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capita-my.sharepoint.com/personal/p10434480_capita_co_uk/Documents/Desktop/"/>
    </mc:Choice>
  </mc:AlternateContent>
  <xr:revisionPtr revIDLastSave="0" documentId="13_ncr:1_{BF73FD7C-9569-438B-98B1-54E2FE3702AF}" xr6:coauthVersionLast="47" xr6:coauthVersionMax="47" xr10:uidLastSave="{00000000-0000-0000-0000-000000000000}"/>
  <workbookProtection workbookAlgorithmName="SHA-512" workbookHashValue="+AezXIDrfqpAvr9Q56OgL6ufAmxfpLUd54tTX0XSUyHdAdzc+A55AtSmWC/035Pr3oN43QI+Zg8pHDO4GM/BWg==" workbookSaltValue="XFr24PJ6E3LI+rL1yojMog==" workbookSpinCount="100000" lockStructure="1"/>
  <bookViews>
    <workbookView xWindow="-110" yWindow="-110" windowWidth="19420" windowHeight="10300" xr2:uid="{00000000-000D-0000-FFFF-FFFF00000000}"/>
  </bookViews>
  <sheets>
    <sheet name="Guidance" sheetId="9" r:id="rId1"/>
    <sheet name="Timeline" sheetId="7" r:id="rId2"/>
    <sheet name="PCN Variation" sheetId="1" r:id="rId3"/>
    <sheet name="CSV File" sheetId="5" r:id="rId4"/>
    <sheet name="PCN Data" sheetId="12" r:id="rId5"/>
    <sheet name="Paycode Info" sheetId="10" r:id="rId6"/>
    <sheet name="Version" sheetId="13" state="hidden" r:id="rId7"/>
  </sheets>
  <definedNames>
    <definedName name="_xlnm._FilterDatabase" localSheetId="5" hidden="1">'Paycode Info'!$D$1:$G$1</definedName>
    <definedName name="_xlnm._FilterDatabase" localSheetId="4" hidden="1">'PCN Data'!$A$1:$D$1</definedName>
    <definedName name="APMS">#REF!</definedName>
    <definedName name="Contract">#REF!</definedName>
    <definedName name="Copntract_type">#REF!</definedName>
    <definedName name="GMS">#REF!</definedName>
    <definedName name="Month">#REF!</definedName>
    <definedName name="PaymentTypeName">#REF!</definedName>
    <definedName name="PMS">#REF!</definedName>
    <definedName name="PracticeNam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1" l="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D996" i="1"/>
  <c r="D997" i="1"/>
  <c r="D998" i="1"/>
  <c r="D999" i="1"/>
  <c r="D1000" i="1"/>
  <c r="D1001" i="1"/>
  <c r="D1002" i="1"/>
  <c r="D1003" i="1"/>
  <c r="D1004" i="1"/>
  <c r="D1005" i="1"/>
  <c r="D1006" i="1"/>
  <c r="D1007" i="1"/>
  <c r="D1008" i="1"/>
  <c r="D1009" i="1"/>
  <c r="D1010" i="1"/>
  <c r="D1011" i="1"/>
  <c r="D1012" i="1"/>
  <c r="D1013" i="1"/>
  <c r="D1014" i="1"/>
  <c r="D1015" i="1"/>
  <c r="D1016" i="1"/>
  <c r="D1017" i="1"/>
  <c r="D1018" i="1"/>
  <c r="D1019" i="1"/>
  <c r="D1020" i="1"/>
  <c r="D1021" i="1"/>
  <c r="D1022" i="1"/>
  <c r="D1023" i="1"/>
  <c r="D1024" i="1"/>
  <c r="D1025" i="1"/>
  <c r="D1026" i="1"/>
  <c r="D1027" i="1"/>
  <c r="D1028" i="1"/>
  <c r="D1029" i="1"/>
  <c r="D1030" i="1"/>
  <c r="D1031" i="1"/>
  <c r="D1032" i="1"/>
  <c r="D1033" i="1"/>
  <c r="D1034" i="1"/>
  <c r="D1035" i="1"/>
  <c r="D1036" i="1"/>
  <c r="D1037" i="1"/>
  <c r="D1038" i="1"/>
  <c r="D1039" i="1"/>
  <c r="D1040" i="1"/>
  <c r="D1041" i="1"/>
  <c r="D1042" i="1"/>
  <c r="D1043" i="1"/>
  <c r="D1044" i="1"/>
  <c r="D1045" i="1"/>
  <c r="D1046" i="1"/>
  <c r="D1047" i="1"/>
  <c r="D1048" i="1"/>
  <c r="D1049" i="1"/>
  <c r="D1050" i="1"/>
  <c r="D1051" i="1"/>
  <c r="D1052" i="1"/>
  <c r="D1053" i="1"/>
  <c r="D1054" i="1"/>
  <c r="D1055" i="1"/>
  <c r="D1056" i="1"/>
  <c r="D1057" i="1"/>
  <c r="D1058" i="1"/>
  <c r="D1059" i="1"/>
  <c r="D1060" i="1"/>
  <c r="D1061" i="1"/>
  <c r="D1062" i="1"/>
  <c r="D1063" i="1"/>
  <c r="D1064" i="1"/>
  <c r="D1065" i="1"/>
  <c r="D1066" i="1"/>
  <c r="D1067" i="1"/>
  <c r="D1068" i="1"/>
  <c r="D1069" i="1"/>
  <c r="D1070" i="1"/>
  <c r="D1071" i="1"/>
  <c r="D1072" i="1"/>
  <c r="D1073" i="1"/>
  <c r="D1074" i="1"/>
  <c r="D1075" i="1"/>
  <c r="D1076" i="1"/>
  <c r="D1077" i="1"/>
  <c r="D1078" i="1"/>
  <c r="D1079" i="1"/>
  <c r="D1080" i="1"/>
  <c r="D1081" i="1"/>
  <c r="D1082" i="1"/>
  <c r="D1083" i="1"/>
  <c r="D1084" i="1"/>
  <c r="D1085" i="1"/>
  <c r="D1086" i="1"/>
  <c r="D1087" i="1"/>
  <c r="D1088" i="1"/>
  <c r="D1089" i="1"/>
  <c r="D1090" i="1"/>
  <c r="D1091" i="1"/>
  <c r="D1092" i="1"/>
  <c r="D1093" i="1"/>
  <c r="D1094" i="1"/>
  <c r="D1095" i="1"/>
  <c r="D1096" i="1"/>
  <c r="D1097" i="1"/>
  <c r="D1098" i="1"/>
  <c r="D1099" i="1"/>
  <c r="D1100" i="1"/>
  <c r="D1101" i="1"/>
  <c r="D1102" i="1"/>
  <c r="D1103" i="1"/>
  <c r="D1104" i="1"/>
  <c r="D1105" i="1"/>
  <c r="D1106" i="1"/>
  <c r="D1107" i="1"/>
  <c r="D1108" i="1"/>
  <c r="D1109" i="1"/>
  <c r="D1110" i="1"/>
  <c r="D1111" i="1"/>
  <c r="D1112" i="1"/>
  <c r="D1113" i="1"/>
  <c r="D1114" i="1"/>
  <c r="D1115" i="1"/>
  <c r="D1116" i="1"/>
  <c r="D1117" i="1"/>
  <c r="D1118" i="1"/>
  <c r="D1119" i="1"/>
  <c r="D1120" i="1"/>
  <c r="D1121" i="1"/>
  <c r="D1122" i="1"/>
  <c r="D1123" i="1"/>
  <c r="D1124" i="1"/>
  <c r="D1125" i="1"/>
  <c r="D1126" i="1"/>
  <c r="D1127" i="1"/>
  <c r="D1128" i="1"/>
  <c r="D1129" i="1"/>
  <c r="D1130" i="1"/>
  <c r="D1131" i="1"/>
  <c r="D1132" i="1"/>
  <c r="D1133" i="1"/>
  <c r="D1134" i="1"/>
  <c r="D1135" i="1"/>
  <c r="D1136" i="1"/>
  <c r="D1137" i="1"/>
  <c r="D1138" i="1"/>
  <c r="D1139" i="1"/>
  <c r="D1140" i="1"/>
  <c r="D1141" i="1"/>
  <c r="D1142" i="1"/>
  <c r="D1143" i="1"/>
  <c r="D1144" i="1"/>
  <c r="D1145" i="1"/>
  <c r="D1146" i="1"/>
  <c r="D1147" i="1"/>
  <c r="D1148" i="1"/>
  <c r="D1149" i="1"/>
  <c r="D1150" i="1"/>
  <c r="D1151" i="1"/>
  <c r="D1152" i="1"/>
  <c r="D1153" i="1"/>
  <c r="D1154" i="1"/>
  <c r="D1155" i="1"/>
  <c r="D1156" i="1"/>
  <c r="D1157" i="1"/>
  <c r="D1158" i="1"/>
  <c r="D1159" i="1"/>
  <c r="D1160" i="1"/>
  <c r="D1161" i="1"/>
  <c r="D1162" i="1"/>
  <c r="D1163" i="1"/>
  <c r="D1164" i="1"/>
  <c r="D1165" i="1"/>
  <c r="D1166" i="1"/>
  <c r="D1167" i="1"/>
  <c r="D1168" i="1"/>
  <c r="D1169" i="1"/>
  <c r="D1170" i="1"/>
  <c r="D1171" i="1"/>
  <c r="D1172" i="1"/>
  <c r="D1173" i="1"/>
  <c r="D1174" i="1"/>
  <c r="D1175" i="1"/>
  <c r="D1176" i="1"/>
  <c r="D1177" i="1"/>
  <c r="D1178" i="1"/>
  <c r="D1179" i="1"/>
  <c r="D1180" i="1"/>
  <c r="D1181" i="1"/>
  <c r="D1182" i="1"/>
  <c r="D1183" i="1"/>
  <c r="D1184" i="1"/>
  <c r="D1185" i="1"/>
  <c r="D1186" i="1"/>
  <c r="D1187" i="1"/>
  <c r="D1188" i="1"/>
  <c r="D1189" i="1"/>
  <c r="D1190" i="1"/>
  <c r="D1191" i="1"/>
  <c r="D1192" i="1"/>
  <c r="D1193" i="1"/>
  <c r="D1194" i="1"/>
  <c r="D1195" i="1"/>
  <c r="D1196" i="1"/>
  <c r="D1197" i="1"/>
  <c r="D1198" i="1"/>
  <c r="D1199" i="1"/>
  <c r="D1200" i="1"/>
  <c r="D1201" i="1"/>
  <c r="D1202" i="1"/>
  <c r="D1203" i="1"/>
  <c r="D1204" i="1"/>
  <c r="D1205" i="1"/>
  <c r="D1206" i="1"/>
  <c r="D1207" i="1"/>
  <c r="D1208" i="1"/>
  <c r="D1209" i="1"/>
  <c r="D1210" i="1"/>
  <c r="D1211" i="1"/>
  <c r="D1212" i="1"/>
  <c r="D1213" i="1"/>
  <c r="D1214" i="1"/>
  <c r="D1215" i="1"/>
  <c r="D1216" i="1"/>
  <c r="D1217" i="1"/>
  <c r="D1218" i="1"/>
  <c r="D1219" i="1"/>
  <c r="D1220" i="1"/>
  <c r="D1221" i="1"/>
  <c r="D1222" i="1"/>
  <c r="D1223" i="1"/>
  <c r="D1224" i="1"/>
  <c r="D1225" i="1"/>
  <c r="D1226" i="1"/>
  <c r="D1227" i="1"/>
  <c r="D1228" i="1"/>
  <c r="D1229" i="1"/>
  <c r="D1230" i="1"/>
  <c r="D1231" i="1"/>
  <c r="D1232" i="1"/>
  <c r="D1233" i="1"/>
  <c r="D1234" i="1"/>
  <c r="D1235" i="1"/>
  <c r="D1236" i="1"/>
  <c r="D1237" i="1"/>
  <c r="D1238" i="1"/>
  <c r="D1239" i="1"/>
  <c r="D1240" i="1"/>
  <c r="D1241" i="1"/>
  <c r="D1242" i="1"/>
  <c r="D1243" i="1"/>
  <c r="D1244" i="1"/>
  <c r="D1245" i="1"/>
  <c r="D1246" i="1"/>
  <c r="D1247" i="1"/>
  <c r="D1248" i="1"/>
  <c r="D1249" i="1"/>
  <c r="D1250" i="1"/>
  <c r="D1251" i="1"/>
  <c r="D1252" i="1"/>
  <c r="D1253" i="1"/>
  <c r="D1254" i="1"/>
  <c r="D1255" i="1"/>
  <c r="D1256" i="1"/>
  <c r="D1257" i="1"/>
  <c r="D1258" i="1"/>
  <c r="D1259" i="1"/>
  <c r="D1260" i="1"/>
  <c r="D1261" i="1"/>
  <c r="D1262" i="1"/>
  <c r="D1263" i="1"/>
  <c r="D1264" i="1"/>
  <c r="D1265" i="1"/>
  <c r="D1266" i="1"/>
  <c r="D1267" i="1"/>
  <c r="D1268" i="1"/>
  <c r="D1269" i="1"/>
  <c r="D1270" i="1"/>
  <c r="D1271" i="1"/>
  <c r="D1272" i="1"/>
  <c r="D1273" i="1"/>
  <c r="D1274" i="1"/>
  <c r="D1275" i="1"/>
  <c r="D1276" i="1"/>
  <c r="D1277" i="1"/>
  <c r="D1278" i="1"/>
  <c r="D1279" i="1"/>
  <c r="D1280" i="1"/>
  <c r="D1281" i="1"/>
  <c r="D1282" i="1"/>
  <c r="D1283" i="1"/>
  <c r="D1284" i="1"/>
  <c r="D1285" i="1"/>
  <c r="D1286" i="1"/>
  <c r="D1287" i="1"/>
  <c r="D1288" i="1"/>
  <c r="D1289" i="1"/>
  <c r="D1290" i="1"/>
  <c r="D1291" i="1"/>
  <c r="D1292" i="1"/>
  <c r="D1293" i="1"/>
  <c r="D1294" i="1"/>
  <c r="D1295" i="1"/>
  <c r="D1296" i="1"/>
  <c r="D1297" i="1"/>
  <c r="D1298" i="1"/>
  <c r="D1299" i="1"/>
  <c r="D1300" i="1"/>
  <c r="D1301" i="1"/>
  <c r="D1302" i="1"/>
  <c r="D1303" i="1"/>
  <c r="D1304" i="1"/>
  <c r="D1305" i="1"/>
  <c r="D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001" i="1"/>
  <c r="B1002" i="1"/>
  <c r="B1003" i="1"/>
  <c r="B1004" i="1"/>
  <c r="B1005" i="1"/>
  <c r="B1006" i="1"/>
  <c r="B1007" i="1"/>
  <c r="B1008" i="1"/>
  <c r="B1009" i="1"/>
  <c r="B1010" i="1"/>
  <c r="B1011" i="1"/>
  <c r="B1012" i="1"/>
  <c r="B1013" i="1"/>
  <c r="B1014" i="1"/>
  <c r="B1015" i="1"/>
  <c r="B1016" i="1"/>
  <c r="B1017" i="1"/>
  <c r="B1018" i="1"/>
  <c r="B1019" i="1"/>
  <c r="B1020" i="1"/>
  <c r="B1021" i="1"/>
  <c r="B1022" i="1"/>
  <c r="B1023" i="1"/>
  <c r="B1024" i="1"/>
  <c r="B1025" i="1"/>
  <c r="B1026" i="1"/>
  <c r="B1027" i="1"/>
  <c r="B1028" i="1"/>
  <c r="B1029" i="1"/>
  <c r="B1030" i="1"/>
  <c r="B1031" i="1"/>
  <c r="B1032" i="1"/>
  <c r="B1033" i="1"/>
  <c r="B1034" i="1"/>
  <c r="B1035" i="1"/>
  <c r="B1036" i="1"/>
  <c r="B1037" i="1"/>
  <c r="B1038" i="1"/>
  <c r="B1039" i="1"/>
  <c r="B1040" i="1"/>
  <c r="B1041" i="1"/>
  <c r="B1042" i="1"/>
  <c r="B1043" i="1"/>
  <c r="B1044" i="1"/>
  <c r="B1045" i="1"/>
  <c r="B1046" i="1"/>
  <c r="B1047" i="1"/>
  <c r="B1048" i="1"/>
  <c r="B1049" i="1"/>
  <c r="B1050" i="1"/>
  <c r="B1051" i="1"/>
  <c r="B1052" i="1"/>
  <c r="B1053" i="1"/>
  <c r="B1054" i="1"/>
  <c r="B1055" i="1"/>
  <c r="B1056" i="1"/>
  <c r="B1057" i="1"/>
  <c r="B1058" i="1"/>
  <c r="B1059" i="1"/>
  <c r="B1060" i="1"/>
  <c r="B1061" i="1"/>
  <c r="B1062" i="1"/>
  <c r="B1063" i="1"/>
  <c r="B1064" i="1"/>
  <c r="B1065" i="1"/>
  <c r="B1066" i="1"/>
  <c r="B1067" i="1"/>
  <c r="B1068" i="1"/>
  <c r="B1069" i="1"/>
  <c r="B1070" i="1"/>
  <c r="B1071" i="1"/>
  <c r="B1072" i="1"/>
  <c r="B1073" i="1"/>
  <c r="B1074" i="1"/>
  <c r="B1075" i="1"/>
  <c r="B1076" i="1"/>
  <c r="B1077" i="1"/>
  <c r="B1078" i="1"/>
  <c r="B1079" i="1"/>
  <c r="B1080" i="1"/>
  <c r="B1081" i="1"/>
  <c r="B1082" i="1"/>
  <c r="B1083" i="1"/>
  <c r="B1084" i="1"/>
  <c r="B1085" i="1"/>
  <c r="B1086" i="1"/>
  <c r="B1087" i="1"/>
  <c r="B1088" i="1"/>
  <c r="B1089" i="1"/>
  <c r="B1090" i="1"/>
  <c r="B1091" i="1"/>
  <c r="B1092" i="1"/>
  <c r="B1093" i="1"/>
  <c r="B1094" i="1"/>
  <c r="B1095" i="1"/>
  <c r="B1096" i="1"/>
  <c r="B1097" i="1"/>
  <c r="B1098" i="1"/>
  <c r="B1099" i="1"/>
  <c r="B1100" i="1"/>
  <c r="B1101" i="1"/>
  <c r="B1102" i="1"/>
  <c r="B1103" i="1"/>
  <c r="B1104" i="1"/>
  <c r="B1105" i="1"/>
  <c r="B1106" i="1"/>
  <c r="B1107" i="1"/>
  <c r="B1108" i="1"/>
  <c r="B1109" i="1"/>
  <c r="B1110" i="1"/>
  <c r="B1111" i="1"/>
  <c r="B1112" i="1"/>
  <c r="B1113" i="1"/>
  <c r="B1114" i="1"/>
  <c r="B1115" i="1"/>
  <c r="B1116" i="1"/>
  <c r="B1117" i="1"/>
  <c r="B1118" i="1"/>
  <c r="B1119" i="1"/>
  <c r="B1120" i="1"/>
  <c r="B1121" i="1"/>
  <c r="B1122" i="1"/>
  <c r="B1123" i="1"/>
  <c r="B1124" i="1"/>
  <c r="B1125" i="1"/>
  <c r="B1126" i="1"/>
  <c r="B1127" i="1"/>
  <c r="B1128" i="1"/>
  <c r="B1129" i="1"/>
  <c r="B1130" i="1"/>
  <c r="B1131" i="1"/>
  <c r="B1132" i="1"/>
  <c r="B1133" i="1"/>
  <c r="B1134" i="1"/>
  <c r="B1135" i="1"/>
  <c r="B1136" i="1"/>
  <c r="B1137" i="1"/>
  <c r="B1138" i="1"/>
  <c r="B1139" i="1"/>
  <c r="B1140" i="1"/>
  <c r="B1141" i="1"/>
  <c r="B1142" i="1"/>
  <c r="B1143" i="1"/>
  <c r="B1144" i="1"/>
  <c r="B1145" i="1"/>
  <c r="B1146" i="1"/>
  <c r="B1147" i="1"/>
  <c r="B1148" i="1"/>
  <c r="B1149" i="1"/>
  <c r="B1150" i="1"/>
  <c r="B1151" i="1"/>
  <c r="B1152" i="1"/>
  <c r="B1153" i="1"/>
  <c r="B1154" i="1"/>
  <c r="B1155" i="1"/>
  <c r="B1156" i="1"/>
  <c r="B1157" i="1"/>
  <c r="B1158" i="1"/>
  <c r="B1159" i="1"/>
  <c r="B1160" i="1"/>
  <c r="B1161" i="1"/>
  <c r="B1162" i="1"/>
  <c r="B1163" i="1"/>
  <c r="B1164" i="1"/>
  <c r="B1165" i="1"/>
  <c r="B1166" i="1"/>
  <c r="B1167" i="1"/>
  <c r="B1168" i="1"/>
  <c r="B1169" i="1"/>
  <c r="B1170" i="1"/>
  <c r="B1171" i="1"/>
  <c r="B1172" i="1"/>
  <c r="B1173" i="1"/>
  <c r="B1174" i="1"/>
  <c r="B1175" i="1"/>
  <c r="B1176" i="1"/>
  <c r="B1177" i="1"/>
  <c r="B1178" i="1"/>
  <c r="B1179" i="1"/>
  <c r="B1180" i="1"/>
  <c r="B1181" i="1"/>
  <c r="B1182" i="1"/>
  <c r="B1183" i="1"/>
  <c r="B1184" i="1"/>
  <c r="B1185" i="1"/>
  <c r="B1186" i="1"/>
  <c r="B1187" i="1"/>
  <c r="B1188" i="1"/>
  <c r="B1189" i="1"/>
  <c r="B1190" i="1"/>
  <c r="B1191" i="1"/>
  <c r="B1192" i="1"/>
  <c r="B1193" i="1"/>
  <c r="B1194" i="1"/>
  <c r="B1195" i="1"/>
  <c r="B1196" i="1"/>
  <c r="B1197" i="1"/>
  <c r="B1198" i="1"/>
  <c r="B1199" i="1"/>
  <c r="B1200" i="1"/>
  <c r="B1201" i="1"/>
  <c r="B1202" i="1"/>
  <c r="B1203" i="1"/>
  <c r="B1204" i="1"/>
  <c r="B1205" i="1"/>
  <c r="B1206" i="1"/>
  <c r="B1207" i="1"/>
  <c r="B1208" i="1"/>
  <c r="B1209" i="1"/>
  <c r="B1210" i="1"/>
  <c r="B1211" i="1"/>
  <c r="B1212" i="1"/>
  <c r="B1213" i="1"/>
  <c r="B1214" i="1"/>
  <c r="B1215" i="1"/>
  <c r="B1216" i="1"/>
  <c r="B1217" i="1"/>
  <c r="B1218" i="1"/>
  <c r="B1219" i="1"/>
  <c r="B1220" i="1"/>
  <c r="B1221" i="1"/>
  <c r="B1222" i="1"/>
  <c r="B1223" i="1"/>
  <c r="B1224" i="1"/>
  <c r="B1225" i="1"/>
  <c r="B1226" i="1"/>
  <c r="B1227" i="1"/>
  <c r="B1228" i="1"/>
  <c r="B1229" i="1"/>
  <c r="B1230" i="1"/>
  <c r="B1231" i="1"/>
  <c r="B1232" i="1"/>
  <c r="B1233" i="1"/>
  <c r="B1234" i="1"/>
  <c r="B1235" i="1"/>
  <c r="B1236" i="1"/>
  <c r="B1237" i="1"/>
  <c r="B1238" i="1"/>
  <c r="B1239" i="1"/>
  <c r="B1240" i="1"/>
  <c r="B1241" i="1"/>
  <c r="B1242" i="1"/>
  <c r="B1243" i="1"/>
  <c r="B1244" i="1"/>
  <c r="B1245" i="1"/>
  <c r="B1246" i="1"/>
  <c r="B1247" i="1"/>
  <c r="B1248" i="1"/>
  <c r="B1249" i="1"/>
  <c r="B1250" i="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B1283" i="1"/>
  <c r="B1284" i="1"/>
  <c r="B1285" i="1"/>
  <c r="B1286" i="1"/>
  <c r="B1287" i="1"/>
  <c r="B1288" i="1"/>
  <c r="B1289" i="1"/>
  <c r="B1290" i="1"/>
  <c r="B1291" i="1"/>
  <c r="B1292" i="1"/>
  <c r="B1293" i="1"/>
  <c r="B1294" i="1"/>
  <c r="B1295" i="1"/>
  <c r="B1296" i="1"/>
  <c r="B1297" i="1"/>
  <c r="B1298" i="1"/>
  <c r="B1299" i="1"/>
  <c r="B1300" i="1"/>
  <c r="B1301" i="1"/>
  <c r="B1302" i="1"/>
  <c r="B1303" i="1"/>
  <c r="B1304" i="1"/>
  <c r="B1305" i="1"/>
  <c r="B6" i="1"/>
  <c r="G7" i="1"/>
  <c r="H7" i="1" s="1"/>
  <c r="J7" i="1" s="1"/>
  <c r="G8" i="1"/>
  <c r="H8" i="1" s="1"/>
  <c r="J8" i="1" s="1"/>
  <c r="G9" i="1"/>
  <c r="H9" i="1"/>
  <c r="J9" i="1" s="1"/>
  <c r="G10" i="1"/>
  <c r="H10" i="1"/>
  <c r="J10" i="1" s="1"/>
  <c r="G11" i="1"/>
  <c r="H11" i="1"/>
  <c r="J11" i="1" s="1"/>
  <c r="G12" i="1"/>
  <c r="H12" i="1"/>
  <c r="J12" i="1" s="1"/>
  <c r="G13" i="1"/>
  <c r="H13" i="1"/>
  <c r="J13" i="1" s="1"/>
  <c r="G14" i="1"/>
  <c r="H14" i="1"/>
  <c r="J14" i="1" s="1"/>
  <c r="G15" i="1"/>
  <c r="H15" i="1"/>
  <c r="J15" i="1" s="1"/>
  <c r="G16" i="1"/>
  <c r="H16" i="1"/>
  <c r="J16" i="1" s="1"/>
  <c r="G17" i="1"/>
  <c r="H17" i="1"/>
  <c r="J17" i="1" s="1"/>
  <c r="G18" i="1"/>
  <c r="I18" i="1" s="1"/>
  <c r="H18" i="1"/>
  <c r="J18" i="1" s="1"/>
  <c r="G19" i="1"/>
  <c r="H19" i="1"/>
  <c r="J19" i="1" s="1"/>
  <c r="G20" i="1"/>
  <c r="H20" i="1"/>
  <c r="J20" i="1" s="1"/>
  <c r="G21" i="1"/>
  <c r="H21" i="1"/>
  <c r="J21" i="1" s="1"/>
  <c r="G22" i="1"/>
  <c r="H22" i="1"/>
  <c r="J22" i="1" s="1"/>
  <c r="G23" i="1"/>
  <c r="H23" i="1"/>
  <c r="J23" i="1" s="1"/>
  <c r="G24" i="1"/>
  <c r="H24" i="1"/>
  <c r="J24" i="1" s="1"/>
  <c r="G25" i="1"/>
  <c r="H25" i="1"/>
  <c r="J25" i="1" s="1"/>
  <c r="G26" i="1"/>
  <c r="H26" i="1"/>
  <c r="J26" i="1" s="1"/>
  <c r="G27" i="1"/>
  <c r="H27" i="1"/>
  <c r="J27" i="1" s="1"/>
  <c r="G28" i="1"/>
  <c r="H28" i="1"/>
  <c r="J28" i="1" s="1"/>
  <c r="G29" i="1"/>
  <c r="H29" i="1"/>
  <c r="J29" i="1" s="1"/>
  <c r="G30" i="1"/>
  <c r="H30" i="1"/>
  <c r="J30" i="1" s="1"/>
  <c r="G31" i="1"/>
  <c r="H31" i="1"/>
  <c r="J31" i="1" s="1"/>
  <c r="G32" i="1"/>
  <c r="H32" i="1"/>
  <c r="J32" i="1" s="1"/>
  <c r="G33" i="1"/>
  <c r="H33" i="1"/>
  <c r="J33" i="1" s="1"/>
  <c r="G34" i="1"/>
  <c r="H34" i="1"/>
  <c r="J34" i="1" s="1"/>
  <c r="G35" i="1"/>
  <c r="H35" i="1"/>
  <c r="J35" i="1" s="1"/>
  <c r="G36" i="1"/>
  <c r="H36" i="1"/>
  <c r="J36" i="1" s="1"/>
  <c r="G37" i="1"/>
  <c r="H37" i="1"/>
  <c r="J37" i="1" s="1"/>
  <c r="G38" i="1"/>
  <c r="H38" i="1"/>
  <c r="J38" i="1" s="1"/>
  <c r="G39" i="1"/>
  <c r="H39" i="1"/>
  <c r="J39" i="1" s="1"/>
  <c r="G40" i="1"/>
  <c r="H40" i="1"/>
  <c r="J40" i="1" s="1"/>
  <c r="G41" i="1"/>
  <c r="H41" i="1"/>
  <c r="J41" i="1" s="1"/>
  <c r="G42" i="1"/>
  <c r="H42" i="1"/>
  <c r="J42" i="1" s="1"/>
  <c r="G43" i="1"/>
  <c r="H43" i="1"/>
  <c r="J43" i="1" s="1"/>
  <c r="G44" i="1"/>
  <c r="H44" i="1"/>
  <c r="J44" i="1" s="1"/>
  <c r="G45" i="1"/>
  <c r="H45" i="1"/>
  <c r="J45" i="1" s="1"/>
  <c r="G46" i="1"/>
  <c r="H46" i="1"/>
  <c r="J46" i="1" s="1"/>
  <c r="G47" i="1"/>
  <c r="H47" i="1"/>
  <c r="J47" i="1" s="1"/>
  <c r="G48" i="1"/>
  <c r="H48" i="1"/>
  <c r="J48" i="1" s="1"/>
  <c r="G49" i="1"/>
  <c r="H49" i="1"/>
  <c r="J49" i="1" s="1"/>
  <c r="G50" i="1"/>
  <c r="H50" i="1"/>
  <c r="J50" i="1" s="1"/>
  <c r="G51" i="1"/>
  <c r="H51" i="1"/>
  <c r="J51" i="1" s="1"/>
  <c r="G52" i="1"/>
  <c r="H52" i="1"/>
  <c r="J52" i="1" s="1"/>
  <c r="G53" i="1"/>
  <c r="H53" i="1"/>
  <c r="J53" i="1" s="1"/>
  <c r="G54" i="1"/>
  <c r="H54" i="1"/>
  <c r="J54" i="1" s="1"/>
  <c r="G55" i="1"/>
  <c r="H55" i="1"/>
  <c r="J55" i="1" s="1"/>
  <c r="G56" i="1"/>
  <c r="H56" i="1"/>
  <c r="J56" i="1" s="1"/>
  <c r="G57" i="1"/>
  <c r="H57" i="1"/>
  <c r="J57" i="1" s="1"/>
  <c r="G58" i="1"/>
  <c r="H58" i="1"/>
  <c r="J58" i="1" s="1"/>
  <c r="G59" i="1"/>
  <c r="H59" i="1"/>
  <c r="J59" i="1" s="1"/>
  <c r="G60" i="1"/>
  <c r="H60" i="1"/>
  <c r="J60" i="1" s="1"/>
  <c r="G61" i="1"/>
  <c r="H61" i="1"/>
  <c r="J61" i="1" s="1"/>
  <c r="G62" i="1"/>
  <c r="H62" i="1"/>
  <c r="J62" i="1" s="1"/>
  <c r="G63" i="1"/>
  <c r="H63" i="1"/>
  <c r="J63" i="1" s="1"/>
  <c r="G64" i="1"/>
  <c r="H64" i="1"/>
  <c r="J64" i="1" s="1"/>
  <c r="G65" i="1"/>
  <c r="H65" i="1"/>
  <c r="J65" i="1" s="1"/>
  <c r="G66" i="1"/>
  <c r="H66" i="1"/>
  <c r="J66" i="1" s="1"/>
  <c r="G67" i="1"/>
  <c r="H67" i="1"/>
  <c r="J67" i="1" s="1"/>
  <c r="G68" i="1"/>
  <c r="H68" i="1"/>
  <c r="J68" i="1" s="1"/>
  <c r="G69" i="1"/>
  <c r="H69" i="1"/>
  <c r="J69" i="1" s="1"/>
  <c r="G70" i="1"/>
  <c r="H70" i="1"/>
  <c r="J70" i="1" s="1"/>
  <c r="G71" i="1"/>
  <c r="H71" i="1"/>
  <c r="J71" i="1" s="1"/>
  <c r="G72" i="1"/>
  <c r="H72" i="1"/>
  <c r="J72" i="1" s="1"/>
  <c r="G73" i="1"/>
  <c r="H73" i="1"/>
  <c r="J73" i="1" s="1"/>
  <c r="G74" i="1"/>
  <c r="H74" i="1"/>
  <c r="J74" i="1" s="1"/>
  <c r="G75" i="1"/>
  <c r="H75" i="1"/>
  <c r="J75" i="1" s="1"/>
  <c r="G76" i="1"/>
  <c r="H76" i="1"/>
  <c r="J76" i="1" s="1"/>
  <c r="G77" i="1"/>
  <c r="H77" i="1"/>
  <c r="J77" i="1" s="1"/>
  <c r="G78" i="1"/>
  <c r="H78" i="1"/>
  <c r="J78" i="1" s="1"/>
  <c r="G79" i="1"/>
  <c r="H79" i="1"/>
  <c r="J79" i="1" s="1"/>
  <c r="G80" i="1"/>
  <c r="H80" i="1"/>
  <c r="J80" i="1" s="1"/>
  <c r="G81" i="1"/>
  <c r="H81" i="1"/>
  <c r="J81" i="1" s="1"/>
  <c r="G82" i="1"/>
  <c r="H82" i="1"/>
  <c r="J82" i="1" s="1"/>
  <c r="G83" i="1"/>
  <c r="H83" i="1"/>
  <c r="J83" i="1" s="1"/>
  <c r="G84" i="1"/>
  <c r="H84" i="1"/>
  <c r="J84" i="1" s="1"/>
  <c r="G85" i="1"/>
  <c r="H85" i="1"/>
  <c r="J85" i="1" s="1"/>
  <c r="G86" i="1"/>
  <c r="H86" i="1"/>
  <c r="J86" i="1" s="1"/>
  <c r="G87" i="1"/>
  <c r="H87" i="1"/>
  <c r="J87" i="1" s="1"/>
  <c r="G88" i="1"/>
  <c r="H88" i="1"/>
  <c r="J88" i="1" s="1"/>
  <c r="G89" i="1"/>
  <c r="H89" i="1"/>
  <c r="J89" i="1" s="1"/>
  <c r="G90" i="1"/>
  <c r="H90" i="1"/>
  <c r="J90" i="1" s="1"/>
  <c r="G91" i="1"/>
  <c r="H91" i="1"/>
  <c r="J91" i="1" s="1"/>
  <c r="G92" i="1"/>
  <c r="H92" i="1"/>
  <c r="J92" i="1" s="1"/>
  <c r="G93" i="1"/>
  <c r="H93" i="1"/>
  <c r="J93" i="1" s="1"/>
  <c r="G94" i="1"/>
  <c r="H94" i="1"/>
  <c r="J94" i="1" s="1"/>
  <c r="G95" i="1"/>
  <c r="H95" i="1"/>
  <c r="J95" i="1" s="1"/>
  <c r="G96" i="1"/>
  <c r="H96" i="1"/>
  <c r="J96" i="1" s="1"/>
  <c r="G97" i="1"/>
  <c r="H97" i="1"/>
  <c r="J97" i="1" s="1"/>
  <c r="G98" i="1"/>
  <c r="H98" i="1"/>
  <c r="J98" i="1" s="1"/>
  <c r="G99" i="1"/>
  <c r="H99" i="1"/>
  <c r="J99" i="1" s="1"/>
  <c r="G100" i="1"/>
  <c r="H100" i="1"/>
  <c r="J100" i="1" s="1"/>
  <c r="G101" i="1"/>
  <c r="H101" i="1"/>
  <c r="J101" i="1" s="1"/>
  <c r="G102" i="1"/>
  <c r="H102" i="1"/>
  <c r="J102" i="1" s="1"/>
  <c r="G103" i="1"/>
  <c r="H103" i="1"/>
  <c r="J103" i="1" s="1"/>
  <c r="G104" i="1"/>
  <c r="H104" i="1"/>
  <c r="J104" i="1" s="1"/>
  <c r="G105" i="1"/>
  <c r="H105" i="1"/>
  <c r="J105" i="1" s="1"/>
  <c r="G106" i="1"/>
  <c r="H106" i="1"/>
  <c r="J106" i="1" s="1"/>
  <c r="G107" i="1"/>
  <c r="H107" i="1"/>
  <c r="J107" i="1" s="1"/>
  <c r="G108" i="1"/>
  <c r="H108" i="1"/>
  <c r="J108" i="1" s="1"/>
  <c r="G109" i="1"/>
  <c r="H109" i="1"/>
  <c r="J109" i="1" s="1"/>
  <c r="G110" i="1"/>
  <c r="H110" i="1"/>
  <c r="J110" i="1" s="1"/>
  <c r="G111" i="1"/>
  <c r="H111" i="1"/>
  <c r="J111" i="1" s="1"/>
  <c r="G112" i="1"/>
  <c r="H112" i="1"/>
  <c r="J112" i="1" s="1"/>
  <c r="G113" i="1"/>
  <c r="H113" i="1"/>
  <c r="J113" i="1" s="1"/>
  <c r="G114" i="1"/>
  <c r="H114" i="1"/>
  <c r="J114" i="1" s="1"/>
  <c r="G115" i="1"/>
  <c r="H115" i="1"/>
  <c r="J115" i="1" s="1"/>
  <c r="G116" i="1"/>
  <c r="H116" i="1"/>
  <c r="J116" i="1" s="1"/>
  <c r="G117" i="1"/>
  <c r="H117" i="1"/>
  <c r="J117" i="1" s="1"/>
  <c r="G118" i="1"/>
  <c r="H118" i="1"/>
  <c r="J118" i="1" s="1"/>
  <c r="G119" i="1"/>
  <c r="H119" i="1"/>
  <c r="J119" i="1" s="1"/>
  <c r="G120" i="1"/>
  <c r="H120" i="1"/>
  <c r="J120" i="1" s="1"/>
  <c r="G121" i="1"/>
  <c r="H121" i="1"/>
  <c r="J121" i="1" s="1"/>
  <c r="G122" i="1"/>
  <c r="H122" i="1"/>
  <c r="J122" i="1" s="1"/>
  <c r="G123" i="1"/>
  <c r="H123" i="1"/>
  <c r="J123" i="1" s="1"/>
  <c r="G124" i="1"/>
  <c r="H124" i="1"/>
  <c r="J124" i="1" s="1"/>
  <c r="G125" i="1"/>
  <c r="H125" i="1"/>
  <c r="J125" i="1" s="1"/>
  <c r="G126" i="1"/>
  <c r="H126" i="1"/>
  <c r="J126" i="1" s="1"/>
  <c r="G127" i="1"/>
  <c r="H127" i="1"/>
  <c r="J127" i="1" s="1"/>
  <c r="G128" i="1"/>
  <c r="H128" i="1"/>
  <c r="J128" i="1" s="1"/>
  <c r="G129" i="1"/>
  <c r="H129" i="1"/>
  <c r="J129" i="1" s="1"/>
  <c r="G130" i="1"/>
  <c r="H130" i="1"/>
  <c r="J130" i="1" s="1"/>
  <c r="G131" i="1"/>
  <c r="H131" i="1"/>
  <c r="J131" i="1" s="1"/>
  <c r="G132" i="1"/>
  <c r="H132" i="1"/>
  <c r="J132" i="1" s="1"/>
  <c r="G133" i="1"/>
  <c r="H133" i="1"/>
  <c r="J133" i="1" s="1"/>
  <c r="G134" i="1"/>
  <c r="H134" i="1"/>
  <c r="J134" i="1" s="1"/>
  <c r="G135" i="1"/>
  <c r="H135" i="1"/>
  <c r="J135" i="1" s="1"/>
  <c r="G136" i="1"/>
  <c r="H136" i="1"/>
  <c r="J136" i="1" s="1"/>
  <c r="G137" i="1"/>
  <c r="H137" i="1"/>
  <c r="J137" i="1" s="1"/>
  <c r="G138" i="1"/>
  <c r="H138" i="1"/>
  <c r="J138" i="1" s="1"/>
  <c r="G139" i="1"/>
  <c r="H139" i="1"/>
  <c r="J139" i="1" s="1"/>
  <c r="G140" i="1"/>
  <c r="H140" i="1"/>
  <c r="J140" i="1" s="1"/>
  <c r="G141" i="1"/>
  <c r="H141" i="1"/>
  <c r="J141" i="1" s="1"/>
  <c r="G142" i="1"/>
  <c r="H142" i="1"/>
  <c r="J142" i="1" s="1"/>
  <c r="G143" i="1"/>
  <c r="H143" i="1"/>
  <c r="J143" i="1" s="1"/>
  <c r="G144" i="1"/>
  <c r="H144" i="1"/>
  <c r="J144" i="1" s="1"/>
  <c r="G145" i="1"/>
  <c r="H145" i="1"/>
  <c r="J145" i="1" s="1"/>
  <c r="G146" i="1"/>
  <c r="H146" i="1"/>
  <c r="J146" i="1" s="1"/>
  <c r="G147" i="1"/>
  <c r="H147" i="1"/>
  <c r="J147" i="1" s="1"/>
  <c r="G148" i="1"/>
  <c r="H148" i="1"/>
  <c r="J148" i="1" s="1"/>
  <c r="G149" i="1"/>
  <c r="H149" i="1"/>
  <c r="J149" i="1" s="1"/>
  <c r="G150" i="1"/>
  <c r="H150" i="1"/>
  <c r="J150" i="1" s="1"/>
  <c r="G151" i="1"/>
  <c r="H151" i="1"/>
  <c r="J151" i="1" s="1"/>
  <c r="G152" i="1"/>
  <c r="H152" i="1"/>
  <c r="J152" i="1" s="1"/>
  <c r="G153" i="1"/>
  <c r="H153" i="1"/>
  <c r="J153" i="1" s="1"/>
  <c r="G154" i="1"/>
  <c r="H154" i="1"/>
  <c r="J154" i="1" s="1"/>
  <c r="G155" i="1"/>
  <c r="H155" i="1"/>
  <c r="J155" i="1" s="1"/>
  <c r="G156" i="1"/>
  <c r="H156" i="1"/>
  <c r="J156" i="1" s="1"/>
  <c r="G157" i="1"/>
  <c r="H157" i="1"/>
  <c r="J157" i="1" s="1"/>
  <c r="G158" i="1"/>
  <c r="H158" i="1"/>
  <c r="J158" i="1" s="1"/>
  <c r="G159" i="1"/>
  <c r="H159" i="1"/>
  <c r="J159" i="1" s="1"/>
  <c r="G160" i="1"/>
  <c r="H160" i="1"/>
  <c r="J160" i="1" s="1"/>
  <c r="G161" i="1"/>
  <c r="H161" i="1"/>
  <c r="J161" i="1" s="1"/>
  <c r="G162" i="1"/>
  <c r="H162" i="1"/>
  <c r="J162" i="1" s="1"/>
  <c r="G163" i="1"/>
  <c r="H163" i="1"/>
  <c r="J163" i="1" s="1"/>
  <c r="G164" i="1"/>
  <c r="H164" i="1"/>
  <c r="J164" i="1" s="1"/>
  <c r="G165" i="1"/>
  <c r="H165" i="1"/>
  <c r="J165" i="1" s="1"/>
  <c r="G166" i="1"/>
  <c r="H166" i="1"/>
  <c r="J166" i="1" s="1"/>
  <c r="G167" i="1"/>
  <c r="H167" i="1"/>
  <c r="J167" i="1" s="1"/>
  <c r="G168" i="1"/>
  <c r="H168" i="1"/>
  <c r="J168" i="1" s="1"/>
  <c r="G169" i="1"/>
  <c r="H169" i="1"/>
  <c r="J169" i="1" s="1"/>
  <c r="G170" i="1"/>
  <c r="H170" i="1"/>
  <c r="J170" i="1" s="1"/>
  <c r="G171" i="1"/>
  <c r="H171" i="1"/>
  <c r="J171" i="1" s="1"/>
  <c r="G172" i="1"/>
  <c r="H172" i="1"/>
  <c r="J172" i="1" s="1"/>
  <c r="G173" i="1"/>
  <c r="H173" i="1"/>
  <c r="J173" i="1" s="1"/>
  <c r="G174" i="1"/>
  <c r="H174" i="1"/>
  <c r="J174" i="1" s="1"/>
  <c r="G175" i="1"/>
  <c r="H175" i="1"/>
  <c r="J175" i="1" s="1"/>
  <c r="G176" i="1"/>
  <c r="H176" i="1"/>
  <c r="J176" i="1" s="1"/>
  <c r="G177" i="1"/>
  <c r="H177" i="1"/>
  <c r="J177" i="1" s="1"/>
  <c r="G178" i="1"/>
  <c r="H178" i="1"/>
  <c r="J178" i="1" s="1"/>
  <c r="G179" i="1"/>
  <c r="H179" i="1"/>
  <c r="J179" i="1" s="1"/>
  <c r="G180" i="1"/>
  <c r="H180" i="1"/>
  <c r="J180" i="1" s="1"/>
  <c r="G181" i="1"/>
  <c r="H181" i="1"/>
  <c r="J181" i="1" s="1"/>
  <c r="G182" i="1"/>
  <c r="H182" i="1"/>
  <c r="J182" i="1" s="1"/>
  <c r="G183" i="1"/>
  <c r="H183" i="1"/>
  <c r="J183" i="1" s="1"/>
  <c r="G184" i="1"/>
  <c r="H184" i="1"/>
  <c r="J184" i="1" s="1"/>
  <c r="G185" i="1"/>
  <c r="H185" i="1"/>
  <c r="J185" i="1" s="1"/>
  <c r="G186" i="1"/>
  <c r="H186" i="1"/>
  <c r="J186" i="1" s="1"/>
  <c r="G187" i="1"/>
  <c r="H187" i="1"/>
  <c r="J187" i="1" s="1"/>
  <c r="G188" i="1"/>
  <c r="H188" i="1"/>
  <c r="J188" i="1" s="1"/>
  <c r="G189" i="1"/>
  <c r="H189" i="1"/>
  <c r="J189" i="1" s="1"/>
  <c r="G190" i="1"/>
  <c r="H190" i="1"/>
  <c r="J190" i="1" s="1"/>
  <c r="G191" i="1"/>
  <c r="H191" i="1"/>
  <c r="J191" i="1" s="1"/>
  <c r="G192" i="1"/>
  <c r="H192" i="1"/>
  <c r="J192" i="1" s="1"/>
  <c r="G193" i="1"/>
  <c r="H193" i="1"/>
  <c r="J193" i="1" s="1"/>
  <c r="G194" i="1"/>
  <c r="H194" i="1"/>
  <c r="J194" i="1" s="1"/>
  <c r="G195" i="1"/>
  <c r="H195" i="1"/>
  <c r="J195" i="1" s="1"/>
  <c r="G196" i="1"/>
  <c r="H196" i="1"/>
  <c r="J196" i="1" s="1"/>
  <c r="G197" i="1"/>
  <c r="H197" i="1"/>
  <c r="J197" i="1" s="1"/>
  <c r="G198" i="1"/>
  <c r="H198" i="1"/>
  <c r="J198" i="1" s="1"/>
  <c r="G199" i="1"/>
  <c r="H199" i="1"/>
  <c r="J199" i="1" s="1"/>
  <c r="G200" i="1"/>
  <c r="H200" i="1"/>
  <c r="J200" i="1" s="1"/>
  <c r="G201" i="1"/>
  <c r="H201" i="1"/>
  <c r="J201" i="1" s="1"/>
  <c r="G202" i="1"/>
  <c r="H202" i="1"/>
  <c r="J202" i="1" s="1"/>
  <c r="G203" i="1"/>
  <c r="H203" i="1"/>
  <c r="J203" i="1" s="1"/>
  <c r="G204" i="1"/>
  <c r="H204" i="1"/>
  <c r="J204" i="1" s="1"/>
  <c r="G205" i="1"/>
  <c r="H205" i="1"/>
  <c r="J205" i="1" s="1"/>
  <c r="G206" i="1"/>
  <c r="H206" i="1"/>
  <c r="J206" i="1" s="1"/>
  <c r="G207" i="1"/>
  <c r="H207" i="1"/>
  <c r="J207" i="1" s="1"/>
  <c r="G208" i="1"/>
  <c r="H208" i="1"/>
  <c r="J208" i="1" s="1"/>
  <c r="G209" i="1"/>
  <c r="H209" i="1"/>
  <c r="J209" i="1" s="1"/>
  <c r="G210" i="1"/>
  <c r="H210" i="1"/>
  <c r="J210" i="1" s="1"/>
  <c r="G211" i="1"/>
  <c r="H211" i="1"/>
  <c r="J211" i="1" s="1"/>
  <c r="G212" i="1"/>
  <c r="H212" i="1"/>
  <c r="J212" i="1" s="1"/>
  <c r="G213" i="1"/>
  <c r="H213" i="1"/>
  <c r="J213" i="1" s="1"/>
  <c r="G214" i="1"/>
  <c r="H214" i="1"/>
  <c r="J214" i="1" s="1"/>
  <c r="G215" i="1"/>
  <c r="H215" i="1"/>
  <c r="J215" i="1" s="1"/>
  <c r="G216" i="1"/>
  <c r="H216" i="1"/>
  <c r="J216" i="1" s="1"/>
  <c r="G217" i="1"/>
  <c r="H217" i="1"/>
  <c r="J217" i="1" s="1"/>
  <c r="G218" i="1"/>
  <c r="H218" i="1"/>
  <c r="J218" i="1" s="1"/>
  <c r="G219" i="1"/>
  <c r="H219" i="1"/>
  <c r="J219" i="1" s="1"/>
  <c r="G220" i="1"/>
  <c r="H220" i="1"/>
  <c r="J220" i="1" s="1"/>
  <c r="G221" i="1"/>
  <c r="H221" i="1"/>
  <c r="J221" i="1" s="1"/>
  <c r="G222" i="1"/>
  <c r="H222" i="1"/>
  <c r="J222" i="1" s="1"/>
  <c r="G223" i="1"/>
  <c r="H223" i="1"/>
  <c r="J223" i="1" s="1"/>
  <c r="G224" i="1"/>
  <c r="H224" i="1"/>
  <c r="J224" i="1" s="1"/>
  <c r="G225" i="1"/>
  <c r="H225" i="1"/>
  <c r="J225" i="1" s="1"/>
  <c r="G226" i="1"/>
  <c r="H226" i="1"/>
  <c r="J226" i="1" s="1"/>
  <c r="G227" i="1"/>
  <c r="H227" i="1"/>
  <c r="J227" i="1" s="1"/>
  <c r="G228" i="1"/>
  <c r="H228" i="1"/>
  <c r="J228" i="1" s="1"/>
  <c r="G229" i="1"/>
  <c r="H229" i="1"/>
  <c r="J229" i="1" s="1"/>
  <c r="G230" i="1"/>
  <c r="H230" i="1"/>
  <c r="J230" i="1" s="1"/>
  <c r="G231" i="1"/>
  <c r="H231" i="1"/>
  <c r="J231" i="1" s="1"/>
  <c r="G232" i="1"/>
  <c r="H232" i="1"/>
  <c r="J232" i="1" s="1"/>
  <c r="G233" i="1"/>
  <c r="H233" i="1"/>
  <c r="J233" i="1" s="1"/>
  <c r="G234" i="1"/>
  <c r="H234" i="1"/>
  <c r="J234" i="1" s="1"/>
  <c r="G235" i="1"/>
  <c r="H235" i="1"/>
  <c r="J235" i="1" s="1"/>
  <c r="G236" i="1"/>
  <c r="H236" i="1"/>
  <c r="J236" i="1" s="1"/>
  <c r="G237" i="1"/>
  <c r="H237" i="1"/>
  <c r="J237" i="1" s="1"/>
  <c r="G238" i="1"/>
  <c r="H238" i="1"/>
  <c r="J238" i="1" s="1"/>
  <c r="G239" i="1"/>
  <c r="H239" i="1"/>
  <c r="J239" i="1" s="1"/>
  <c r="G240" i="1"/>
  <c r="H240" i="1"/>
  <c r="J240" i="1" s="1"/>
  <c r="G241" i="1"/>
  <c r="H241" i="1"/>
  <c r="J241" i="1" s="1"/>
  <c r="G242" i="1"/>
  <c r="H242" i="1"/>
  <c r="J242" i="1" s="1"/>
  <c r="G243" i="1"/>
  <c r="H243" i="1"/>
  <c r="J243" i="1" s="1"/>
  <c r="G244" i="1"/>
  <c r="H244" i="1"/>
  <c r="J244" i="1" s="1"/>
  <c r="G245" i="1"/>
  <c r="H245" i="1"/>
  <c r="J245" i="1" s="1"/>
  <c r="G246" i="1"/>
  <c r="H246" i="1"/>
  <c r="J246" i="1" s="1"/>
  <c r="G247" i="1"/>
  <c r="H247" i="1"/>
  <c r="J247" i="1" s="1"/>
  <c r="G248" i="1"/>
  <c r="H248" i="1"/>
  <c r="J248" i="1" s="1"/>
  <c r="G249" i="1"/>
  <c r="H249" i="1"/>
  <c r="J249" i="1" s="1"/>
  <c r="G250" i="1"/>
  <c r="H250" i="1"/>
  <c r="J250" i="1" s="1"/>
  <c r="G251" i="1"/>
  <c r="H251" i="1"/>
  <c r="J251" i="1" s="1"/>
  <c r="G252" i="1"/>
  <c r="H252" i="1"/>
  <c r="J252" i="1" s="1"/>
  <c r="G253" i="1"/>
  <c r="H253" i="1"/>
  <c r="J253" i="1" s="1"/>
  <c r="G254" i="1"/>
  <c r="H254" i="1"/>
  <c r="J254" i="1" s="1"/>
  <c r="G255" i="1"/>
  <c r="H255" i="1"/>
  <c r="J255" i="1" s="1"/>
  <c r="G256" i="1"/>
  <c r="H256" i="1"/>
  <c r="J256" i="1" s="1"/>
  <c r="G257" i="1"/>
  <c r="H257" i="1"/>
  <c r="J257" i="1" s="1"/>
  <c r="G258" i="1"/>
  <c r="H258" i="1"/>
  <c r="J258" i="1" s="1"/>
  <c r="G259" i="1"/>
  <c r="H259" i="1"/>
  <c r="J259" i="1" s="1"/>
  <c r="G260" i="1"/>
  <c r="H260" i="1"/>
  <c r="J260" i="1" s="1"/>
  <c r="G261" i="1"/>
  <c r="H261" i="1"/>
  <c r="J261" i="1" s="1"/>
  <c r="G262" i="1"/>
  <c r="H262" i="1"/>
  <c r="J262" i="1" s="1"/>
  <c r="G263" i="1"/>
  <c r="H263" i="1"/>
  <c r="J263" i="1" s="1"/>
  <c r="G264" i="1"/>
  <c r="H264" i="1"/>
  <c r="J264" i="1" s="1"/>
  <c r="G265" i="1"/>
  <c r="H265" i="1"/>
  <c r="J265" i="1" s="1"/>
  <c r="G266" i="1"/>
  <c r="H266" i="1"/>
  <c r="J266" i="1" s="1"/>
  <c r="G267" i="1"/>
  <c r="H267" i="1"/>
  <c r="J267" i="1" s="1"/>
  <c r="G268" i="1"/>
  <c r="H268" i="1"/>
  <c r="J268" i="1" s="1"/>
  <c r="G269" i="1"/>
  <c r="H269" i="1"/>
  <c r="J269" i="1" s="1"/>
  <c r="G270" i="1"/>
  <c r="H270" i="1"/>
  <c r="J270" i="1" s="1"/>
  <c r="G271" i="1"/>
  <c r="H271" i="1"/>
  <c r="J271" i="1" s="1"/>
  <c r="G272" i="1"/>
  <c r="H272" i="1"/>
  <c r="J272" i="1" s="1"/>
  <c r="G273" i="1"/>
  <c r="H273" i="1"/>
  <c r="J273" i="1" s="1"/>
  <c r="G274" i="1"/>
  <c r="H274" i="1"/>
  <c r="J274" i="1" s="1"/>
  <c r="G275" i="1"/>
  <c r="H275" i="1"/>
  <c r="J275" i="1" s="1"/>
  <c r="G276" i="1"/>
  <c r="H276" i="1"/>
  <c r="J276" i="1" s="1"/>
  <c r="G277" i="1"/>
  <c r="H277" i="1"/>
  <c r="J277" i="1" s="1"/>
  <c r="G278" i="1"/>
  <c r="H278" i="1"/>
  <c r="J278" i="1" s="1"/>
  <c r="G279" i="1"/>
  <c r="H279" i="1"/>
  <c r="J279" i="1" s="1"/>
  <c r="G280" i="1"/>
  <c r="H280" i="1"/>
  <c r="J280" i="1" s="1"/>
  <c r="G281" i="1"/>
  <c r="H281" i="1"/>
  <c r="J281" i="1" s="1"/>
  <c r="G282" i="1"/>
  <c r="H282" i="1"/>
  <c r="J282" i="1" s="1"/>
  <c r="G283" i="1"/>
  <c r="H283" i="1"/>
  <c r="J283" i="1" s="1"/>
  <c r="G284" i="1"/>
  <c r="H284" i="1"/>
  <c r="J284" i="1" s="1"/>
  <c r="G285" i="1"/>
  <c r="H285" i="1"/>
  <c r="J285" i="1" s="1"/>
  <c r="G286" i="1"/>
  <c r="H286" i="1"/>
  <c r="J286" i="1" s="1"/>
  <c r="G287" i="1"/>
  <c r="H287" i="1"/>
  <c r="J287" i="1" s="1"/>
  <c r="G288" i="1"/>
  <c r="H288" i="1"/>
  <c r="J288" i="1" s="1"/>
  <c r="G289" i="1"/>
  <c r="H289" i="1"/>
  <c r="J289" i="1" s="1"/>
  <c r="G290" i="1"/>
  <c r="H290" i="1"/>
  <c r="J290" i="1" s="1"/>
  <c r="G291" i="1"/>
  <c r="H291" i="1"/>
  <c r="J291" i="1" s="1"/>
  <c r="G292" i="1"/>
  <c r="H292" i="1"/>
  <c r="J292" i="1" s="1"/>
  <c r="G293" i="1"/>
  <c r="H293" i="1"/>
  <c r="J293" i="1" s="1"/>
  <c r="G294" i="1"/>
  <c r="H294" i="1"/>
  <c r="J294" i="1" s="1"/>
  <c r="G295" i="1"/>
  <c r="H295" i="1"/>
  <c r="J295" i="1" s="1"/>
  <c r="G296" i="1"/>
  <c r="H296" i="1"/>
  <c r="J296" i="1" s="1"/>
  <c r="G297" i="1"/>
  <c r="H297" i="1"/>
  <c r="J297" i="1" s="1"/>
  <c r="G298" i="1"/>
  <c r="H298" i="1"/>
  <c r="J298" i="1" s="1"/>
  <c r="G299" i="1"/>
  <c r="H299" i="1"/>
  <c r="J299" i="1" s="1"/>
  <c r="G300" i="1"/>
  <c r="H300" i="1"/>
  <c r="J300" i="1" s="1"/>
  <c r="G301" i="1"/>
  <c r="H301" i="1"/>
  <c r="J301" i="1" s="1"/>
  <c r="G302" i="1"/>
  <c r="H302" i="1"/>
  <c r="J302" i="1" s="1"/>
  <c r="G303" i="1"/>
  <c r="H303" i="1"/>
  <c r="J303" i="1" s="1"/>
  <c r="G304" i="1"/>
  <c r="H304" i="1"/>
  <c r="J304" i="1" s="1"/>
  <c r="G305" i="1"/>
  <c r="H305" i="1"/>
  <c r="J305" i="1" s="1"/>
  <c r="G306" i="1"/>
  <c r="H306" i="1"/>
  <c r="J306" i="1" s="1"/>
  <c r="G307" i="1"/>
  <c r="H307" i="1"/>
  <c r="J307" i="1" s="1"/>
  <c r="G308" i="1"/>
  <c r="H308" i="1"/>
  <c r="J308" i="1" s="1"/>
  <c r="G309" i="1"/>
  <c r="H309" i="1"/>
  <c r="J309" i="1" s="1"/>
  <c r="G310" i="1"/>
  <c r="H310" i="1"/>
  <c r="J310" i="1" s="1"/>
  <c r="G311" i="1"/>
  <c r="H311" i="1"/>
  <c r="J311" i="1" s="1"/>
  <c r="G312" i="1"/>
  <c r="H312" i="1"/>
  <c r="J312" i="1" s="1"/>
  <c r="G313" i="1"/>
  <c r="H313" i="1"/>
  <c r="J313" i="1" s="1"/>
  <c r="G314" i="1"/>
  <c r="H314" i="1"/>
  <c r="J314" i="1" s="1"/>
  <c r="G315" i="1"/>
  <c r="H315" i="1"/>
  <c r="J315" i="1" s="1"/>
  <c r="G316" i="1"/>
  <c r="H316" i="1"/>
  <c r="J316" i="1" s="1"/>
  <c r="G317" i="1"/>
  <c r="H317" i="1"/>
  <c r="J317" i="1" s="1"/>
  <c r="G318" i="1"/>
  <c r="H318" i="1"/>
  <c r="J318" i="1" s="1"/>
  <c r="G319" i="1"/>
  <c r="H319" i="1"/>
  <c r="J319" i="1" s="1"/>
  <c r="G320" i="1"/>
  <c r="H320" i="1"/>
  <c r="J320" i="1" s="1"/>
  <c r="G321" i="1"/>
  <c r="H321" i="1"/>
  <c r="J321" i="1" s="1"/>
  <c r="G322" i="1"/>
  <c r="H322" i="1"/>
  <c r="J322" i="1" s="1"/>
  <c r="G323" i="1"/>
  <c r="H323" i="1"/>
  <c r="J323" i="1" s="1"/>
  <c r="G324" i="1"/>
  <c r="H324" i="1"/>
  <c r="J324" i="1" s="1"/>
  <c r="G325" i="1"/>
  <c r="H325" i="1"/>
  <c r="J325" i="1" s="1"/>
  <c r="G326" i="1"/>
  <c r="H326" i="1"/>
  <c r="J326" i="1" s="1"/>
  <c r="G327" i="1"/>
  <c r="H327" i="1"/>
  <c r="J327" i="1" s="1"/>
  <c r="G328" i="1"/>
  <c r="H328" i="1"/>
  <c r="J328" i="1" s="1"/>
  <c r="G329" i="1"/>
  <c r="H329" i="1"/>
  <c r="J329" i="1" s="1"/>
  <c r="G330" i="1"/>
  <c r="H330" i="1"/>
  <c r="J330" i="1" s="1"/>
  <c r="G331" i="1"/>
  <c r="H331" i="1"/>
  <c r="J331" i="1" s="1"/>
  <c r="G332" i="1"/>
  <c r="H332" i="1"/>
  <c r="J332" i="1" s="1"/>
  <c r="G333" i="1"/>
  <c r="H333" i="1"/>
  <c r="J333" i="1" s="1"/>
  <c r="G334" i="1"/>
  <c r="H334" i="1"/>
  <c r="J334" i="1" s="1"/>
  <c r="G335" i="1"/>
  <c r="H335" i="1"/>
  <c r="J335" i="1" s="1"/>
  <c r="G336" i="1"/>
  <c r="H336" i="1"/>
  <c r="J336" i="1" s="1"/>
  <c r="G337" i="1"/>
  <c r="H337" i="1"/>
  <c r="J337" i="1" s="1"/>
  <c r="G338" i="1"/>
  <c r="H338" i="1"/>
  <c r="J338" i="1" s="1"/>
  <c r="G339" i="1"/>
  <c r="H339" i="1"/>
  <c r="J339" i="1" s="1"/>
  <c r="G340" i="1"/>
  <c r="H340" i="1"/>
  <c r="J340" i="1" s="1"/>
  <c r="G341" i="1"/>
  <c r="H341" i="1"/>
  <c r="J341" i="1" s="1"/>
  <c r="G342" i="1"/>
  <c r="H342" i="1"/>
  <c r="J342" i="1" s="1"/>
  <c r="G343" i="1"/>
  <c r="H343" i="1"/>
  <c r="J343" i="1" s="1"/>
  <c r="G344" i="1"/>
  <c r="H344" i="1"/>
  <c r="J344" i="1" s="1"/>
  <c r="G345" i="1"/>
  <c r="H345" i="1"/>
  <c r="J345" i="1" s="1"/>
  <c r="G346" i="1"/>
  <c r="H346" i="1"/>
  <c r="J346" i="1" s="1"/>
  <c r="G347" i="1"/>
  <c r="H347" i="1"/>
  <c r="J347" i="1" s="1"/>
  <c r="G348" i="1"/>
  <c r="H348" i="1"/>
  <c r="J348" i="1" s="1"/>
  <c r="G349" i="1"/>
  <c r="H349" i="1"/>
  <c r="J349" i="1" s="1"/>
  <c r="G350" i="1"/>
  <c r="H350" i="1"/>
  <c r="J350" i="1" s="1"/>
  <c r="G351" i="1"/>
  <c r="H351" i="1"/>
  <c r="J351" i="1" s="1"/>
  <c r="G352" i="1"/>
  <c r="H352" i="1"/>
  <c r="J352" i="1" s="1"/>
  <c r="G353" i="1"/>
  <c r="H353" i="1"/>
  <c r="J353" i="1" s="1"/>
  <c r="G354" i="1"/>
  <c r="H354" i="1"/>
  <c r="J354" i="1" s="1"/>
  <c r="G355" i="1"/>
  <c r="H355" i="1"/>
  <c r="J355" i="1" s="1"/>
  <c r="G356" i="1"/>
  <c r="H356" i="1"/>
  <c r="J356" i="1" s="1"/>
  <c r="G357" i="1"/>
  <c r="H357" i="1"/>
  <c r="J357" i="1" s="1"/>
  <c r="G358" i="1"/>
  <c r="H358" i="1"/>
  <c r="J358" i="1" s="1"/>
  <c r="G359" i="1"/>
  <c r="H359" i="1"/>
  <c r="J359" i="1" s="1"/>
  <c r="G360" i="1"/>
  <c r="H360" i="1"/>
  <c r="J360" i="1" s="1"/>
  <c r="G361" i="1"/>
  <c r="H361" i="1"/>
  <c r="J361" i="1" s="1"/>
  <c r="G362" i="1"/>
  <c r="H362" i="1"/>
  <c r="J362" i="1" s="1"/>
  <c r="G363" i="1"/>
  <c r="H363" i="1"/>
  <c r="J363" i="1" s="1"/>
  <c r="G364" i="1"/>
  <c r="H364" i="1"/>
  <c r="J364" i="1" s="1"/>
  <c r="G365" i="1"/>
  <c r="H365" i="1"/>
  <c r="J365" i="1" s="1"/>
  <c r="G366" i="1"/>
  <c r="H366" i="1"/>
  <c r="J366" i="1" s="1"/>
  <c r="G367" i="1"/>
  <c r="H367" i="1"/>
  <c r="J367" i="1" s="1"/>
  <c r="G368" i="1"/>
  <c r="H368" i="1"/>
  <c r="J368" i="1" s="1"/>
  <c r="G369" i="1"/>
  <c r="H369" i="1"/>
  <c r="J369" i="1" s="1"/>
  <c r="G370" i="1"/>
  <c r="H370" i="1"/>
  <c r="J370" i="1" s="1"/>
  <c r="G371" i="1"/>
  <c r="H371" i="1"/>
  <c r="J371" i="1" s="1"/>
  <c r="G372" i="1"/>
  <c r="H372" i="1"/>
  <c r="J372" i="1" s="1"/>
  <c r="G373" i="1"/>
  <c r="H373" i="1"/>
  <c r="J373" i="1" s="1"/>
  <c r="G374" i="1"/>
  <c r="H374" i="1"/>
  <c r="J374" i="1" s="1"/>
  <c r="G375" i="1"/>
  <c r="H375" i="1"/>
  <c r="J375" i="1" s="1"/>
  <c r="G376" i="1"/>
  <c r="H376" i="1"/>
  <c r="J376" i="1" s="1"/>
  <c r="G377" i="1"/>
  <c r="H377" i="1"/>
  <c r="J377" i="1" s="1"/>
  <c r="G378" i="1"/>
  <c r="H378" i="1"/>
  <c r="J378" i="1" s="1"/>
  <c r="G379" i="1"/>
  <c r="H379" i="1"/>
  <c r="J379" i="1" s="1"/>
  <c r="G380" i="1"/>
  <c r="H380" i="1"/>
  <c r="J380" i="1" s="1"/>
  <c r="G381" i="1"/>
  <c r="H381" i="1"/>
  <c r="J381" i="1" s="1"/>
  <c r="G382" i="1"/>
  <c r="H382" i="1"/>
  <c r="J382" i="1" s="1"/>
  <c r="G383" i="1"/>
  <c r="H383" i="1"/>
  <c r="J383" i="1" s="1"/>
  <c r="G384" i="1"/>
  <c r="H384" i="1"/>
  <c r="J384" i="1" s="1"/>
  <c r="G385" i="1"/>
  <c r="H385" i="1"/>
  <c r="J385" i="1" s="1"/>
  <c r="G386" i="1"/>
  <c r="H386" i="1"/>
  <c r="J386" i="1" s="1"/>
  <c r="G387" i="1"/>
  <c r="H387" i="1"/>
  <c r="J387" i="1" s="1"/>
  <c r="G388" i="1"/>
  <c r="H388" i="1"/>
  <c r="J388" i="1" s="1"/>
  <c r="G389" i="1"/>
  <c r="H389" i="1"/>
  <c r="J389" i="1" s="1"/>
  <c r="G390" i="1"/>
  <c r="H390" i="1"/>
  <c r="J390" i="1" s="1"/>
  <c r="G391" i="1"/>
  <c r="H391" i="1"/>
  <c r="J391" i="1" s="1"/>
  <c r="G392" i="1"/>
  <c r="H392" i="1"/>
  <c r="J392" i="1" s="1"/>
  <c r="G393" i="1"/>
  <c r="H393" i="1"/>
  <c r="J393" i="1" s="1"/>
  <c r="G394" i="1"/>
  <c r="H394" i="1"/>
  <c r="J394" i="1" s="1"/>
  <c r="G395" i="1"/>
  <c r="H395" i="1"/>
  <c r="J395" i="1" s="1"/>
  <c r="G396" i="1"/>
  <c r="H396" i="1"/>
  <c r="J396" i="1" s="1"/>
  <c r="G397" i="1"/>
  <c r="H397" i="1"/>
  <c r="J397" i="1" s="1"/>
  <c r="G398" i="1"/>
  <c r="H398" i="1"/>
  <c r="J398" i="1" s="1"/>
  <c r="G399" i="1"/>
  <c r="H399" i="1"/>
  <c r="J399" i="1" s="1"/>
  <c r="G400" i="1"/>
  <c r="H400" i="1"/>
  <c r="J400" i="1" s="1"/>
  <c r="G401" i="1"/>
  <c r="H401" i="1"/>
  <c r="J401" i="1" s="1"/>
  <c r="G402" i="1"/>
  <c r="H402" i="1"/>
  <c r="J402" i="1" s="1"/>
  <c r="G403" i="1"/>
  <c r="H403" i="1"/>
  <c r="J403" i="1" s="1"/>
  <c r="G404" i="1"/>
  <c r="H404" i="1"/>
  <c r="J404" i="1" s="1"/>
  <c r="G405" i="1"/>
  <c r="H405" i="1"/>
  <c r="J405" i="1" s="1"/>
  <c r="G406" i="1"/>
  <c r="H406" i="1"/>
  <c r="J406" i="1" s="1"/>
  <c r="G407" i="1"/>
  <c r="H407" i="1"/>
  <c r="J407" i="1" s="1"/>
  <c r="G408" i="1"/>
  <c r="H408" i="1"/>
  <c r="J408" i="1" s="1"/>
  <c r="G409" i="1"/>
  <c r="H409" i="1"/>
  <c r="J409" i="1" s="1"/>
  <c r="G410" i="1"/>
  <c r="H410" i="1"/>
  <c r="J410" i="1" s="1"/>
  <c r="G411" i="1"/>
  <c r="H411" i="1"/>
  <c r="J411" i="1" s="1"/>
  <c r="G412" i="1"/>
  <c r="H412" i="1"/>
  <c r="J412" i="1" s="1"/>
  <c r="G413" i="1"/>
  <c r="H413" i="1"/>
  <c r="J413" i="1" s="1"/>
  <c r="G414" i="1"/>
  <c r="H414" i="1"/>
  <c r="J414" i="1" s="1"/>
  <c r="G415" i="1"/>
  <c r="H415" i="1"/>
  <c r="J415" i="1" s="1"/>
  <c r="G416" i="1"/>
  <c r="H416" i="1"/>
  <c r="J416" i="1" s="1"/>
  <c r="G417" i="1"/>
  <c r="H417" i="1"/>
  <c r="J417" i="1" s="1"/>
  <c r="G418" i="1"/>
  <c r="H418" i="1"/>
  <c r="J418" i="1" s="1"/>
  <c r="G419" i="1"/>
  <c r="H419" i="1"/>
  <c r="J419" i="1" s="1"/>
  <c r="G420" i="1"/>
  <c r="H420" i="1"/>
  <c r="J420" i="1" s="1"/>
  <c r="G421" i="1"/>
  <c r="H421" i="1"/>
  <c r="J421" i="1" s="1"/>
  <c r="G422" i="1"/>
  <c r="H422" i="1"/>
  <c r="J422" i="1" s="1"/>
  <c r="G423" i="1"/>
  <c r="H423" i="1"/>
  <c r="J423" i="1" s="1"/>
  <c r="G424" i="1"/>
  <c r="H424" i="1"/>
  <c r="J424" i="1" s="1"/>
  <c r="G425" i="1"/>
  <c r="H425" i="1"/>
  <c r="J425" i="1" s="1"/>
  <c r="G426" i="1"/>
  <c r="H426" i="1"/>
  <c r="J426" i="1" s="1"/>
  <c r="G427" i="1"/>
  <c r="H427" i="1"/>
  <c r="J427" i="1" s="1"/>
  <c r="G428" i="1"/>
  <c r="H428" i="1"/>
  <c r="J428" i="1" s="1"/>
  <c r="G429" i="1"/>
  <c r="H429" i="1"/>
  <c r="J429" i="1" s="1"/>
  <c r="G430" i="1"/>
  <c r="H430" i="1"/>
  <c r="J430" i="1" s="1"/>
  <c r="G431" i="1"/>
  <c r="H431" i="1"/>
  <c r="J431" i="1" s="1"/>
  <c r="G432" i="1"/>
  <c r="H432" i="1"/>
  <c r="J432" i="1" s="1"/>
  <c r="G433" i="1"/>
  <c r="H433" i="1"/>
  <c r="J433" i="1" s="1"/>
  <c r="G434" i="1"/>
  <c r="H434" i="1"/>
  <c r="J434" i="1" s="1"/>
  <c r="G435" i="1"/>
  <c r="H435" i="1"/>
  <c r="J435" i="1" s="1"/>
  <c r="G436" i="1"/>
  <c r="H436" i="1"/>
  <c r="J436" i="1" s="1"/>
  <c r="G437" i="1"/>
  <c r="H437" i="1"/>
  <c r="J437" i="1" s="1"/>
  <c r="G438" i="1"/>
  <c r="H438" i="1"/>
  <c r="J438" i="1" s="1"/>
  <c r="G439" i="1"/>
  <c r="H439" i="1"/>
  <c r="J439" i="1" s="1"/>
  <c r="G440" i="1"/>
  <c r="H440" i="1"/>
  <c r="J440" i="1" s="1"/>
  <c r="G441" i="1"/>
  <c r="H441" i="1"/>
  <c r="J441" i="1" s="1"/>
  <c r="G442" i="1"/>
  <c r="H442" i="1"/>
  <c r="J442" i="1" s="1"/>
  <c r="G443" i="1"/>
  <c r="H443" i="1"/>
  <c r="J443" i="1" s="1"/>
  <c r="G444" i="1"/>
  <c r="H444" i="1"/>
  <c r="J444" i="1" s="1"/>
  <c r="G445" i="1"/>
  <c r="H445" i="1"/>
  <c r="J445" i="1" s="1"/>
  <c r="G446" i="1"/>
  <c r="H446" i="1"/>
  <c r="J446" i="1" s="1"/>
  <c r="G447" i="1"/>
  <c r="H447" i="1"/>
  <c r="J447" i="1" s="1"/>
  <c r="G448" i="1"/>
  <c r="H448" i="1"/>
  <c r="J448" i="1" s="1"/>
  <c r="G449" i="1"/>
  <c r="H449" i="1"/>
  <c r="J449" i="1" s="1"/>
  <c r="G450" i="1"/>
  <c r="H450" i="1"/>
  <c r="J450" i="1" s="1"/>
  <c r="G451" i="1"/>
  <c r="H451" i="1"/>
  <c r="J451" i="1" s="1"/>
  <c r="G452" i="1"/>
  <c r="H452" i="1"/>
  <c r="J452" i="1" s="1"/>
  <c r="G453" i="1"/>
  <c r="H453" i="1"/>
  <c r="J453" i="1" s="1"/>
  <c r="G454" i="1"/>
  <c r="H454" i="1"/>
  <c r="J454" i="1" s="1"/>
  <c r="G455" i="1"/>
  <c r="H455" i="1"/>
  <c r="J455" i="1" s="1"/>
  <c r="G456" i="1"/>
  <c r="H456" i="1"/>
  <c r="J456" i="1" s="1"/>
  <c r="G457" i="1"/>
  <c r="H457" i="1"/>
  <c r="J457" i="1" s="1"/>
  <c r="G458" i="1"/>
  <c r="H458" i="1"/>
  <c r="J458" i="1" s="1"/>
  <c r="G459" i="1"/>
  <c r="H459" i="1"/>
  <c r="J459" i="1" s="1"/>
  <c r="G460" i="1"/>
  <c r="H460" i="1"/>
  <c r="J460" i="1" s="1"/>
  <c r="G461" i="1"/>
  <c r="H461" i="1"/>
  <c r="J461" i="1" s="1"/>
  <c r="G462" i="1"/>
  <c r="H462" i="1"/>
  <c r="J462" i="1" s="1"/>
  <c r="G463" i="1"/>
  <c r="H463" i="1"/>
  <c r="J463" i="1" s="1"/>
  <c r="G464" i="1"/>
  <c r="H464" i="1"/>
  <c r="J464" i="1" s="1"/>
  <c r="G465" i="1"/>
  <c r="H465" i="1"/>
  <c r="J465" i="1" s="1"/>
  <c r="G466" i="1"/>
  <c r="H466" i="1"/>
  <c r="J466" i="1" s="1"/>
  <c r="G467" i="1"/>
  <c r="H467" i="1"/>
  <c r="J467" i="1" s="1"/>
  <c r="G468" i="1"/>
  <c r="H468" i="1"/>
  <c r="J468" i="1" s="1"/>
  <c r="G469" i="1"/>
  <c r="H469" i="1"/>
  <c r="J469" i="1" s="1"/>
  <c r="G470" i="1"/>
  <c r="H470" i="1"/>
  <c r="J470" i="1" s="1"/>
  <c r="G471" i="1"/>
  <c r="H471" i="1"/>
  <c r="J471" i="1" s="1"/>
  <c r="G472" i="1"/>
  <c r="H472" i="1"/>
  <c r="J472" i="1" s="1"/>
  <c r="G473" i="1"/>
  <c r="H473" i="1"/>
  <c r="J473" i="1" s="1"/>
  <c r="G474" i="1"/>
  <c r="H474" i="1"/>
  <c r="J474" i="1" s="1"/>
  <c r="G475" i="1"/>
  <c r="H475" i="1"/>
  <c r="J475" i="1" s="1"/>
  <c r="G476" i="1"/>
  <c r="H476" i="1"/>
  <c r="J476" i="1" s="1"/>
  <c r="G477" i="1"/>
  <c r="H477" i="1"/>
  <c r="J477" i="1" s="1"/>
  <c r="G478" i="1"/>
  <c r="H478" i="1"/>
  <c r="J478" i="1" s="1"/>
  <c r="G479" i="1"/>
  <c r="H479" i="1"/>
  <c r="J479" i="1" s="1"/>
  <c r="G480" i="1"/>
  <c r="H480" i="1"/>
  <c r="J480" i="1" s="1"/>
  <c r="G481" i="1"/>
  <c r="H481" i="1"/>
  <c r="J481" i="1" s="1"/>
  <c r="G482" i="1"/>
  <c r="H482" i="1"/>
  <c r="J482" i="1" s="1"/>
  <c r="G483" i="1"/>
  <c r="H483" i="1"/>
  <c r="J483" i="1" s="1"/>
  <c r="G484" i="1"/>
  <c r="H484" i="1"/>
  <c r="J484" i="1" s="1"/>
  <c r="G485" i="1"/>
  <c r="H485" i="1"/>
  <c r="J485" i="1" s="1"/>
  <c r="G486" i="1"/>
  <c r="H486" i="1"/>
  <c r="J486" i="1" s="1"/>
  <c r="G487" i="1"/>
  <c r="H487" i="1"/>
  <c r="J487" i="1" s="1"/>
  <c r="G488" i="1"/>
  <c r="H488" i="1"/>
  <c r="J488" i="1" s="1"/>
  <c r="G489" i="1"/>
  <c r="H489" i="1"/>
  <c r="J489" i="1" s="1"/>
  <c r="G490" i="1"/>
  <c r="H490" i="1"/>
  <c r="J490" i="1" s="1"/>
  <c r="G491" i="1"/>
  <c r="H491" i="1"/>
  <c r="J491" i="1" s="1"/>
  <c r="G492" i="1"/>
  <c r="H492" i="1"/>
  <c r="J492" i="1" s="1"/>
  <c r="G493" i="1"/>
  <c r="H493" i="1"/>
  <c r="J493" i="1" s="1"/>
  <c r="G494" i="1"/>
  <c r="H494" i="1"/>
  <c r="J494" i="1" s="1"/>
  <c r="G495" i="1"/>
  <c r="H495" i="1"/>
  <c r="J495" i="1" s="1"/>
  <c r="G496" i="1"/>
  <c r="H496" i="1"/>
  <c r="J496" i="1" s="1"/>
  <c r="G497" i="1"/>
  <c r="H497" i="1"/>
  <c r="J497" i="1" s="1"/>
  <c r="G498" i="1"/>
  <c r="H498" i="1"/>
  <c r="J498" i="1" s="1"/>
  <c r="G499" i="1"/>
  <c r="H499" i="1"/>
  <c r="J499" i="1" s="1"/>
  <c r="G500" i="1"/>
  <c r="H500" i="1"/>
  <c r="J500" i="1" s="1"/>
  <c r="G501" i="1"/>
  <c r="H501" i="1"/>
  <c r="J501" i="1" s="1"/>
  <c r="G502" i="1"/>
  <c r="H502" i="1"/>
  <c r="J502" i="1" s="1"/>
  <c r="G503" i="1"/>
  <c r="H503" i="1"/>
  <c r="J503" i="1" s="1"/>
  <c r="G504" i="1"/>
  <c r="H504" i="1"/>
  <c r="J504" i="1" s="1"/>
  <c r="G505" i="1"/>
  <c r="H505" i="1"/>
  <c r="J505" i="1" s="1"/>
  <c r="G506" i="1"/>
  <c r="H506" i="1"/>
  <c r="J506" i="1" s="1"/>
  <c r="G507" i="1"/>
  <c r="H507" i="1"/>
  <c r="J507" i="1" s="1"/>
  <c r="G508" i="1"/>
  <c r="H508" i="1"/>
  <c r="J508" i="1" s="1"/>
  <c r="G509" i="1"/>
  <c r="H509" i="1"/>
  <c r="J509" i="1" s="1"/>
  <c r="G510" i="1"/>
  <c r="H510" i="1"/>
  <c r="J510" i="1" s="1"/>
  <c r="G511" i="1"/>
  <c r="H511" i="1"/>
  <c r="J511" i="1" s="1"/>
  <c r="G512" i="1"/>
  <c r="H512" i="1"/>
  <c r="J512" i="1" s="1"/>
  <c r="G513" i="1"/>
  <c r="H513" i="1"/>
  <c r="J513" i="1" s="1"/>
  <c r="G514" i="1"/>
  <c r="H514" i="1"/>
  <c r="J514" i="1" s="1"/>
  <c r="G515" i="1"/>
  <c r="H515" i="1"/>
  <c r="J515" i="1" s="1"/>
  <c r="G516" i="1"/>
  <c r="H516" i="1"/>
  <c r="J516" i="1" s="1"/>
  <c r="G517" i="1"/>
  <c r="H517" i="1"/>
  <c r="J517" i="1" s="1"/>
  <c r="G518" i="1"/>
  <c r="H518" i="1"/>
  <c r="J518" i="1" s="1"/>
  <c r="G519" i="1"/>
  <c r="H519" i="1"/>
  <c r="J519" i="1" s="1"/>
  <c r="G520" i="1"/>
  <c r="H520" i="1"/>
  <c r="J520" i="1" s="1"/>
  <c r="G521" i="1"/>
  <c r="H521" i="1"/>
  <c r="J521" i="1" s="1"/>
  <c r="G522" i="1"/>
  <c r="H522" i="1"/>
  <c r="J522" i="1" s="1"/>
  <c r="G523" i="1"/>
  <c r="H523" i="1"/>
  <c r="J523" i="1" s="1"/>
  <c r="G524" i="1"/>
  <c r="H524" i="1"/>
  <c r="J524" i="1" s="1"/>
  <c r="G525" i="1"/>
  <c r="H525" i="1"/>
  <c r="J525" i="1" s="1"/>
  <c r="G526" i="1"/>
  <c r="H526" i="1"/>
  <c r="J526" i="1" s="1"/>
  <c r="G527" i="1"/>
  <c r="H527" i="1"/>
  <c r="J527" i="1" s="1"/>
  <c r="G528" i="1"/>
  <c r="H528" i="1"/>
  <c r="J528" i="1" s="1"/>
  <c r="G529" i="1"/>
  <c r="H529" i="1"/>
  <c r="J529" i="1" s="1"/>
  <c r="G530" i="1"/>
  <c r="H530" i="1"/>
  <c r="J530" i="1" s="1"/>
  <c r="G531" i="1"/>
  <c r="H531" i="1"/>
  <c r="J531" i="1" s="1"/>
  <c r="G532" i="1"/>
  <c r="H532" i="1"/>
  <c r="J532" i="1" s="1"/>
  <c r="G533" i="1"/>
  <c r="H533" i="1"/>
  <c r="J533" i="1" s="1"/>
  <c r="G534" i="1"/>
  <c r="H534" i="1"/>
  <c r="J534" i="1" s="1"/>
  <c r="G535" i="1"/>
  <c r="H535" i="1"/>
  <c r="J535" i="1" s="1"/>
  <c r="G536" i="1"/>
  <c r="H536" i="1"/>
  <c r="J536" i="1" s="1"/>
  <c r="G537" i="1"/>
  <c r="H537" i="1"/>
  <c r="J537" i="1" s="1"/>
  <c r="G538" i="1"/>
  <c r="H538" i="1"/>
  <c r="J538" i="1" s="1"/>
  <c r="G539" i="1"/>
  <c r="H539" i="1"/>
  <c r="J539" i="1" s="1"/>
  <c r="G540" i="1"/>
  <c r="H540" i="1"/>
  <c r="J540" i="1" s="1"/>
  <c r="G541" i="1"/>
  <c r="H541" i="1"/>
  <c r="J541" i="1" s="1"/>
  <c r="G542" i="1"/>
  <c r="H542" i="1"/>
  <c r="J542" i="1" s="1"/>
  <c r="G543" i="1"/>
  <c r="H543" i="1"/>
  <c r="J543" i="1" s="1"/>
  <c r="G544" i="1"/>
  <c r="H544" i="1"/>
  <c r="J544" i="1" s="1"/>
  <c r="G545" i="1"/>
  <c r="H545" i="1"/>
  <c r="J545" i="1" s="1"/>
  <c r="G546" i="1"/>
  <c r="H546" i="1"/>
  <c r="J546" i="1" s="1"/>
  <c r="G547" i="1"/>
  <c r="H547" i="1"/>
  <c r="J547" i="1" s="1"/>
  <c r="G548" i="1"/>
  <c r="H548" i="1"/>
  <c r="J548" i="1" s="1"/>
  <c r="G549" i="1"/>
  <c r="H549" i="1"/>
  <c r="J549" i="1" s="1"/>
  <c r="G550" i="1"/>
  <c r="H550" i="1"/>
  <c r="J550" i="1" s="1"/>
  <c r="G551" i="1"/>
  <c r="H551" i="1"/>
  <c r="J551" i="1" s="1"/>
  <c r="G552" i="1"/>
  <c r="H552" i="1"/>
  <c r="J552" i="1" s="1"/>
  <c r="G553" i="1"/>
  <c r="H553" i="1"/>
  <c r="J553" i="1" s="1"/>
  <c r="G554" i="1"/>
  <c r="H554" i="1"/>
  <c r="J554" i="1" s="1"/>
  <c r="G555" i="1"/>
  <c r="H555" i="1"/>
  <c r="J555" i="1" s="1"/>
  <c r="G556" i="1"/>
  <c r="H556" i="1"/>
  <c r="J556" i="1" s="1"/>
  <c r="G557" i="1"/>
  <c r="H557" i="1"/>
  <c r="J557" i="1" s="1"/>
  <c r="G558" i="1"/>
  <c r="H558" i="1"/>
  <c r="J558" i="1" s="1"/>
  <c r="G559" i="1"/>
  <c r="H559" i="1"/>
  <c r="J559" i="1" s="1"/>
  <c r="G560" i="1"/>
  <c r="H560" i="1"/>
  <c r="J560" i="1" s="1"/>
  <c r="G561" i="1"/>
  <c r="H561" i="1"/>
  <c r="J561" i="1" s="1"/>
  <c r="G562" i="1"/>
  <c r="H562" i="1"/>
  <c r="J562" i="1" s="1"/>
  <c r="G563" i="1"/>
  <c r="H563" i="1"/>
  <c r="J563" i="1" s="1"/>
  <c r="G564" i="1"/>
  <c r="H564" i="1"/>
  <c r="J564" i="1" s="1"/>
  <c r="G565" i="1"/>
  <c r="H565" i="1"/>
  <c r="J565" i="1" s="1"/>
  <c r="G566" i="1"/>
  <c r="H566" i="1"/>
  <c r="J566" i="1" s="1"/>
  <c r="G567" i="1"/>
  <c r="H567" i="1"/>
  <c r="J567" i="1" s="1"/>
  <c r="G568" i="1"/>
  <c r="H568" i="1"/>
  <c r="J568" i="1" s="1"/>
  <c r="G569" i="1"/>
  <c r="H569" i="1"/>
  <c r="J569" i="1" s="1"/>
  <c r="G570" i="1"/>
  <c r="H570" i="1"/>
  <c r="J570" i="1" s="1"/>
  <c r="G571" i="1"/>
  <c r="H571" i="1"/>
  <c r="J571" i="1" s="1"/>
  <c r="G572" i="1"/>
  <c r="H572" i="1"/>
  <c r="J572" i="1" s="1"/>
  <c r="G573" i="1"/>
  <c r="H573" i="1"/>
  <c r="J573" i="1" s="1"/>
  <c r="G574" i="1"/>
  <c r="H574" i="1"/>
  <c r="J574" i="1" s="1"/>
  <c r="G575" i="1"/>
  <c r="H575" i="1"/>
  <c r="J575" i="1" s="1"/>
  <c r="G576" i="1"/>
  <c r="H576" i="1"/>
  <c r="J576" i="1" s="1"/>
  <c r="G577" i="1"/>
  <c r="H577" i="1"/>
  <c r="J577" i="1" s="1"/>
  <c r="G578" i="1"/>
  <c r="H578" i="1"/>
  <c r="J578" i="1" s="1"/>
  <c r="G579" i="1"/>
  <c r="H579" i="1"/>
  <c r="J579" i="1" s="1"/>
  <c r="G580" i="1"/>
  <c r="H580" i="1"/>
  <c r="J580" i="1" s="1"/>
  <c r="G581" i="1"/>
  <c r="H581" i="1"/>
  <c r="J581" i="1" s="1"/>
  <c r="G582" i="1"/>
  <c r="H582" i="1"/>
  <c r="J582" i="1" s="1"/>
  <c r="G583" i="1"/>
  <c r="H583" i="1"/>
  <c r="J583" i="1" s="1"/>
  <c r="G584" i="1"/>
  <c r="H584" i="1"/>
  <c r="J584" i="1" s="1"/>
  <c r="G585" i="1"/>
  <c r="H585" i="1"/>
  <c r="J585" i="1" s="1"/>
  <c r="G586" i="1"/>
  <c r="H586" i="1"/>
  <c r="J586" i="1" s="1"/>
  <c r="G587" i="1"/>
  <c r="H587" i="1"/>
  <c r="J587" i="1" s="1"/>
  <c r="G588" i="1"/>
  <c r="H588" i="1"/>
  <c r="J588" i="1" s="1"/>
  <c r="G589" i="1"/>
  <c r="H589" i="1"/>
  <c r="J589" i="1" s="1"/>
  <c r="G590" i="1"/>
  <c r="H590" i="1"/>
  <c r="J590" i="1" s="1"/>
  <c r="G591" i="1"/>
  <c r="H591" i="1"/>
  <c r="J591" i="1" s="1"/>
  <c r="G592" i="1"/>
  <c r="H592" i="1"/>
  <c r="J592" i="1" s="1"/>
  <c r="G593" i="1"/>
  <c r="H593" i="1"/>
  <c r="J593" i="1" s="1"/>
  <c r="G594" i="1"/>
  <c r="H594" i="1"/>
  <c r="J594" i="1" s="1"/>
  <c r="G595" i="1"/>
  <c r="H595" i="1"/>
  <c r="J595" i="1" s="1"/>
  <c r="G596" i="1"/>
  <c r="H596" i="1"/>
  <c r="J596" i="1" s="1"/>
  <c r="G597" i="1"/>
  <c r="H597" i="1"/>
  <c r="J597" i="1" s="1"/>
  <c r="G598" i="1"/>
  <c r="H598" i="1"/>
  <c r="J598" i="1" s="1"/>
  <c r="G599" i="1"/>
  <c r="H599" i="1"/>
  <c r="J599" i="1" s="1"/>
  <c r="G600" i="1"/>
  <c r="H600" i="1"/>
  <c r="J600" i="1" s="1"/>
  <c r="G601" i="1"/>
  <c r="H601" i="1"/>
  <c r="J601" i="1" s="1"/>
  <c r="G602" i="1"/>
  <c r="H602" i="1"/>
  <c r="J602" i="1" s="1"/>
  <c r="G603" i="1"/>
  <c r="H603" i="1"/>
  <c r="J603" i="1" s="1"/>
  <c r="G604" i="1"/>
  <c r="H604" i="1"/>
  <c r="J604" i="1" s="1"/>
  <c r="G605" i="1"/>
  <c r="H605" i="1"/>
  <c r="J605" i="1" s="1"/>
  <c r="G606" i="1"/>
  <c r="H606" i="1"/>
  <c r="J606" i="1" s="1"/>
  <c r="G607" i="1"/>
  <c r="H607" i="1"/>
  <c r="J607" i="1" s="1"/>
  <c r="G608" i="1"/>
  <c r="H608" i="1"/>
  <c r="J608" i="1" s="1"/>
  <c r="G609" i="1"/>
  <c r="H609" i="1"/>
  <c r="J609" i="1" s="1"/>
  <c r="G610" i="1"/>
  <c r="H610" i="1"/>
  <c r="J610" i="1" s="1"/>
  <c r="G611" i="1"/>
  <c r="H611" i="1"/>
  <c r="J611" i="1" s="1"/>
  <c r="G612" i="1"/>
  <c r="H612" i="1"/>
  <c r="J612" i="1" s="1"/>
  <c r="G613" i="1"/>
  <c r="H613" i="1"/>
  <c r="J613" i="1" s="1"/>
  <c r="G614" i="1"/>
  <c r="H614" i="1"/>
  <c r="J614" i="1" s="1"/>
  <c r="G615" i="1"/>
  <c r="H615" i="1"/>
  <c r="J615" i="1" s="1"/>
  <c r="G616" i="1"/>
  <c r="H616" i="1"/>
  <c r="J616" i="1" s="1"/>
  <c r="G617" i="1"/>
  <c r="H617" i="1"/>
  <c r="J617" i="1" s="1"/>
  <c r="G618" i="1"/>
  <c r="H618" i="1"/>
  <c r="J618" i="1" s="1"/>
  <c r="G619" i="1"/>
  <c r="H619" i="1"/>
  <c r="J619" i="1" s="1"/>
  <c r="G620" i="1"/>
  <c r="H620" i="1"/>
  <c r="J620" i="1" s="1"/>
  <c r="G621" i="1"/>
  <c r="H621" i="1"/>
  <c r="J621" i="1" s="1"/>
  <c r="G622" i="1"/>
  <c r="H622" i="1"/>
  <c r="J622" i="1" s="1"/>
  <c r="G623" i="1"/>
  <c r="H623" i="1"/>
  <c r="J623" i="1" s="1"/>
  <c r="G624" i="1"/>
  <c r="H624" i="1"/>
  <c r="J624" i="1" s="1"/>
  <c r="G625" i="1"/>
  <c r="H625" i="1"/>
  <c r="J625" i="1" s="1"/>
  <c r="G626" i="1"/>
  <c r="H626" i="1"/>
  <c r="J626" i="1" s="1"/>
  <c r="G627" i="1"/>
  <c r="H627" i="1"/>
  <c r="J627" i="1" s="1"/>
  <c r="G628" i="1"/>
  <c r="H628" i="1"/>
  <c r="J628" i="1" s="1"/>
  <c r="G629" i="1"/>
  <c r="H629" i="1"/>
  <c r="J629" i="1" s="1"/>
  <c r="G630" i="1"/>
  <c r="H630" i="1"/>
  <c r="J630" i="1" s="1"/>
  <c r="G631" i="1"/>
  <c r="H631" i="1"/>
  <c r="J631" i="1" s="1"/>
  <c r="G632" i="1"/>
  <c r="H632" i="1"/>
  <c r="J632" i="1" s="1"/>
  <c r="G633" i="1"/>
  <c r="H633" i="1"/>
  <c r="J633" i="1" s="1"/>
  <c r="G634" i="1"/>
  <c r="H634" i="1"/>
  <c r="J634" i="1" s="1"/>
  <c r="G635" i="1"/>
  <c r="H635" i="1"/>
  <c r="J635" i="1" s="1"/>
  <c r="G636" i="1"/>
  <c r="H636" i="1"/>
  <c r="J636" i="1" s="1"/>
  <c r="G637" i="1"/>
  <c r="H637" i="1"/>
  <c r="J637" i="1" s="1"/>
  <c r="G638" i="1"/>
  <c r="H638" i="1"/>
  <c r="J638" i="1" s="1"/>
  <c r="G639" i="1"/>
  <c r="H639" i="1"/>
  <c r="J639" i="1" s="1"/>
  <c r="G640" i="1"/>
  <c r="H640" i="1"/>
  <c r="J640" i="1" s="1"/>
  <c r="G641" i="1"/>
  <c r="H641" i="1"/>
  <c r="J641" i="1" s="1"/>
  <c r="G642" i="1"/>
  <c r="H642" i="1"/>
  <c r="J642" i="1" s="1"/>
  <c r="G643" i="1"/>
  <c r="H643" i="1"/>
  <c r="J643" i="1" s="1"/>
  <c r="G644" i="1"/>
  <c r="H644" i="1"/>
  <c r="J644" i="1" s="1"/>
  <c r="G645" i="1"/>
  <c r="H645" i="1"/>
  <c r="J645" i="1" s="1"/>
  <c r="G646" i="1"/>
  <c r="H646" i="1"/>
  <c r="J646" i="1" s="1"/>
  <c r="G647" i="1"/>
  <c r="H647" i="1"/>
  <c r="J647" i="1" s="1"/>
  <c r="G648" i="1"/>
  <c r="H648" i="1"/>
  <c r="J648" i="1" s="1"/>
  <c r="G649" i="1"/>
  <c r="H649" i="1"/>
  <c r="J649" i="1" s="1"/>
  <c r="G650" i="1"/>
  <c r="H650" i="1"/>
  <c r="J650" i="1" s="1"/>
  <c r="G651" i="1"/>
  <c r="H651" i="1"/>
  <c r="J651" i="1" s="1"/>
  <c r="G652" i="1"/>
  <c r="H652" i="1"/>
  <c r="J652" i="1" s="1"/>
  <c r="G653" i="1"/>
  <c r="H653" i="1"/>
  <c r="J653" i="1" s="1"/>
  <c r="G654" i="1"/>
  <c r="H654" i="1"/>
  <c r="J654" i="1" s="1"/>
  <c r="G655" i="1"/>
  <c r="H655" i="1"/>
  <c r="J655" i="1" s="1"/>
  <c r="G656" i="1"/>
  <c r="H656" i="1"/>
  <c r="J656" i="1" s="1"/>
  <c r="G657" i="1"/>
  <c r="H657" i="1"/>
  <c r="J657" i="1" s="1"/>
  <c r="G658" i="1"/>
  <c r="H658" i="1"/>
  <c r="J658" i="1" s="1"/>
  <c r="G659" i="1"/>
  <c r="H659" i="1"/>
  <c r="J659" i="1" s="1"/>
  <c r="G660" i="1"/>
  <c r="H660" i="1"/>
  <c r="J660" i="1" s="1"/>
  <c r="G661" i="1"/>
  <c r="H661" i="1"/>
  <c r="J661" i="1" s="1"/>
  <c r="G662" i="1"/>
  <c r="H662" i="1"/>
  <c r="J662" i="1" s="1"/>
  <c r="G663" i="1"/>
  <c r="H663" i="1"/>
  <c r="J663" i="1" s="1"/>
  <c r="G664" i="1"/>
  <c r="H664" i="1"/>
  <c r="J664" i="1" s="1"/>
  <c r="G665" i="1"/>
  <c r="H665" i="1"/>
  <c r="J665" i="1" s="1"/>
  <c r="G666" i="1"/>
  <c r="H666" i="1"/>
  <c r="J666" i="1" s="1"/>
  <c r="G667" i="1"/>
  <c r="H667" i="1"/>
  <c r="J667" i="1" s="1"/>
  <c r="G668" i="1"/>
  <c r="H668" i="1"/>
  <c r="J668" i="1" s="1"/>
  <c r="G669" i="1"/>
  <c r="H669" i="1"/>
  <c r="J669" i="1" s="1"/>
  <c r="G670" i="1"/>
  <c r="H670" i="1"/>
  <c r="J670" i="1" s="1"/>
  <c r="G671" i="1"/>
  <c r="H671" i="1"/>
  <c r="J671" i="1" s="1"/>
  <c r="G672" i="1"/>
  <c r="H672" i="1"/>
  <c r="J672" i="1" s="1"/>
  <c r="G673" i="1"/>
  <c r="H673" i="1"/>
  <c r="J673" i="1" s="1"/>
  <c r="G674" i="1"/>
  <c r="H674" i="1"/>
  <c r="J674" i="1" s="1"/>
  <c r="G675" i="1"/>
  <c r="H675" i="1"/>
  <c r="J675" i="1" s="1"/>
  <c r="G676" i="1"/>
  <c r="H676" i="1"/>
  <c r="J676" i="1" s="1"/>
  <c r="G677" i="1"/>
  <c r="H677" i="1"/>
  <c r="J677" i="1" s="1"/>
  <c r="G678" i="1"/>
  <c r="H678" i="1"/>
  <c r="J678" i="1" s="1"/>
  <c r="G679" i="1"/>
  <c r="H679" i="1"/>
  <c r="J679" i="1" s="1"/>
  <c r="G680" i="1"/>
  <c r="H680" i="1"/>
  <c r="J680" i="1" s="1"/>
  <c r="G681" i="1"/>
  <c r="H681" i="1"/>
  <c r="J681" i="1" s="1"/>
  <c r="G682" i="1"/>
  <c r="H682" i="1"/>
  <c r="J682" i="1" s="1"/>
  <c r="G683" i="1"/>
  <c r="H683" i="1"/>
  <c r="J683" i="1" s="1"/>
  <c r="G684" i="1"/>
  <c r="H684" i="1"/>
  <c r="J684" i="1" s="1"/>
  <c r="G685" i="1"/>
  <c r="H685" i="1"/>
  <c r="J685" i="1" s="1"/>
  <c r="G686" i="1"/>
  <c r="H686" i="1"/>
  <c r="J686" i="1" s="1"/>
  <c r="G687" i="1"/>
  <c r="H687" i="1"/>
  <c r="J687" i="1" s="1"/>
  <c r="G688" i="1"/>
  <c r="H688" i="1"/>
  <c r="J688" i="1" s="1"/>
  <c r="G689" i="1"/>
  <c r="H689" i="1"/>
  <c r="J689" i="1" s="1"/>
  <c r="G690" i="1"/>
  <c r="H690" i="1"/>
  <c r="J690" i="1" s="1"/>
  <c r="G691" i="1"/>
  <c r="H691" i="1"/>
  <c r="J691" i="1" s="1"/>
  <c r="G692" i="1"/>
  <c r="H692" i="1"/>
  <c r="J692" i="1" s="1"/>
  <c r="G693" i="1"/>
  <c r="H693" i="1"/>
  <c r="J693" i="1" s="1"/>
  <c r="G694" i="1"/>
  <c r="H694" i="1"/>
  <c r="J694" i="1" s="1"/>
  <c r="G695" i="1"/>
  <c r="H695" i="1"/>
  <c r="J695" i="1" s="1"/>
  <c r="G696" i="1"/>
  <c r="H696" i="1"/>
  <c r="J696" i="1" s="1"/>
  <c r="G697" i="1"/>
  <c r="H697" i="1"/>
  <c r="J697" i="1" s="1"/>
  <c r="G698" i="1"/>
  <c r="H698" i="1"/>
  <c r="J698" i="1" s="1"/>
  <c r="G699" i="1"/>
  <c r="H699" i="1"/>
  <c r="J699" i="1" s="1"/>
  <c r="G700" i="1"/>
  <c r="H700" i="1"/>
  <c r="J700" i="1" s="1"/>
  <c r="G701" i="1"/>
  <c r="H701" i="1"/>
  <c r="J701" i="1" s="1"/>
  <c r="G702" i="1"/>
  <c r="H702" i="1"/>
  <c r="J702" i="1" s="1"/>
  <c r="G703" i="1"/>
  <c r="H703" i="1"/>
  <c r="J703" i="1" s="1"/>
  <c r="G704" i="1"/>
  <c r="H704" i="1"/>
  <c r="J704" i="1" s="1"/>
  <c r="G705" i="1"/>
  <c r="H705" i="1"/>
  <c r="J705" i="1" s="1"/>
  <c r="G706" i="1"/>
  <c r="H706" i="1"/>
  <c r="J706" i="1" s="1"/>
  <c r="G707" i="1"/>
  <c r="H707" i="1"/>
  <c r="J707" i="1" s="1"/>
  <c r="G708" i="1"/>
  <c r="H708" i="1"/>
  <c r="J708" i="1" s="1"/>
  <c r="G709" i="1"/>
  <c r="H709" i="1"/>
  <c r="J709" i="1" s="1"/>
  <c r="G710" i="1"/>
  <c r="H710" i="1"/>
  <c r="J710" i="1" s="1"/>
  <c r="G711" i="1"/>
  <c r="H711" i="1"/>
  <c r="J711" i="1" s="1"/>
  <c r="G712" i="1"/>
  <c r="H712" i="1"/>
  <c r="J712" i="1" s="1"/>
  <c r="G713" i="1"/>
  <c r="H713" i="1"/>
  <c r="J713" i="1" s="1"/>
  <c r="G714" i="1"/>
  <c r="H714" i="1"/>
  <c r="J714" i="1" s="1"/>
  <c r="G715" i="1"/>
  <c r="H715" i="1"/>
  <c r="J715" i="1" s="1"/>
  <c r="G716" i="1"/>
  <c r="H716" i="1"/>
  <c r="J716" i="1" s="1"/>
  <c r="G717" i="1"/>
  <c r="H717" i="1"/>
  <c r="J717" i="1" s="1"/>
  <c r="G718" i="1"/>
  <c r="H718" i="1"/>
  <c r="J718" i="1" s="1"/>
  <c r="G719" i="1"/>
  <c r="H719" i="1"/>
  <c r="J719" i="1" s="1"/>
  <c r="G720" i="1"/>
  <c r="H720" i="1"/>
  <c r="J720" i="1" s="1"/>
  <c r="G721" i="1"/>
  <c r="H721" i="1"/>
  <c r="J721" i="1" s="1"/>
  <c r="G722" i="1"/>
  <c r="H722" i="1"/>
  <c r="J722" i="1" s="1"/>
  <c r="G723" i="1"/>
  <c r="H723" i="1"/>
  <c r="J723" i="1" s="1"/>
  <c r="G724" i="1"/>
  <c r="H724" i="1"/>
  <c r="J724" i="1" s="1"/>
  <c r="G725" i="1"/>
  <c r="H725" i="1"/>
  <c r="J725" i="1" s="1"/>
  <c r="G726" i="1"/>
  <c r="H726" i="1"/>
  <c r="J726" i="1" s="1"/>
  <c r="G727" i="1"/>
  <c r="H727" i="1"/>
  <c r="J727" i="1" s="1"/>
  <c r="G728" i="1"/>
  <c r="H728" i="1"/>
  <c r="J728" i="1" s="1"/>
  <c r="G729" i="1"/>
  <c r="H729" i="1"/>
  <c r="J729" i="1" s="1"/>
  <c r="G730" i="1"/>
  <c r="H730" i="1"/>
  <c r="J730" i="1" s="1"/>
  <c r="G731" i="1"/>
  <c r="H731" i="1"/>
  <c r="J731" i="1" s="1"/>
  <c r="G732" i="1"/>
  <c r="H732" i="1"/>
  <c r="J732" i="1" s="1"/>
  <c r="G733" i="1"/>
  <c r="H733" i="1"/>
  <c r="J733" i="1" s="1"/>
  <c r="G734" i="1"/>
  <c r="H734" i="1"/>
  <c r="J734" i="1" s="1"/>
  <c r="G735" i="1"/>
  <c r="H735" i="1"/>
  <c r="J735" i="1" s="1"/>
  <c r="G736" i="1"/>
  <c r="H736" i="1"/>
  <c r="J736" i="1" s="1"/>
  <c r="G737" i="1"/>
  <c r="H737" i="1"/>
  <c r="J737" i="1" s="1"/>
  <c r="G738" i="1"/>
  <c r="H738" i="1"/>
  <c r="J738" i="1" s="1"/>
  <c r="G739" i="1"/>
  <c r="H739" i="1"/>
  <c r="J739" i="1" s="1"/>
  <c r="G740" i="1"/>
  <c r="H740" i="1"/>
  <c r="J740" i="1" s="1"/>
  <c r="G741" i="1"/>
  <c r="H741" i="1"/>
  <c r="J741" i="1" s="1"/>
  <c r="G742" i="1"/>
  <c r="H742" i="1"/>
  <c r="J742" i="1" s="1"/>
  <c r="G743" i="1"/>
  <c r="H743" i="1"/>
  <c r="J743" i="1" s="1"/>
  <c r="G744" i="1"/>
  <c r="H744" i="1"/>
  <c r="J744" i="1" s="1"/>
  <c r="G745" i="1"/>
  <c r="H745" i="1"/>
  <c r="J745" i="1" s="1"/>
  <c r="G746" i="1"/>
  <c r="H746" i="1"/>
  <c r="J746" i="1" s="1"/>
  <c r="G747" i="1"/>
  <c r="H747" i="1"/>
  <c r="J747" i="1" s="1"/>
  <c r="G748" i="1"/>
  <c r="H748" i="1"/>
  <c r="J748" i="1" s="1"/>
  <c r="G749" i="1"/>
  <c r="H749" i="1"/>
  <c r="J749" i="1" s="1"/>
  <c r="G750" i="1"/>
  <c r="H750" i="1"/>
  <c r="J750" i="1" s="1"/>
  <c r="G751" i="1"/>
  <c r="H751" i="1"/>
  <c r="J751" i="1" s="1"/>
  <c r="G752" i="1"/>
  <c r="H752" i="1"/>
  <c r="J752" i="1" s="1"/>
  <c r="G753" i="1"/>
  <c r="H753" i="1"/>
  <c r="J753" i="1" s="1"/>
  <c r="G754" i="1"/>
  <c r="H754" i="1"/>
  <c r="J754" i="1" s="1"/>
  <c r="G755" i="1"/>
  <c r="H755" i="1"/>
  <c r="J755" i="1" s="1"/>
  <c r="G756" i="1"/>
  <c r="H756" i="1"/>
  <c r="J756" i="1" s="1"/>
  <c r="G757" i="1"/>
  <c r="H757" i="1"/>
  <c r="J757" i="1" s="1"/>
  <c r="G758" i="1"/>
  <c r="H758" i="1"/>
  <c r="J758" i="1" s="1"/>
  <c r="G759" i="1"/>
  <c r="H759" i="1"/>
  <c r="J759" i="1" s="1"/>
  <c r="G760" i="1"/>
  <c r="H760" i="1"/>
  <c r="J760" i="1" s="1"/>
  <c r="G761" i="1"/>
  <c r="H761" i="1"/>
  <c r="J761" i="1" s="1"/>
  <c r="G762" i="1"/>
  <c r="H762" i="1"/>
  <c r="J762" i="1" s="1"/>
  <c r="G763" i="1"/>
  <c r="H763" i="1"/>
  <c r="J763" i="1" s="1"/>
  <c r="G764" i="1"/>
  <c r="H764" i="1"/>
  <c r="J764" i="1" s="1"/>
  <c r="G765" i="1"/>
  <c r="H765" i="1"/>
  <c r="J765" i="1" s="1"/>
  <c r="G766" i="1"/>
  <c r="H766" i="1"/>
  <c r="J766" i="1" s="1"/>
  <c r="G767" i="1"/>
  <c r="H767" i="1"/>
  <c r="J767" i="1" s="1"/>
  <c r="G768" i="1"/>
  <c r="H768" i="1"/>
  <c r="J768" i="1" s="1"/>
  <c r="G769" i="1"/>
  <c r="H769" i="1"/>
  <c r="J769" i="1" s="1"/>
  <c r="G770" i="1"/>
  <c r="H770" i="1"/>
  <c r="J770" i="1" s="1"/>
  <c r="G771" i="1"/>
  <c r="H771" i="1"/>
  <c r="J771" i="1" s="1"/>
  <c r="G772" i="1"/>
  <c r="H772" i="1"/>
  <c r="J772" i="1" s="1"/>
  <c r="G773" i="1"/>
  <c r="H773" i="1"/>
  <c r="J773" i="1" s="1"/>
  <c r="G774" i="1"/>
  <c r="H774" i="1"/>
  <c r="J774" i="1" s="1"/>
  <c r="G775" i="1"/>
  <c r="H775" i="1"/>
  <c r="J775" i="1" s="1"/>
  <c r="G776" i="1"/>
  <c r="H776" i="1"/>
  <c r="J776" i="1" s="1"/>
  <c r="G777" i="1"/>
  <c r="H777" i="1"/>
  <c r="J777" i="1" s="1"/>
  <c r="G778" i="1"/>
  <c r="H778" i="1"/>
  <c r="J778" i="1" s="1"/>
  <c r="G779" i="1"/>
  <c r="H779" i="1"/>
  <c r="J779" i="1" s="1"/>
  <c r="G780" i="1"/>
  <c r="H780" i="1"/>
  <c r="J780" i="1" s="1"/>
  <c r="G781" i="1"/>
  <c r="H781" i="1"/>
  <c r="J781" i="1" s="1"/>
  <c r="G782" i="1"/>
  <c r="H782" i="1"/>
  <c r="J782" i="1" s="1"/>
  <c r="G783" i="1"/>
  <c r="H783" i="1"/>
  <c r="J783" i="1" s="1"/>
  <c r="G784" i="1"/>
  <c r="H784" i="1"/>
  <c r="J784" i="1" s="1"/>
  <c r="G785" i="1"/>
  <c r="H785" i="1"/>
  <c r="J785" i="1" s="1"/>
  <c r="G786" i="1"/>
  <c r="H786" i="1"/>
  <c r="J786" i="1" s="1"/>
  <c r="G787" i="1"/>
  <c r="H787" i="1"/>
  <c r="J787" i="1" s="1"/>
  <c r="G788" i="1"/>
  <c r="H788" i="1"/>
  <c r="J788" i="1" s="1"/>
  <c r="G789" i="1"/>
  <c r="H789" i="1"/>
  <c r="J789" i="1" s="1"/>
  <c r="G790" i="1"/>
  <c r="H790" i="1"/>
  <c r="J790" i="1" s="1"/>
  <c r="G791" i="1"/>
  <c r="H791" i="1"/>
  <c r="J791" i="1" s="1"/>
  <c r="G792" i="1"/>
  <c r="H792" i="1"/>
  <c r="J792" i="1" s="1"/>
  <c r="G793" i="1"/>
  <c r="H793" i="1"/>
  <c r="J793" i="1" s="1"/>
  <c r="G794" i="1"/>
  <c r="H794" i="1"/>
  <c r="J794" i="1" s="1"/>
  <c r="G795" i="1"/>
  <c r="H795" i="1"/>
  <c r="J795" i="1" s="1"/>
  <c r="G796" i="1"/>
  <c r="H796" i="1"/>
  <c r="J796" i="1" s="1"/>
  <c r="G797" i="1"/>
  <c r="H797" i="1"/>
  <c r="J797" i="1" s="1"/>
  <c r="G798" i="1"/>
  <c r="H798" i="1"/>
  <c r="J798" i="1" s="1"/>
  <c r="G799" i="1"/>
  <c r="H799" i="1"/>
  <c r="J799" i="1" s="1"/>
  <c r="G800" i="1"/>
  <c r="H800" i="1"/>
  <c r="J800" i="1" s="1"/>
  <c r="G801" i="1"/>
  <c r="H801" i="1"/>
  <c r="J801" i="1" s="1"/>
  <c r="G802" i="1"/>
  <c r="H802" i="1"/>
  <c r="J802" i="1" s="1"/>
  <c r="G803" i="1"/>
  <c r="H803" i="1"/>
  <c r="J803" i="1" s="1"/>
  <c r="G804" i="1"/>
  <c r="H804" i="1"/>
  <c r="J804" i="1" s="1"/>
  <c r="G805" i="1"/>
  <c r="H805" i="1"/>
  <c r="J805" i="1" s="1"/>
  <c r="G806" i="1"/>
  <c r="H806" i="1"/>
  <c r="J806" i="1" s="1"/>
  <c r="G807" i="1"/>
  <c r="H807" i="1"/>
  <c r="J807" i="1" s="1"/>
  <c r="G808" i="1"/>
  <c r="H808" i="1"/>
  <c r="J808" i="1" s="1"/>
  <c r="G809" i="1"/>
  <c r="H809" i="1"/>
  <c r="J809" i="1" s="1"/>
  <c r="G810" i="1"/>
  <c r="H810" i="1"/>
  <c r="J810" i="1" s="1"/>
  <c r="G811" i="1"/>
  <c r="H811" i="1"/>
  <c r="J811" i="1" s="1"/>
  <c r="G812" i="1"/>
  <c r="H812" i="1"/>
  <c r="J812" i="1" s="1"/>
  <c r="G813" i="1"/>
  <c r="H813" i="1"/>
  <c r="J813" i="1" s="1"/>
  <c r="G814" i="1"/>
  <c r="H814" i="1"/>
  <c r="J814" i="1" s="1"/>
  <c r="G815" i="1"/>
  <c r="H815" i="1"/>
  <c r="J815" i="1" s="1"/>
  <c r="G816" i="1"/>
  <c r="H816" i="1"/>
  <c r="J816" i="1" s="1"/>
  <c r="G817" i="1"/>
  <c r="H817" i="1"/>
  <c r="J817" i="1" s="1"/>
  <c r="G818" i="1"/>
  <c r="H818" i="1"/>
  <c r="J818" i="1" s="1"/>
  <c r="G819" i="1"/>
  <c r="H819" i="1"/>
  <c r="J819" i="1" s="1"/>
  <c r="G820" i="1"/>
  <c r="H820" i="1"/>
  <c r="J820" i="1" s="1"/>
  <c r="G821" i="1"/>
  <c r="H821" i="1"/>
  <c r="J821" i="1" s="1"/>
  <c r="G822" i="1"/>
  <c r="H822" i="1"/>
  <c r="J822" i="1" s="1"/>
  <c r="G823" i="1"/>
  <c r="H823" i="1"/>
  <c r="J823" i="1" s="1"/>
  <c r="G824" i="1"/>
  <c r="H824" i="1"/>
  <c r="J824" i="1" s="1"/>
  <c r="G825" i="1"/>
  <c r="H825" i="1"/>
  <c r="J825" i="1" s="1"/>
  <c r="G826" i="1"/>
  <c r="H826" i="1"/>
  <c r="J826" i="1" s="1"/>
  <c r="G827" i="1"/>
  <c r="H827" i="1"/>
  <c r="J827" i="1" s="1"/>
  <c r="G828" i="1"/>
  <c r="H828" i="1"/>
  <c r="J828" i="1" s="1"/>
  <c r="G829" i="1"/>
  <c r="H829" i="1"/>
  <c r="J829" i="1" s="1"/>
  <c r="G830" i="1"/>
  <c r="H830" i="1"/>
  <c r="J830" i="1" s="1"/>
  <c r="G831" i="1"/>
  <c r="H831" i="1"/>
  <c r="J831" i="1" s="1"/>
  <c r="G832" i="1"/>
  <c r="H832" i="1"/>
  <c r="J832" i="1" s="1"/>
  <c r="G833" i="1"/>
  <c r="H833" i="1"/>
  <c r="J833" i="1" s="1"/>
  <c r="G834" i="1"/>
  <c r="H834" i="1"/>
  <c r="J834" i="1" s="1"/>
  <c r="G835" i="1"/>
  <c r="H835" i="1"/>
  <c r="J835" i="1" s="1"/>
  <c r="G836" i="1"/>
  <c r="H836" i="1"/>
  <c r="J836" i="1" s="1"/>
  <c r="G837" i="1"/>
  <c r="H837" i="1"/>
  <c r="J837" i="1" s="1"/>
  <c r="G838" i="1"/>
  <c r="H838" i="1"/>
  <c r="J838" i="1" s="1"/>
  <c r="G839" i="1"/>
  <c r="H839" i="1"/>
  <c r="J839" i="1" s="1"/>
  <c r="G840" i="1"/>
  <c r="H840" i="1"/>
  <c r="J840" i="1" s="1"/>
  <c r="G841" i="1"/>
  <c r="H841" i="1"/>
  <c r="J841" i="1" s="1"/>
  <c r="G842" i="1"/>
  <c r="H842" i="1"/>
  <c r="J842" i="1" s="1"/>
  <c r="G843" i="1"/>
  <c r="H843" i="1"/>
  <c r="J843" i="1" s="1"/>
  <c r="G844" i="1"/>
  <c r="H844" i="1"/>
  <c r="J844" i="1" s="1"/>
  <c r="G845" i="1"/>
  <c r="H845" i="1"/>
  <c r="J845" i="1" s="1"/>
  <c r="G846" i="1"/>
  <c r="H846" i="1"/>
  <c r="J846" i="1" s="1"/>
  <c r="G847" i="1"/>
  <c r="H847" i="1"/>
  <c r="J847" i="1" s="1"/>
  <c r="G848" i="1"/>
  <c r="H848" i="1"/>
  <c r="J848" i="1" s="1"/>
  <c r="G849" i="1"/>
  <c r="H849" i="1"/>
  <c r="J849" i="1" s="1"/>
  <c r="G850" i="1"/>
  <c r="H850" i="1"/>
  <c r="J850" i="1" s="1"/>
  <c r="G851" i="1"/>
  <c r="H851" i="1"/>
  <c r="J851" i="1" s="1"/>
  <c r="G852" i="1"/>
  <c r="H852" i="1"/>
  <c r="J852" i="1" s="1"/>
  <c r="G853" i="1"/>
  <c r="H853" i="1"/>
  <c r="J853" i="1" s="1"/>
  <c r="G854" i="1"/>
  <c r="H854" i="1"/>
  <c r="J854" i="1" s="1"/>
  <c r="G855" i="1"/>
  <c r="H855" i="1"/>
  <c r="J855" i="1" s="1"/>
  <c r="G856" i="1"/>
  <c r="H856" i="1"/>
  <c r="J856" i="1" s="1"/>
  <c r="G857" i="1"/>
  <c r="H857" i="1"/>
  <c r="J857" i="1" s="1"/>
  <c r="G858" i="1"/>
  <c r="H858" i="1"/>
  <c r="J858" i="1" s="1"/>
  <c r="G859" i="1"/>
  <c r="H859" i="1"/>
  <c r="J859" i="1" s="1"/>
  <c r="G860" i="1"/>
  <c r="H860" i="1"/>
  <c r="J860" i="1" s="1"/>
  <c r="G861" i="1"/>
  <c r="H861" i="1"/>
  <c r="J861" i="1" s="1"/>
  <c r="G862" i="1"/>
  <c r="H862" i="1"/>
  <c r="J862" i="1" s="1"/>
  <c r="G863" i="1"/>
  <c r="H863" i="1"/>
  <c r="J863" i="1" s="1"/>
  <c r="G864" i="1"/>
  <c r="H864" i="1"/>
  <c r="J864" i="1" s="1"/>
  <c r="G865" i="1"/>
  <c r="H865" i="1"/>
  <c r="J865" i="1" s="1"/>
  <c r="G866" i="1"/>
  <c r="H866" i="1"/>
  <c r="J866" i="1" s="1"/>
  <c r="G867" i="1"/>
  <c r="H867" i="1"/>
  <c r="J867" i="1" s="1"/>
  <c r="G868" i="1"/>
  <c r="H868" i="1"/>
  <c r="J868" i="1" s="1"/>
  <c r="G869" i="1"/>
  <c r="H869" i="1"/>
  <c r="J869" i="1" s="1"/>
  <c r="G870" i="1"/>
  <c r="H870" i="1"/>
  <c r="J870" i="1" s="1"/>
  <c r="G871" i="1"/>
  <c r="H871" i="1"/>
  <c r="J871" i="1" s="1"/>
  <c r="G872" i="1"/>
  <c r="H872" i="1"/>
  <c r="J872" i="1" s="1"/>
  <c r="G873" i="1"/>
  <c r="H873" i="1"/>
  <c r="J873" i="1" s="1"/>
  <c r="G874" i="1"/>
  <c r="H874" i="1"/>
  <c r="J874" i="1" s="1"/>
  <c r="G875" i="1"/>
  <c r="H875" i="1"/>
  <c r="J875" i="1" s="1"/>
  <c r="G876" i="1"/>
  <c r="H876" i="1"/>
  <c r="J876" i="1" s="1"/>
  <c r="G877" i="1"/>
  <c r="H877" i="1"/>
  <c r="J877" i="1" s="1"/>
  <c r="G878" i="1"/>
  <c r="H878" i="1"/>
  <c r="J878" i="1" s="1"/>
  <c r="G879" i="1"/>
  <c r="H879" i="1"/>
  <c r="J879" i="1" s="1"/>
  <c r="G880" i="1"/>
  <c r="H880" i="1"/>
  <c r="J880" i="1" s="1"/>
  <c r="G881" i="1"/>
  <c r="H881" i="1"/>
  <c r="J881" i="1" s="1"/>
  <c r="G882" i="1"/>
  <c r="H882" i="1"/>
  <c r="J882" i="1" s="1"/>
  <c r="G883" i="1"/>
  <c r="H883" i="1"/>
  <c r="J883" i="1" s="1"/>
  <c r="G884" i="1"/>
  <c r="H884" i="1"/>
  <c r="J884" i="1" s="1"/>
  <c r="G885" i="1"/>
  <c r="H885" i="1"/>
  <c r="J885" i="1" s="1"/>
  <c r="G886" i="1"/>
  <c r="H886" i="1"/>
  <c r="J886" i="1" s="1"/>
  <c r="G887" i="1"/>
  <c r="H887" i="1"/>
  <c r="J887" i="1" s="1"/>
  <c r="G888" i="1"/>
  <c r="H888" i="1"/>
  <c r="J888" i="1" s="1"/>
  <c r="G889" i="1"/>
  <c r="H889" i="1"/>
  <c r="J889" i="1" s="1"/>
  <c r="G890" i="1"/>
  <c r="H890" i="1"/>
  <c r="J890" i="1" s="1"/>
  <c r="G891" i="1"/>
  <c r="H891" i="1"/>
  <c r="J891" i="1" s="1"/>
  <c r="G892" i="1"/>
  <c r="H892" i="1"/>
  <c r="J892" i="1" s="1"/>
  <c r="G893" i="1"/>
  <c r="H893" i="1"/>
  <c r="J893" i="1" s="1"/>
  <c r="G894" i="1"/>
  <c r="H894" i="1"/>
  <c r="J894" i="1" s="1"/>
  <c r="G895" i="1"/>
  <c r="H895" i="1"/>
  <c r="J895" i="1" s="1"/>
  <c r="G896" i="1"/>
  <c r="H896" i="1"/>
  <c r="J896" i="1" s="1"/>
  <c r="G897" i="1"/>
  <c r="H897" i="1"/>
  <c r="J897" i="1" s="1"/>
  <c r="G898" i="1"/>
  <c r="H898" i="1"/>
  <c r="J898" i="1" s="1"/>
  <c r="G899" i="1"/>
  <c r="H899" i="1"/>
  <c r="J899" i="1" s="1"/>
  <c r="G900" i="1"/>
  <c r="H900" i="1"/>
  <c r="J900" i="1" s="1"/>
  <c r="G901" i="1"/>
  <c r="H901" i="1"/>
  <c r="J901" i="1" s="1"/>
  <c r="G902" i="1"/>
  <c r="H902" i="1"/>
  <c r="J902" i="1" s="1"/>
  <c r="G903" i="1"/>
  <c r="H903" i="1"/>
  <c r="J903" i="1" s="1"/>
  <c r="G904" i="1"/>
  <c r="H904" i="1"/>
  <c r="J904" i="1" s="1"/>
  <c r="G905" i="1"/>
  <c r="H905" i="1"/>
  <c r="J905" i="1" s="1"/>
  <c r="G906" i="1"/>
  <c r="H906" i="1"/>
  <c r="J906" i="1" s="1"/>
  <c r="G907" i="1"/>
  <c r="H907" i="1"/>
  <c r="J907" i="1" s="1"/>
  <c r="G908" i="1"/>
  <c r="H908" i="1"/>
  <c r="J908" i="1" s="1"/>
  <c r="G909" i="1"/>
  <c r="H909" i="1"/>
  <c r="J909" i="1" s="1"/>
  <c r="G910" i="1"/>
  <c r="H910" i="1"/>
  <c r="J910" i="1" s="1"/>
  <c r="G911" i="1"/>
  <c r="H911" i="1"/>
  <c r="J911" i="1" s="1"/>
  <c r="G912" i="1"/>
  <c r="H912" i="1"/>
  <c r="J912" i="1" s="1"/>
  <c r="G913" i="1"/>
  <c r="H913" i="1"/>
  <c r="J913" i="1" s="1"/>
  <c r="G914" i="1"/>
  <c r="H914" i="1"/>
  <c r="J914" i="1" s="1"/>
  <c r="G915" i="1"/>
  <c r="H915" i="1"/>
  <c r="J915" i="1" s="1"/>
  <c r="G916" i="1"/>
  <c r="H916" i="1"/>
  <c r="J916" i="1" s="1"/>
  <c r="G917" i="1"/>
  <c r="H917" i="1"/>
  <c r="J917" i="1" s="1"/>
  <c r="G918" i="1"/>
  <c r="H918" i="1"/>
  <c r="J918" i="1" s="1"/>
  <c r="G919" i="1"/>
  <c r="H919" i="1"/>
  <c r="J919" i="1" s="1"/>
  <c r="G920" i="1"/>
  <c r="H920" i="1"/>
  <c r="J920" i="1" s="1"/>
  <c r="G921" i="1"/>
  <c r="H921" i="1"/>
  <c r="J921" i="1" s="1"/>
  <c r="G922" i="1"/>
  <c r="H922" i="1"/>
  <c r="J922" i="1" s="1"/>
  <c r="G923" i="1"/>
  <c r="H923" i="1"/>
  <c r="J923" i="1" s="1"/>
  <c r="G924" i="1"/>
  <c r="H924" i="1"/>
  <c r="J924" i="1" s="1"/>
  <c r="G925" i="1"/>
  <c r="H925" i="1"/>
  <c r="J925" i="1" s="1"/>
  <c r="G926" i="1"/>
  <c r="H926" i="1"/>
  <c r="J926" i="1" s="1"/>
  <c r="G927" i="1"/>
  <c r="H927" i="1"/>
  <c r="J927" i="1" s="1"/>
  <c r="G928" i="1"/>
  <c r="H928" i="1"/>
  <c r="J928" i="1" s="1"/>
  <c r="G929" i="1"/>
  <c r="H929" i="1"/>
  <c r="J929" i="1" s="1"/>
  <c r="G930" i="1"/>
  <c r="H930" i="1"/>
  <c r="J930" i="1" s="1"/>
  <c r="G931" i="1"/>
  <c r="H931" i="1"/>
  <c r="J931" i="1" s="1"/>
  <c r="G932" i="1"/>
  <c r="H932" i="1"/>
  <c r="J932" i="1" s="1"/>
  <c r="G933" i="1"/>
  <c r="H933" i="1"/>
  <c r="J933" i="1" s="1"/>
  <c r="G934" i="1"/>
  <c r="H934" i="1"/>
  <c r="J934" i="1" s="1"/>
  <c r="G935" i="1"/>
  <c r="H935" i="1"/>
  <c r="J935" i="1" s="1"/>
  <c r="G936" i="1"/>
  <c r="H936" i="1"/>
  <c r="J936" i="1" s="1"/>
  <c r="G937" i="1"/>
  <c r="H937" i="1"/>
  <c r="J937" i="1" s="1"/>
  <c r="G938" i="1"/>
  <c r="H938" i="1"/>
  <c r="J938" i="1" s="1"/>
  <c r="G939" i="1"/>
  <c r="H939" i="1"/>
  <c r="J939" i="1" s="1"/>
  <c r="G940" i="1"/>
  <c r="H940" i="1"/>
  <c r="J940" i="1" s="1"/>
  <c r="G941" i="1"/>
  <c r="H941" i="1"/>
  <c r="J941" i="1" s="1"/>
  <c r="G942" i="1"/>
  <c r="H942" i="1"/>
  <c r="J942" i="1" s="1"/>
  <c r="G943" i="1"/>
  <c r="H943" i="1"/>
  <c r="J943" i="1" s="1"/>
  <c r="G944" i="1"/>
  <c r="H944" i="1"/>
  <c r="J944" i="1" s="1"/>
  <c r="G945" i="1"/>
  <c r="H945" i="1"/>
  <c r="J945" i="1" s="1"/>
  <c r="G946" i="1"/>
  <c r="H946" i="1"/>
  <c r="J946" i="1" s="1"/>
  <c r="G947" i="1"/>
  <c r="H947" i="1"/>
  <c r="J947" i="1" s="1"/>
  <c r="G948" i="1"/>
  <c r="H948" i="1"/>
  <c r="J948" i="1" s="1"/>
  <c r="G949" i="1"/>
  <c r="H949" i="1"/>
  <c r="J949" i="1" s="1"/>
  <c r="G950" i="1"/>
  <c r="H950" i="1"/>
  <c r="J950" i="1" s="1"/>
  <c r="G951" i="1"/>
  <c r="H951" i="1"/>
  <c r="J951" i="1" s="1"/>
  <c r="G952" i="1"/>
  <c r="H952" i="1"/>
  <c r="J952" i="1" s="1"/>
  <c r="G953" i="1"/>
  <c r="H953" i="1"/>
  <c r="J953" i="1" s="1"/>
  <c r="G954" i="1"/>
  <c r="H954" i="1"/>
  <c r="J954" i="1" s="1"/>
  <c r="G955" i="1"/>
  <c r="H955" i="1"/>
  <c r="J955" i="1" s="1"/>
  <c r="G956" i="1"/>
  <c r="H956" i="1"/>
  <c r="J956" i="1" s="1"/>
  <c r="G957" i="1"/>
  <c r="H957" i="1"/>
  <c r="J957" i="1" s="1"/>
  <c r="G958" i="1"/>
  <c r="H958" i="1"/>
  <c r="J958" i="1" s="1"/>
  <c r="G959" i="1"/>
  <c r="H959" i="1"/>
  <c r="J959" i="1" s="1"/>
  <c r="G960" i="1"/>
  <c r="H960" i="1"/>
  <c r="J960" i="1" s="1"/>
  <c r="G961" i="1"/>
  <c r="H961" i="1"/>
  <c r="J961" i="1" s="1"/>
  <c r="G962" i="1"/>
  <c r="H962" i="1"/>
  <c r="J962" i="1" s="1"/>
  <c r="G963" i="1"/>
  <c r="H963" i="1"/>
  <c r="J963" i="1" s="1"/>
  <c r="G964" i="1"/>
  <c r="H964" i="1"/>
  <c r="J964" i="1" s="1"/>
  <c r="G965" i="1"/>
  <c r="H965" i="1"/>
  <c r="J965" i="1" s="1"/>
  <c r="G966" i="1"/>
  <c r="H966" i="1"/>
  <c r="J966" i="1" s="1"/>
  <c r="G967" i="1"/>
  <c r="H967" i="1"/>
  <c r="J967" i="1" s="1"/>
  <c r="G968" i="1"/>
  <c r="H968" i="1"/>
  <c r="J968" i="1" s="1"/>
  <c r="G969" i="1"/>
  <c r="H969" i="1"/>
  <c r="J969" i="1" s="1"/>
  <c r="G970" i="1"/>
  <c r="H970" i="1"/>
  <c r="J970" i="1" s="1"/>
  <c r="G971" i="1"/>
  <c r="H971" i="1"/>
  <c r="J971" i="1" s="1"/>
  <c r="G972" i="1"/>
  <c r="H972" i="1"/>
  <c r="J972" i="1" s="1"/>
  <c r="G973" i="1"/>
  <c r="H973" i="1"/>
  <c r="J973" i="1" s="1"/>
  <c r="G974" i="1"/>
  <c r="H974" i="1"/>
  <c r="J974" i="1" s="1"/>
  <c r="G975" i="1"/>
  <c r="H975" i="1"/>
  <c r="J975" i="1" s="1"/>
  <c r="G976" i="1"/>
  <c r="H976" i="1"/>
  <c r="J976" i="1" s="1"/>
  <c r="G977" i="1"/>
  <c r="H977" i="1"/>
  <c r="J977" i="1" s="1"/>
  <c r="G978" i="1"/>
  <c r="H978" i="1"/>
  <c r="J978" i="1" s="1"/>
  <c r="G979" i="1"/>
  <c r="H979" i="1"/>
  <c r="J979" i="1" s="1"/>
  <c r="G980" i="1"/>
  <c r="H980" i="1"/>
  <c r="J980" i="1" s="1"/>
  <c r="G981" i="1"/>
  <c r="H981" i="1"/>
  <c r="J981" i="1" s="1"/>
  <c r="G982" i="1"/>
  <c r="H982" i="1"/>
  <c r="J982" i="1" s="1"/>
  <c r="G983" i="1"/>
  <c r="H983" i="1"/>
  <c r="J983" i="1" s="1"/>
  <c r="G984" i="1"/>
  <c r="H984" i="1"/>
  <c r="J984" i="1" s="1"/>
  <c r="G985" i="1"/>
  <c r="H985" i="1"/>
  <c r="J985" i="1" s="1"/>
  <c r="G986" i="1"/>
  <c r="H986" i="1"/>
  <c r="J986" i="1" s="1"/>
  <c r="G987" i="1"/>
  <c r="H987" i="1"/>
  <c r="J987" i="1" s="1"/>
  <c r="G988" i="1"/>
  <c r="H988" i="1"/>
  <c r="J988" i="1" s="1"/>
  <c r="G989" i="1"/>
  <c r="H989" i="1"/>
  <c r="J989" i="1" s="1"/>
  <c r="G990" i="1"/>
  <c r="H990" i="1"/>
  <c r="J990" i="1" s="1"/>
  <c r="G991" i="1"/>
  <c r="H991" i="1"/>
  <c r="J991" i="1" s="1"/>
  <c r="G992" i="1"/>
  <c r="H992" i="1"/>
  <c r="J992" i="1" s="1"/>
  <c r="G993" i="1"/>
  <c r="H993" i="1"/>
  <c r="J993" i="1" s="1"/>
  <c r="G994" i="1"/>
  <c r="H994" i="1"/>
  <c r="J994" i="1" s="1"/>
  <c r="G995" i="1"/>
  <c r="H995" i="1"/>
  <c r="J995" i="1" s="1"/>
  <c r="G996" i="1"/>
  <c r="H996" i="1"/>
  <c r="J996" i="1" s="1"/>
  <c r="G997" i="1"/>
  <c r="H997" i="1"/>
  <c r="J997" i="1" s="1"/>
  <c r="G998" i="1"/>
  <c r="H998" i="1"/>
  <c r="J998" i="1" s="1"/>
  <c r="G999" i="1"/>
  <c r="H999" i="1"/>
  <c r="J999" i="1" s="1"/>
  <c r="G1000" i="1"/>
  <c r="H1000" i="1"/>
  <c r="J1000" i="1" s="1"/>
  <c r="G1001" i="1"/>
  <c r="H1001" i="1"/>
  <c r="J1001" i="1" s="1"/>
  <c r="G1002" i="1"/>
  <c r="H1002" i="1"/>
  <c r="J1002" i="1" s="1"/>
  <c r="G1003" i="1"/>
  <c r="H1003" i="1"/>
  <c r="J1003" i="1" s="1"/>
  <c r="G1004" i="1"/>
  <c r="H1004" i="1"/>
  <c r="J1004" i="1" s="1"/>
  <c r="G1005" i="1"/>
  <c r="H1005" i="1"/>
  <c r="J1005" i="1" s="1"/>
  <c r="G1006" i="1"/>
  <c r="H1006" i="1"/>
  <c r="J1006" i="1" s="1"/>
  <c r="G1007" i="1"/>
  <c r="H1007" i="1"/>
  <c r="J1007" i="1" s="1"/>
  <c r="G1008" i="1"/>
  <c r="H1008" i="1"/>
  <c r="J1008" i="1" s="1"/>
  <c r="G1009" i="1"/>
  <c r="H1009" i="1"/>
  <c r="J1009" i="1" s="1"/>
  <c r="G1010" i="1"/>
  <c r="H1010" i="1"/>
  <c r="J1010" i="1" s="1"/>
  <c r="G1011" i="1"/>
  <c r="H1011" i="1"/>
  <c r="J1011" i="1" s="1"/>
  <c r="G1012" i="1"/>
  <c r="H1012" i="1"/>
  <c r="J1012" i="1" s="1"/>
  <c r="G1013" i="1"/>
  <c r="H1013" i="1"/>
  <c r="J1013" i="1" s="1"/>
  <c r="G1014" i="1"/>
  <c r="H1014" i="1"/>
  <c r="J1014" i="1" s="1"/>
  <c r="G1015" i="1"/>
  <c r="H1015" i="1"/>
  <c r="J1015" i="1" s="1"/>
  <c r="G1016" i="1"/>
  <c r="H1016" i="1"/>
  <c r="J1016" i="1" s="1"/>
  <c r="G1017" i="1"/>
  <c r="H1017" i="1"/>
  <c r="J1017" i="1" s="1"/>
  <c r="G1018" i="1"/>
  <c r="H1018" i="1"/>
  <c r="J1018" i="1" s="1"/>
  <c r="G1019" i="1"/>
  <c r="H1019" i="1"/>
  <c r="J1019" i="1" s="1"/>
  <c r="G1020" i="1"/>
  <c r="H1020" i="1"/>
  <c r="J1020" i="1" s="1"/>
  <c r="G1021" i="1"/>
  <c r="H1021" i="1"/>
  <c r="J1021" i="1" s="1"/>
  <c r="G1022" i="1"/>
  <c r="H1022" i="1"/>
  <c r="J1022" i="1" s="1"/>
  <c r="G1023" i="1"/>
  <c r="H1023" i="1"/>
  <c r="J1023" i="1" s="1"/>
  <c r="G1024" i="1"/>
  <c r="H1024" i="1"/>
  <c r="J1024" i="1" s="1"/>
  <c r="G1025" i="1"/>
  <c r="H1025" i="1"/>
  <c r="J1025" i="1" s="1"/>
  <c r="G1026" i="1"/>
  <c r="H1026" i="1"/>
  <c r="J1026" i="1" s="1"/>
  <c r="G1027" i="1"/>
  <c r="H1027" i="1"/>
  <c r="J1027" i="1" s="1"/>
  <c r="G1028" i="1"/>
  <c r="H1028" i="1"/>
  <c r="J1028" i="1" s="1"/>
  <c r="G1029" i="1"/>
  <c r="H1029" i="1"/>
  <c r="J1029" i="1" s="1"/>
  <c r="G1030" i="1"/>
  <c r="H1030" i="1"/>
  <c r="J1030" i="1" s="1"/>
  <c r="G1031" i="1"/>
  <c r="H1031" i="1"/>
  <c r="J1031" i="1" s="1"/>
  <c r="G1032" i="1"/>
  <c r="H1032" i="1"/>
  <c r="J1032" i="1" s="1"/>
  <c r="G1033" i="1"/>
  <c r="H1033" i="1"/>
  <c r="J1033" i="1" s="1"/>
  <c r="G1034" i="1"/>
  <c r="H1034" i="1"/>
  <c r="J1034" i="1" s="1"/>
  <c r="G1035" i="1"/>
  <c r="H1035" i="1"/>
  <c r="J1035" i="1" s="1"/>
  <c r="G1036" i="1"/>
  <c r="H1036" i="1"/>
  <c r="J1036" i="1" s="1"/>
  <c r="G1037" i="1"/>
  <c r="H1037" i="1"/>
  <c r="J1037" i="1" s="1"/>
  <c r="G1038" i="1"/>
  <c r="H1038" i="1"/>
  <c r="J1038" i="1" s="1"/>
  <c r="G1039" i="1"/>
  <c r="H1039" i="1"/>
  <c r="J1039" i="1" s="1"/>
  <c r="G1040" i="1"/>
  <c r="H1040" i="1"/>
  <c r="J1040" i="1" s="1"/>
  <c r="G1041" i="1"/>
  <c r="H1041" i="1"/>
  <c r="J1041" i="1" s="1"/>
  <c r="G1042" i="1"/>
  <c r="H1042" i="1"/>
  <c r="J1042" i="1" s="1"/>
  <c r="G1043" i="1"/>
  <c r="H1043" i="1"/>
  <c r="J1043" i="1" s="1"/>
  <c r="G1044" i="1"/>
  <c r="H1044" i="1"/>
  <c r="J1044" i="1" s="1"/>
  <c r="G1045" i="1"/>
  <c r="H1045" i="1"/>
  <c r="J1045" i="1" s="1"/>
  <c r="G1046" i="1"/>
  <c r="H1046" i="1"/>
  <c r="J1046" i="1" s="1"/>
  <c r="G1047" i="1"/>
  <c r="H1047" i="1"/>
  <c r="J1047" i="1" s="1"/>
  <c r="G1048" i="1"/>
  <c r="H1048" i="1"/>
  <c r="J1048" i="1" s="1"/>
  <c r="G1049" i="1"/>
  <c r="H1049" i="1"/>
  <c r="J1049" i="1" s="1"/>
  <c r="G1050" i="1"/>
  <c r="H1050" i="1"/>
  <c r="J1050" i="1" s="1"/>
  <c r="G1051" i="1"/>
  <c r="H1051" i="1"/>
  <c r="J1051" i="1" s="1"/>
  <c r="G1052" i="1"/>
  <c r="H1052" i="1"/>
  <c r="J1052" i="1" s="1"/>
  <c r="G1053" i="1"/>
  <c r="H1053" i="1"/>
  <c r="J1053" i="1" s="1"/>
  <c r="G1054" i="1"/>
  <c r="H1054" i="1"/>
  <c r="J1054" i="1" s="1"/>
  <c r="G1055" i="1"/>
  <c r="H1055" i="1"/>
  <c r="J1055" i="1" s="1"/>
  <c r="G1056" i="1"/>
  <c r="H1056" i="1"/>
  <c r="J1056" i="1" s="1"/>
  <c r="G1057" i="1"/>
  <c r="H1057" i="1"/>
  <c r="J1057" i="1" s="1"/>
  <c r="G1058" i="1"/>
  <c r="H1058" i="1"/>
  <c r="J1058" i="1" s="1"/>
  <c r="G1059" i="1"/>
  <c r="H1059" i="1"/>
  <c r="J1059" i="1" s="1"/>
  <c r="G1060" i="1"/>
  <c r="H1060" i="1"/>
  <c r="J1060" i="1" s="1"/>
  <c r="G1061" i="1"/>
  <c r="H1061" i="1"/>
  <c r="J1061" i="1" s="1"/>
  <c r="G1062" i="1"/>
  <c r="H1062" i="1"/>
  <c r="J1062" i="1" s="1"/>
  <c r="G1063" i="1"/>
  <c r="H1063" i="1"/>
  <c r="J1063" i="1" s="1"/>
  <c r="G1064" i="1"/>
  <c r="H1064" i="1"/>
  <c r="J1064" i="1" s="1"/>
  <c r="G1065" i="1"/>
  <c r="H1065" i="1"/>
  <c r="J1065" i="1" s="1"/>
  <c r="G1066" i="1"/>
  <c r="H1066" i="1"/>
  <c r="J1066" i="1" s="1"/>
  <c r="G1067" i="1"/>
  <c r="H1067" i="1"/>
  <c r="J1067" i="1" s="1"/>
  <c r="G1068" i="1"/>
  <c r="H1068" i="1"/>
  <c r="J1068" i="1" s="1"/>
  <c r="G1069" i="1"/>
  <c r="H1069" i="1"/>
  <c r="J1069" i="1" s="1"/>
  <c r="G1070" i="1"/>
  <c r="H1070" i="1"/>
  <c r="J1070" i="1" s="1"/>
  <c r="G1071" i="1"/>
  <c r="H1071" i="1"/>
  <c r="J1071" i="1" s="1"/>
  <c r="G1072" i="1"/>
  <c r="H1072" i="1"/>
  <c r="J1072" i="1" s="1"/>
  <c r="G1073" i="1"/>
  <c r="H1073" i="1"/>
  <c r="J1073" i="1" s="1"/>
  <c r="G1074" i="1"/>
  <c r="H1074" i="1"/>
  <c r="J1074" i="1" s="1"/>
  <c r="G1075" i="1"/>
  <c r="H1075" i="1"/>
  <c r="J1075" i="1" s="1"/>
  <c r="G1076" i="1"/>
  <c r="H1076" i="1"/>
  <c r="J1076" i="1" s="1"/>
  <c r="G1077" i="1"/>
  <c r="H1077" i="1"/>
  <c r="J1077" i="1" s="1"/>
  <c r="G1078" i="1"/>
  <c r="H1078" i="1"/>
  <c r="J1078" i="1" s="1"/>
  <c r="G1079" i="1"/>
  <c r="H1079" i="1"/>
  <c r="J1079" i="1" s="1"/>
  <c r="G1080" i="1"/>
  <c r="H1080" i="1"/>
  <c r="J1080" i="1" s="1"/>
  <c r="G1081" i="1"/>
  <c r="H1081" i="1"/>
  <c r="J1081" i="1" s="1"/>
  <c r="G1082" i="1"/>
  <c r="H1082" i="1"/>
  <c r="J1082" i="1" s="1"/>
  <c r="G1083" i="1"/>
  <c r="H1083" i="1"/>
  <c r="J1083" i="1" s="1"/>
  <c r="G1084" i="1"/>
  <c r="H1084" i="1"/>
  <c r="J1084" i="1" s="1"/>
  <c r="G1085" i="1"/>
  <c r="H1085" i="1"/>
  <c r="J1085" i="1" s="1"/>
  <c r="G1086" i="1"/>
  <c r="H1086" i="1"/>
  <c r="J1086" i="1" s="1"/>
  <c r="G1087" i="1"/>
  <c r="H1087" i="1"/>
  <c r="J1087" i="1" s="1"/>
  <c r="G1088" i="1"/>
  <c r="H1088" i="1"/>
  <c r="J1088" i="1" s="1"/>
  <c r="G1089" i="1"/>
  <c r="H1089" i="1"/>
  <c r="J1089" i="1" s="1"/>
  <c r="G1090" i="1"/>
  <c r="H1090" i="1"/>
  <c r="J1090" i="1" s="1"/>
  <c r="G1091" i="1"/>
  <c r="H1091" i="1"/>
  <c r="J1091" i="1" s="1"/>
  <c r="G1092" i="1"/>
  <c r="H1092" i="1"/>
  <c r="J1092" i="1" s="1"/>
  <c r="G1093" i="1"/>
  <c r="H1093" i="1"/>
  <c r="J1093" i="1" s="1"/>
  <c r="G1094" i="1"/>
  <c r="H1094" i="1"/>
  <c r="J1094" i="1" s="1"/>
  <c r="G1095" i="1"/>
  <c r="H1095" i="1"/>
  <c r="J1095" i="1" s="1"/>
  <c r="G1096" i="1"/>
  <c r="H1096" i="1"/>
  <c r="J1096" i="1" s="1"/>
  <c r="G1097" i="1"/>
  <c r="H1097" i="1"/>
  <c r="J1097" i="1" s="1"/>
  <c r="G1098" i="1"/>
  <c r="H1098" i="1"/>
  <c r="J1098" i="1" s="1"/>
  <c r="G1099" i="1"/>
  <c r="H1099" i="1"/>
  <c r="J1099" i="1" s="1"/>
  <c r="G1100" i="1"/>
  <c r="H1100" i="1"/>
  <c r="J1100" i="1" s="1"/>
  <c r="G1101" i="1"/>
  <c r="H1101" i="1"/>
  <c r="J1101" i="1" s="1"/>
  <c r="G1102" i="1"/>
  <c r="H1102" i="1"/>
  <c r="J1102" i="1" s="1"/>
  <c r="G1103" i="1"/>
  <c r="H1103" i="1"/>
  <c r="J1103" i="1" s="1"/>
  <c r="G1104" i="1"/>
  <c r="H1104" i="1"/>
  <c r="J1104" i="1" s="1"/>
  <c r="G1105" i="1"/>
  <c r="H1105" i="1"/>
  <c r="J1105" i="1" s="1"/>
  <c r="G1106" i="1"/>
  <c r="H1106" i="1"/>
  <c r="J1106" i="1" s="1"/>
  <c r="G1107" i="1"/>
  <c r="H1107" i="1"/>
  <c r="J1107" i="1" s="1"/>
  <c r="G1108" i="1"/>
  <c r="H1108" i="1"/>
  <c r="J1108" i="1" s="1"/>
  <c r="G1109" i="1"/>
  <c r="H1109" i="1"/>
  <c r="J1109" i="1" s="1"/>
  <c r="G1110" i="1"/>
  <c r="H1110" i="1"/>
  <c r="J1110" i="1" s="1"/>
  <c r="G1111" i="1"/>
  <c r="H1111" i="1"/>
  <c r="J1111" i="1" s="1"/>
  <c r="G1112" i="1"/>
  <c r="H1112" i="1"/>
  <c r="J1112" i="1" s="1"/>
  <c r="G1113" i="1"/>
  <c r="H1113" i="1"/>
  <c r="J1113" i="1" s="1"/>
  <c r="G1114" i="1"/>
  <c r="H1114" i="1"/>
  <c r="J1114" i="1" s="1"/>
  <c r="G1115" i="1"/>
  <c r="H1115" i="1"/>
  <c r="J1115" i="1" s="1"/>
  <c r="G1116" i="1"/>
  <c r="H1116" i="1"/>
  <c r="J1116" i="1" s="1"/>
  <c r="G1117" i="1"/>
  <c r="H1117" i="1"/>
  <c r="J1117" i="1" s="1"/>
  <c r="G1118" i="1"/>
  <c r="H1118" i="1"/>
  <c r="J1118" i="1" s="1"/>
  <c r="G1119" i="1"/>
  <c r="H1119" i="1"/>
  <c r="J1119" i="1" s="1"/>
  <c r="G1120" i="1"/>
  <c r="H1120" i="1"/>
  <c r="J1120" i="1" s="1"/>
  <c r="G1121" i="1"/>
  <c r="H1121" i="1"/>
  <c r="J1121" i="1" s="1"/>
  <c r="G1122" i="1"/>
  <c r="H1122" i="1"/>
  <c r="J1122" i="1" s="1"/>
  <c r="G1123" i="1"/>
  <c r="H1123" i="1"/>
  <c r="J1123" i="1" s="1"/>
  <c r="G1124" i="1"/>
  <c r="H1124" i="1"/>
  <c r="J1124" i="1" s="1"/>
  <c r="G1125" i="1"/>
  <c r="H1125" i="1"/>
  <c r="J1125" i="1" s="1"/>
  <c r="G1126" i="1"/>
  <c r="H1126" i="1"/>
  <c r="J1126" i="1" s="1"/>
  <c r="G1127" i="1"/>
  <c r="H1127" i="1"/>
  <c r="J1127" i="1" s="1"/>
  <c r="G1128" i="1"/>
  <c r="H1128" i="1"/>
  <c r="J1128" i="1" s="1"/>
  <c r="G1129" i="1"/>
  <c r="H1129" i="1"/>
  <c r="J1129" i="1" s="1"/>
  <c r="G1130" i="1"/>
  <c r="H1130" i="1"/>
  <c r="J1130" i="1" s="1"/>
  <c r="G1131" i="1"/>
  <c r="H1131" i="1"/>
  <c r="J1131" i="1" s="1"/>
  <c r="G1132" i="1"/>
  <c r="H1132" i="1"/>
  <c r="J1132" i="1" s="1"/>
  <c r="G1133" i="1"/>
  <c r="H1133" i="1"/>
  <c r="J1133" i="1" s="1"/>
  <c r="G1134" i="1"/>
  <c r="H1134" i="1"/>
  <c r="J1134" i="1" s="1"/>
  <c r="G1135" i="1"/>
  <c r="H1135" i="1"/>
  <c r="J1135" i="1" s="1"/>
  <c r="G1136" i="1"/>
  <c r="H1136" i="1"/>
  <c r="J1136" i="1" s="1"/>
  <c r="G1137" i="1"/>
  <c r="H1137" i="1"/>
  <c r="J1137" i="1" s="1"/>
  <c r="G1138" i="1"/>
  <c r="H1138" i="1"/>
  <c r="J1138" i="1" s="1"/>
  <c r="G1139" i="1"/>
  <c r="H1139" i="1"/>
  <c r="J1139" i="1" s="1"/>
  <c r="G1140" i="1"/>
  <c r="H1140" i="1"/>
  <c r="J1140" i="1" s="1"/>
  <c r="G1141" i="1"/>
  <c r="H1141" i="1"/>
  <c r="J1141" i="1" s="1"/>
  <c r="G1142" i="1"/>
  <c r="H1142" i="1"/>
  <c r="J1142" i="1" s="1"/>
  <c r="G1143" i="1"/>
  <c r="H1143" i="1"/>
  <c r="J1143" i="1" s="1"/>
  <c r="G1144" i="1"/>
  <c r="H1144" i="1"/>
  <c r="J1144" i="1" s="1"/>
  <c r="G1145" i="1"/>
  <c r="H1145" i="1"/>
  <c r="J1145" i="1" s="1"/>
  <c r="G1146" i="1"/>
  <c r="H1146" i="1"/>
  <c r="J1146" i="1" s="1"/>
  <c r="G1147" i="1"/>
  <c r="H1147" i="1"/>
  <c r="J1147" i="1" s="1"/>
  <c r="G1148" i="1"/>
  <c r="H1148" i="1"/>
  <c r="J1148" i="1" s="1"/>
  <c r="G1149" i="1"/>
  <c r="H1149" i="1"/>
  <c r="J1149" i="1" s="1"/>
  <c r="G1150" i="1"/>
  <c r="H1150" i="1"/>
  <c r="J1150" i="1" s="1"/>
  <c r="G1151" i="1"/>
  <c r="H1151" i="1"/>
  <c r="J1151" i="1" s="1"/>
  <c r="G1152" i="1"/>
  <c r="H1152" i="1"/>
  <c r="J1152" i="1" s="1"/>
  <c r="G1153" i="1"/>
  <c r="H1153" i="1"/>
  <c r="J1153" i="1" s="1"/>
  <c r="G1154" i="1"/>
  <c r="H1154" i="1"/>
  <c r="J1154" i="1" s="1"/>
  <c r="G1155" i="1"/>
  <c r="H1155" i="1"/>
  <c r="J1155" i="1" s="1"/>
  <c r="G1156" i="1"/>
  <c r="H1156" i="1"/>
  <c r="J1156" i="1" s="1"/>
  <c r="G1157" i="1"/>
  <c r="H1157" i="1"/>
  <c r="J1157" i="1" s="1"/>
  <c r="G1158" i="1"/>
  <c r="H1158" i="1"/>
  <c r="J1158" i="1" s="1"/>
  <c r="G1159" i="1"/>
  <c r="H1159" i="1"/>
  <c r="J1159" i="1" s="1"/>
  <c r="G1160" i="1"/>
  <c r="H1160" i="1"/>
  <c r="J1160" i="1" s="1"/>
  <c r="G1161" i="1"/>
  <c r="H1161" i="1"/>
  <c r="J1161" i="1" s="1"/>
  <c r="G1162" i="1"/>
  <c r="H1162" i="1"/>
  <c r="J1162" i="1" s="1"/>
  <c r="G1163" i="1"/>
  <c r="H1163" i="1"/>
  <c r="J1163" i="1" s="1"/>
  <c r="G1164" i="1"/>
  <c r="H1164" i="1"/>
  <c r="J1164" i="1" s="1"/>
  <c r="G1165" i="1"/>
  <c r="H1165" i="1"/>
  <c r="J1165" i="1" s="1"/>
  <c r="G1166" i="1"/>
  <c r="H1166" i="1"/>
  <c r="J1166" i="1" s="1"/>
  <c r="G1167" i="1"/>
  <c r="H1167" i="1"/>
  <c r="J1167" i="1" s="1"/>
  <c r="G1168" i="1"/>
  <c r="H1168" i="1"/>
  <c r="J1168" i="1" s="1"/>
  <c r="G1169" i="1"/>
  <c r="H1169" i="1"/>
  <c r="J1169" i="1" s="1"/>
  <c r="G1170" i="1"/>
  <c r="H1170" i="1"/>
  <c r="J1170" i="1" s="1"/>
  <c r="G1171" i="1"/>
  <c r="H1171" i="1"/>
  <c r="J1171" i="1" s="1"/>
  <c r="G1172" i="1"/>
  <c r="H1172" i="1"/>
  <c r="J1172" i="1" s="1"/>
  <c r="G1173" i="1"/>
  <c r="H1173" i="1"/>
  <c r="J1173" i="1" s="1"/>
  <c r="G1174" i="1"/>
  <c r="H1174" i="1"/>
  <c r="J1174" i="1" s="1"/>
  <c r="G1175" i="1"/>
  <c r="H1175" i="1"/>
  <c r="J1175" i="1" s="1"/>
  <c r="G1176" i="1"/>
  <c r="H1176" i="1"/>
  <c r="J1176" i="1" s="1"/>
  <c r="G1177" i="1"/>
  <c r="H1177" i="1"/>
  <c r="J1177" i="1" s="1"/>
  <c r="G1178" i="1"/>
  <c r="H1178" i="1"/>
  <c r="J1178" i="1" s="1"/>
  <c r="G1179" i="1"/>
  <c r="H1179" i="1"/>
  <c r="J1179" i="1" s="1"/>
  <c r="G1180" i="1"/>
  <c r="H1180" i="1"/>
  <c r="J1180" i="1" s="1"/>
  <c r="G1181" i="1"/>
  <c r="H1181" i="1"/>
  <c r="J1181" i="1" s="1"/>
  <c r="G1182" i="1"/>
  <c r="H1182" i="1"/>
  <c r="J1182" i="1" s="1"/>
  <c r="G1183" i="1"/>
  <c r="H1183" i="1"/>
  <c r="J1183" i="1" s="1"/>
  <c r="G1184" i="1"/>
  <c r="H1184" i="1"/>
  <c r="J1184" i="1" s="1"/>
  <c r="G1185" i="1"/>
  <c r="H1185" i="1"/>
  <c r="J1185" i="1" s="1"/>
  <c r="G1186" i="1"/>
  <c r="H1186" i="1"/>
  <c r="J1186" i="1" s="1"/>
  <c r="G1187" i="1"/>
  <c r="H1187" i="1"/>
  <c r="J1187" i="1" s="1"/>
  <c r="G1188" i="1"/>
  <c r="H1188" i="1"/>
  <c r="J1188" i="1" s="1"/>
  <c r="G1189" i="1"/>
  <c r="H1189" i="1"/>
  <c r="J1189" i="1" s="1"/>
  <c r="G1190" i="1"/>
  <c r="H1190" i="1"/>
  <c r="J1190" i="1" s="1"/>
  <c r="G1191" i="1"/>
  <c r="H1191" i="1"/>
  <c r="J1191" i="1" s="1"/>
  <c r="G1192" i="1"/>
  <c r="H1192" i="1"/>
  <c r="J1192" i="1" s="1"/>
  <c r="G1193" i="1"/>
  <c r="H1193" i="1"/>
  <c r="J1193" i="1" s="1"/>
  <c r="G1194" i="1"/>
  <c r="H1194" i="1"/>
  <c r="J1194" i="1" s="1"/>
  <c r="G1195" i="1"/>
  <c r="H1195" i="1"/>
  <c r="J1195" i="1" s="1"/>
  <c r="G1196" i="1"/>
  <c r="H1196" i="1"/>
  <c r="J1196" i="1" s="1"/>
  <c r="G1197" i="1"/>
  <c r="H1197" i="1"/>
  <c r="J1197" i="1" s="1"/>
  <c r="G1198" i="1"/>
  <c r="H1198" i="1"/>
  <c r="J1198" i="1" s="1"/>
  <c r="G1199" i="1"/>
  <c r="H1199" i="1"/>
  <c r="J1199" i="1" s="1"/>
  <c r="G1200" i="1"/>
  <c r="H1200" i="1"/>
  <c r="J1200" i="1" s="1"/>
  <c r="G1201" i="1"/>
  <c r="H1201" i="1"/>
  <c r="J1201" i="1" s="1"/>
  <c r="G1202" i="1"/>
  <c r="H1202" i="1"/>
  <c r="J1202" i="1" s="1"/>
  <c r="G1203" i="1"/>
  <c r="H1203" i="1"/>
  <c r="J1203" i="1" s="1"/>
  <c r="G1204" i="1"/>
  <c r="H1204" i="1"/>
  <c r="J1204" i="1" s="1"/>
  <c r="G1205" i="1"/>
  <c r="H1205" i="1"/>
  <c r="J1205" i="1" s="1"/>
  <c r="G1206" i="1"/>
  <c r="H1206" i="1"/>
  <c r="J1206" i="1" s="1"/>
  <c r="G1207" i="1"/>
  <c r="H1207" i="1"/>
  <c r="J1207" i="1" s="1"/>
  <c r="G1208" i="1"/>
  <c r="H1208" i="1"/>
  <c r="J1208" i="1" s="1"/>
  <c r="G1209" i="1"/>
  <c r="H1209" i="1"/>
  <c r="J1209" i="1" s="1"/>
  <c r="G1210" i="1"/>
  <c r="H1210" i="1"/>
  <c r="J1210" i="1" s="1"/>
  <c r="G1211" i="1"/>
  <c r="H1211" i="1"/>
  <c r="J1211" i="1" s="1"/>
  <c r="G1212" i="1"/>
  <c r="H1212" i="1"/>
  <c r="J1212" i="1" s="1"/>
  <c r="G1213" i="1"/>
  <c r="H1213" i="1"/>
  <c r="J1213" i="1" s="1"/>
  <c r="G1214" i="1"/>
  <c r="H1214" i="1"/>
  <c r="J1214" i="1" s="1"/>
  <c r="G1215" i="1"/>
  <c r="H1215" i="1"/>
  <c r="J1215" i="1" s="1"/>
  <c r="G1216" i="1"/>
  <c r="H1216" i="1"/>
  <c r="J1216" i="1" s="1"/>
  <c r="G1217" i="1"/>
  <c r="H1217" i="1"/>
  <c r="J1217" i="1" s="1"/>
  <c r="G1218" i="1"/>
  <c r="H1218" i="1"/>
  <c r="J1218" i="1" s="1"/>
  <c r="G1219" i="1"/>
  <c r="H1219" i="1"/>
  <c r="J1219" i="1" s="1"/>
  <c r="G1220" i="1"/>
  <c r="H1220" i="1"/>
  <c r="J1220" i="1" s="1"/>
  <c r="G1221" i="1"/>
  <c r="H1221" i="1"/>
  <c r="J1221" i="1" s="1"/>
  <c r="G1222" i="1"/>
  <c r="H1222" i="1"/>
  <c r="J1222" i="1" s="1"/>
  <c r="G1223" i="1"/>
  <c r="H1223" i="1"/>
  <c r="J1223" i="1" s="1"/>
  <c r="G1224" i="1"/>
  <c r="H1224" i="1"/>
  <c r="J1224" i="1" s="1"/>
  <c r="G1225" i="1"/>
  <c r="H1225" i="1"/>
  <c r="J1225" i="1" s="1"/>
  <c r="G1226" i="1"/>
  <c r="H1226" i="1"/>
  <c r="J1226" i="1" s="1"/>
  <c r="G1227" i="1"/>
  <c r="H1227" i="1"/>
  <c r="J1227" i="1" s="1"/>
  <c r="G1228" i="1"/>
  <c r="H1228" i="1"/>
  <c r="J1228" i="1" s="1"/>
  <c r="G1229" i="1"/>
  <c r="H1229" i="1"/>
  <c r="J1229" i="1" s="1"/>
  <c r="G1230" i="1"/>
  <c r="H1230" i="1"/>
  <c r="J1230" i="1" s="1"/>
  <c r="G1231" i="1"/>
  <c r="H1231" i="1"/>
  <c r="J1231" i="1" s="1"/>
  <c r="G1232" i="1"/>
  <c r="H1232" i="1"/>
  <c r="J1232" i="1" s="1"/>
  <c r="G1233" i="1"/>
  <c r="H1233" i="1"/>
  <c r="J1233" i="1" s="1"/>
  <c r="G1234" i="1"/>
  <c r="H1234" i="1"/>
  <c r="J1234" i="1" s="1"/>
  <c r="G1235" i="1"/>
  <c r="H1235" i="1"/>
  <c r="J1235" i="1" s="1"/>
  <c r="G1236" i="1"/>
  <c r="H1236" i="1"/>
  <c r="J1236" i="1" s="1"/>
  <c r="G1237" i="1"/>
  <c r="H1237" i="1"/>
  <c r="J1237" i="1" s="1"/>
  <c r="G1238" i="1"/>
  <c r="H1238" i="1"/>
  <c r="J1238" i="1" s="1"/>
  <c r="G1239" i="1"/>
  <c r="H1239" i="1"/>
  <c r="J1239" i="1" s="1"/>
  <c r="G1240" i="1"/>
  <c r="H1240" i="1"/>
  <c r="J1240" i="1" s="1"/>
  <c r="G1241" i="1"/>
  <c r="H1241" i="1"/>
  <c r="J1241" i="1" s="1"/>
  <c r="G1242" i="1"/>
  <c r="H1242" i="1"/>
  <c r="J1242" i="1" s="1"/>
  <c r="G1243" i="1"/>
  <c r="H1243" i="1"/>
  <c r="J1243" i="1" s="1"/>
  <c r="G1244" i="1"/>
  <c r="H1244" i="1"/>
  <c r="J1244" i="1" s="1"/>
  <c r="G1245" i="1"/>
  <c r="H1245" i="1"/>
  <c r="J1245" i="1" s="1"/>
  <c r="G1246" i="1"/>
  <c r="H1246" i="1"/>
  <c r="J1246" i="1" s="1"/>
  <c r="G1247" i="1"/>
  <c r="H1247" i="1"/>
  <c r="J1247" i="1" s="1"/>
  <c r="G1248" i="1"/>
  <c r="H1248" i="1"/>
  <c r="J1248" i="1" s="1"/>
  <c r="G1249" i="1"/>
  <c r="H1249" i="1"/>
  <c r="J1249" i="1" s="1"/>
  <c r="G1250" i="1"/>
  <c r="H1250" i="1"/>
  <c r="J1250" i="1" s="1"/>
  <c r="G1251" i="1"/>
  <c r="H1251" i="1"/>
  <c r="J1251" i="1" s="1"/>
  <c r="G1252" i="1"/>
  <c r="H1252" i="1"/>
  <c r="J1252" i="1" s="1"/>
  <c r="G1253" i="1"/>
  <c r="H1253" i="1"/>
  <c r="J1253" i="1" s="1"/>
  <c r="G1254" i="1"/>
  <c r="H1254" i="1"/>
  <c r="J1254" i="1" s="1"/>
  <c r="G1255" i="1"/>
  <c r="H1255" i="1"/>
  <c r="J1255" i="1" s="1"/>
  <c r="G1256" i="1"/>
  <c r="H1256" i="1"/>
  <c r="J1256" i="1" s="1"/>
  <c r="G1257" i="1"/>
  <c r="H1257" i="1"/>
  <c r="J1257" i="1" s="1"/>
  <c r="G1258" i="1"/>
  <c r="H1258" i="1"/>
  <c r="J1258" i="1" s="1"/>
  <c r="G1259" i="1"/>
  <c r="H1259" i="1"/>
  <c r="J1259" i="1" s="1"/>
  <c r="G1260" i="1"/>
  <c r="H1260" i="1"/>
  <c r="J1260" i="1" s="1"/>
  <c r="G1261" i="1"/>
  <c r="H1261" i="1"/>
  <c r="J1261" i="1" s="1"/>
  <c r="G1262" i="1"/>
  <c r="H1262" i="1"/>
  <c r="J1262" i="1" s="1"/>
  <c r="G1263" i="1"/>
  <c r="H1263" i="1"/>
  <c r="J1263" i="1" s="1"/>
  <c r="G1264" i="1"/>
  <c r="H1264" i="1"/>
  <c r="J1264" i="1" s="1"/>
  <c r="G1265" i="1"/>
  <c r="H1265" i="1"/>
  <c r="J1265" i="1" s="1"/>
  <c r="G1266" i="1"/>
  <c r="H1266" i="1"/>
  <c r="J1266" i="1" s="1"/>
  <c r="G1267" i="1"/>
  <c r="H1267" i="1"/>
  <c r="J1267" i="1" s="1"/>
  <c r="G1268" i="1"/>
  <c r="H1268" i="1"/>
  <c r="J1268" i="1" s="1"/>
  <c r="G1269" i="1"/>
  <c r="H1269" i="1"/>
  <c r="J1269" i="1" s="1"/>
  <c r="G1270" i="1"/>
  <c r="H1270" i="1"/>
  <c r="J1270" i="1" s="1"/>
  <c r="G1271" i="1"/>
  <c r="H1271" i="1"/>
  <c r="J1271" i="1" s="1"/>
  <c r="G1272" i="1"/>
  <c r="H1272" i="1"/>
  <c r="J1272" i="1" s="1"/>
  <c r="G1273" i="1"/>
  <c r="H1273" i="1"/>
  <c r="J1273" i="1" s="1"/>
  <c r="G1274" i="1"/>
  <c r="H1274" i="1"/>
  <c r="J1274" i="1" s="1"/>
  <c r="G1275" i="1"/>
  <c r="H1275" i="1"/>
  <c r="J1275" i="1" s="1"/>
  <c r="G1276" i="1"/>
  <c r="H1276" i="1"/>
  <c r="J1276" i="1" s="1"/>
  <c r="G1277" i="1"/>
  <c r="H1277" i="1"/>
  <c r="J1277" i="1" s="1"/>
  <c r="G1278" i="1"/>
  <c r="H1278" i="1"/>
  <c r="J1278" i="1" s="1"/>
  <c r="G1279" i="1"/>
  <c r="H1279" i="1"/>
  <c r="J1279" i="1" s="1"/>
  <c r="G1280" i="1"/>
  <c r="H1280" i="1"/>
  <c r="J1280" i="1" s="1"/>
  <c r="G1281" i="1"/>
  <c r="H1281" i="1"/>
  <c r="J1281" i="1" s="1"/>
  <c r="G1282" i="1"/>
  <c r="H1282" i="1"/>
  <c r="J1282" i="1" s="1"/>
  <c r="G1283" i="1"/>
  <c r="H1283" i="1"/>
  <c r="J1283" i="1" s="1"/>
  <c r="G1284" i="1"/>
  <c r="H1284" i="1"/>
  <c r="J1284" i="1" s="1"/>
  <c r="G1285" i="1"/>
  <c r="H1285" i="1"/>
  <c r="J1285" i="1" s="1"/>
  <c r="G1286" i="1"/>
  <c r="H1286" i="1"/>
  <c r="J1286" i="1" s="1"/>
  <c r="G1287" i="1"/>
  <c r="H1287" i="1"/>
  <c r="J1287" i="1" s="1"/>
  <c r="G1288" i="1"/>
  <c r="H1288" i="1"/>
  <c r="J1288" i="1" s="1"/>
  <c r="G1289" i="1"/>
  <c r="H1289" i="1"/>
  <c r="J1289" i="1" s="1"/>
  <c r="G1290" i="1"/>
  <c r="H1290" i="1"/>
  <c r="J1290" i="1" s="1"/>
  <c r="G1291" i="1"/>
  <c r="H1291" i="1"/>
  <c r="J1291" i="1" s="1"/>
  <c r="G1292" i="1"/>
  <c r="H1292" i="1"/>
  <c r="J1292" i="1" s="1"/>
  <c r="G1293" i="1"/>
  <c r="H1293" i="1"/>
  <c r="J1293" i="1" s="1"/>
  <c r="G1294" i="1"/>
  <c r="H1294" i="1"/>
  <c r="J1294" i="1" s="1"/>
  <c r="G1295" i="1"/>
  <c r="H1295" i="1"/>
  <c r="J1295" i="1" s="1"/>
  <c r="G1296" i="1"/>
  <c r="H1296" i="1"/>
  <c r="J1296" i="1" s="1"/>
  <c r="G1297" i="1"/>
  <c r="H1297" i="1"/>
  <c r="J1297" i="1" s="1"/>
  <c r="G1298" i="1"/>
  <c r="H1298" i="1"/>
  <c r="J1298" i="1" s="1"/>
  <c r="G1299" i="1"/>
  <c r="H1299" i="1"/>
  <c r="J1299" i="1" s="1"/>
  <c r="G1300" i="1"/>
  <c r="H1300" i="1"/>
  <c r="J1300" i="1" s="1"/>
  <c r="G1301" i="1"/>
  <c r="H1301" i="1"/>
  <c r="J1301" i="1" s="1"/>
  <c r="G1302" i="1"/>
  <c r="H1302" i="1"/>
  <c r="J1302" i="1" s="1"/>
  <c r="G1303" i="1"/>
  <c r="H1303" i="1"/>
  <c r="J1303" i="1" s="1"/>
  <c r="G1304" i="1"/>
  <c r="H1304" i="1"/>
  <c r="J1304" i="1" s="1"/>
  <c r="G1305" i="1"/>
  <c r="H1305" i="1"/>
  <c r="J1305" i="1" s="1"/>
  <c r="G6" i="1"/>
  <c r="C3"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39" i="1"/>
  <c r="W440" i="1"/>
  <c r="W441" i="1"/>
  <c r="W442" i="1"/>
  <c r="W443" i="1"/>
  <c r="W444" i="1"/>
  <c r="W445" i="1"/>
  <c r="W446" i="1"/>
  <c r="W447" i="1"/>
  <c r="W448" i="1"/>
  <c r="W449" i="1"/>
  <c r="W450" i="1"/>
  <c r="W451" i="1"/>
  <c r="W452" i="1"/>
  <c r="W453" i="1"/>
  <c r="W454" i="1"/>
  <c r="W455" i="1"/>
  <c r="W456" i="1"/>
  <c r="W457" i="1"/>
  <c r="W458" i="1"/>
  <c r="W459" i="1"/>
  <c r="W460" i="1"/>
  <c r="W461" i="1"/>
  <c r="W462" i="1"/>
  <c r="W463" i="1"/>
  <c r="W464" i="1"/>
  <c r="W465" i="1"/>
  <c r="W466" i="1"/>
  <c r="W467" i="1"/>
  <c r="W468" i="1"/>
  <c r="W469" i="1"/>
  <c r="W470" i="1"/>
  <c r="W471" i="1"/>
  <c r="W472" i="1"/>
  <c r="W473" i="1"/>
  <c r="W474" i="1"/>
  <c r="W475" i="1"/>
  <c r="W476" i="1"/>
  <c r="W477" i="1"/>
  <c r="W478" i="1"/>
  <c r="W479" i="1"/>
  <c r="W480" i="1"/>
  <c r="W481" i="1"/>
  <c r="W482" i="1"/>
  <c r="W483" i="1"/>
  <c r="W484" i="1"/>
  <c r="W485" i="1"/>
  <c r="W486" i="1"/>
  <c r="W487" i="1"/>
  <c r="W488" i="1"/>
  <c r="W489" i="1"/>
  <c r="W490" i="1"/>
  <c r="W491" i="1"/>
  <c r="W492" i="1"/>
  <c r="W493" i="1"/>
  <c r="W494" i="1"/>
  <c r="W495" i="1"/>
  <c r="W496" i="1"/>
  <c r="W497" i="1"/>
  <c r="W498" i="1"/>
  <c r="W499" i="1"/>
  <c r="W500" i="1"/>
  <c r="W501" i="1"/>
  <c r="W502" i="1"/>
  <c r="W503" i="1"/>
  <c r="W504" i="1"/>
  <c r="W505" i="1"/>
  <c r="W506" i="1"/>
  <c r="W507" i="1"/>
  <c r="W508" i="1"/>
  <c r="W509" i="1"/>
  <c r="W510" i="1"/>
  <c r="W511" i="1"/>
  <c r="W512" i="1"/>
  <c r="W513" i="1"/>
  <c r="W514" i="1"/>
  <c r="W515" i="1"/>
  <c r="W516" i="1"/>
  <c r="W517" i="1"/>
  <c r="W518" i="1"/>
  <c r="W519" i="1"/>
  <c r="W520" i="1"/>
  <c r="W521" i="1"/>
  <c r="W522" i="1"/>
  <c r="W523" i="1"/>
  <c r="W524" i="1"/>
  <c r="W525" i="1"/>
  <c r="W526" i="1"/>
  <c r="W527" i="1"/>
  <c r="W528" i="1"/>
  <c r="W529" i="1"/>
  <c r="W530" i="1"/>
  <c r="W531" i="1"/>
  <c r="W532" i="1"/>
  <c r="W533" i="1"/>
  <c r="W534" i="1"/>
  <c r="W535" i="1"/>
  <c r="W536" i="1"/>
  <c r="W537" i="1"/>
  <c r="W538" i="1"/>
  <c r="W539" i="1"/>
  <c r="W540" i="1"/>
  <c r="W541" i="1"/>
  <c r="W542" i="1"/>
  <c r="W543" i="1"/>
  <c r="W544" i="1"/>
  <c r="W545" i="1"/>
  <c r="W546" i="1"/>
  <c r="W547" i="1"/>
  <c r="W548" i="1"/>
  <c r="W549" i="1"/>
  <c r="W550" i="1"/>
  <c r="W551" i="1"/>
  <c r="W552" i="1"/>
  <c r="W553" i="1"/>
  <c r="W554" i="1"/>
  <c r="W555" i="1"/>
  <c r="W556" i="1"/>
  <c r="W557" i="1"/>
  <c r="W558" i="1"/>
  <c r="W559" i="1"/>
  <c r="W560" i="1"/>
  <c r="W561" i="1"/>
  <c r="W562" i="1"/>
  <c r="W563" i="1"/>
  <c r="W564" i="1"/>
  <c r="W565" i="1"/>
  <c r="W566" i="1"/>
  <c r="W567" i="1"/>
  <c r="W568" i="1"/>
  <c r="W569" i="1"/>
  <c r="W570" i="1"/>
  <c r="W571" i="1"/>
  <c r="W572" i="1"/>
  <c r="W573" i="1"/>
  <c r="W574" i="1"/>
  <c r="W575" i="1"/>
  <c r="W576" i="1"/>
  <c r="W577" i="1"/>
  <c r="W578" i="1"/>
  <c r="W579" i="1"/>
  <c r="W580" i="1"/>
  <c r="W581" i="1"/>
  <c r="W582" i="1"/>
  <c r="W583" i="1"/>
  <c r="W584" i="1"/>
  <c r="W585" i="1"/>
  <c r="W586" i="1"/>
  <c r="W587" i="1"/>
  <c r="W588" i="1"/>
  <c r="W589" i="1"/>
  <c r="W590" i="1"/>
  <c r="W591" i="1"/>
  <c r="W592" i="1"/>
  <c r="W593" i="1"/>
  <c r="W594" i="1"/>
  <c r="W595" i="1"/>
  <c r="W596" i="1"/>
  <c r="W597" i="1"/>
  <c r="W598" i="1"/>
  <c r="W599" i="1"/>
  <c r="W600" i="1"/>
  <c r="W601" i="1"/>
  <c r="W602" i="1"/>
  <c r="W603" i="1"/>
  <c r="W604" i="1"/>
  <c r="W605" i="1"/>
  <c r="W606" i="1"/>
  <c r="W607" i="1"/>
  <c r="W608" i="1"/>
  <c r="W609" i="1"/>
  <c r="W610" i="1"/>
  <c r="W611" i="1"/>
  <c r="W612" i="1"/>
  <c r="W613" i="1"/>
  <c r="W614" i="1"/>
  <c r="W615" i="1"/>
  <c r="W616" i="1"/>
  <c r="W617" i="1"/>
  <c r="W618" i="1"/>
  <c r="W619" i="1"/>
  <c r="W620" i="1"/>
  <c r="W621" i="1"/>
  <c r="W622" i="1"/>
  <c r="W623" i="1"/>
  <c r="W624" i="1"/>
  <c r="W625" i="1"/>
  <c r="W626" i="1"/>
  <c r="W627" i="1"/>
  <c r="W628" i="1"/>
  <c r="W629" i="1"/>
  <c r="W630" i="1"/>
  <c r="W631" i="1"/>
  <c r="W632" i="1"/>
  <c r="W633" i="1"/>
  <c r="W634" i="1"/>
  <c r="W635" i="1"/>
  <c r="W636" i="1"/>
  <c r="W637" i="1"/>
  <c r="W638" i="1"/>
  <c r="W639" i="1"/>
  <c r="W640" i="1"/>
  <c r="W641" i="1"/>
  <c r="W642" i="1"/>
  <c r="W643" i="1"/>
  <c r="W644" i="1"/>
  <c r="W645" i="1"/>
  <c r="W646" i="1"/>
  <c r="W647" i="1"/>
  <c r="W648" i="1"/>
  <c r="W649" i="1"/>
  <c r="W650" i="1"/>
  <c r="W651" i="1"/>
  <c r="W652" i="1"/>
  <c r="W653" i="1"/>
  <c r="W654" i="1"/>
  <c r="W655" i="1"/>
  <c r="W656" i="1"/>
  <c r="W657" i="1"/>
  <c r="W658" i="1"/>
  <c r="W659" i="1"/>
  <c r="W660" i="1"/>
  <c r="W661" i="1"/>
  <c r="W662" i="1"/>
  <c r="W663" i="1"/>
  <c r="W664" i="1"/>
  <c r="W665" i="1"/>
  <c r="W666" i="1"/>
  <c r="W667" i="1"/>
  <c r="W668" i="1"/>
  <c r="W669" i="1"/>
  <c r="W670" i="1"/>
  <c r="W671" i="1"/>
  <c r="W672" i="1"/>
  <c r="W673" i="1"/>
  <c r="W674" i="1"/>
  <c r="W675" i="1"/>
  <c r="W676" i="1"/>
  <c r="W677" i="1"/>
  <c r="W678" i="1"/>
  <c r="W679" i="1"/>
  <c r="W680" i="1"/>
  <c r="W681" i="1"/>
  <c r="W682" i="1"/>
  <c r="W683" i="1"/>
  <c r="W684" i="1"/>
  <c r="W685" i="1"/>
  <c r="W686" i="1"/>
  <c r="W687" i="1"/>
  <c r="W688" i="1"/>
  <c r="W689" i="1"/>
  <c r="W690" i="1"/>
  <c r="W691" i="1"/>
  <c r="W692" i="1"/>
  <c r="W693" i="1"/>
  <c r="W694" i="1"/>
  <c r="W695" i="1"/>
  <c r="W696" i="1"/>
  <c r="W697" i="1"/>
  <c r="W698" i="1"/>
  <c r="W699" i="1"/>
  <c r="W700" i="1"/>
  <c r="W701" i="1"/>
  <c r="W702" i="1"/>
  <c r="W703" i="1"/>
  <c r="W704" i="1"/>
  <c r="W705" i="1"/>
  <c r="W706" i="1"/>
  <c r="W707" i="1"/>
  <c r="W708" i="1"/>
  <c r="W709" i="1"/>
  <c r="W710" i="1"/>
  <c r="W711" i="1"/>
  <c r="W712" i="1"/>
  <c r="W713" i="1"/>
  <c r="W714" i="1"/>
  <c r="W715" i="1"/>
  <c r="W716" i="1"/>
  <c r="W717" i="1"/>
  <c r="W718" i="1"/>
  <c r="W719" i="1"/>
  <c r="W720" i="1"/>
  <c r="W721" i="1"/>
  <c r="W722" i="1"/>
  <c r="W723" i="1"/>
  <c r="W724" i="1"/>
  <c r="W725" i="1"/>
  <c r="W726" i="1"/>
  <c r="W727" i="1"/>
  <c r="W728" i="1"/>
  <c r="W729" i="1"/>
  <c r="W730" i="1"/>
  <c r="W731" i="1"/>
  <c r="W732" i="1"/>
  <c r="W733" i="1"/>
  <c r="W734" i="1"/>
  <c r="W735" i="1"/>
  <c r="W736" i="1"/>
  <c r="W737" i="1"/>
  <c r="W738" i="1"/>
  <c r="W739" i="1"/>
  <c r="W740" i="1"/>
  <c r="W741" i="1"/>
  <c r="W742" i="1"/>
  <c r="W743" i="1"/>
  <c r="W744" i="1"/>
  <c r="W745" i="1"/>
  <c r="W746" i="1"/>
  <c r="W747" i="1"/>
  <c r="W748" i="1"/>
  <c r="W749" i="1"/>
  <c r="W750" i="1"/>
  <c r="W751" i="1"/>
  <c r="W752" i="1"/>
  <c r="W753" i="1"/>
  <c r="W754" i="1"/>
  <c r="W755" i="1"/>
  <c r="W756" i="1"/>
  <c r="W757" i="1"/>
  <c r="W758" i="1"/>
  <c r="W759" i="1"/>
  <c r="W760" i="1"/>
  <c r="W761" i="1"/>
  <c r="W762" i="1"/>
  <c r="W763" i="1"/>
  <c r="W764" i="1"/>
  <c r="W765" i="1"/>
  <c r="W766" i="1"/>
  <c r="W767" i="1"/>
  <c r="W768" i="1"/>
  <c r="W769" i="1"/>
  <c r="W770" i="1"/>
  <c r="W771" i="1"/>
  <c r="W772" i="1"/>
  <c r="W773" i="1"/>
  <c r="W774" i="1"/>
  <c r="W775" i="1"/>
  <c r="W776" i="1"/>
  <c r="W777" i="1"/>
  <c r="W778" i="1"/>
  <c r="W779" i="1"/>
  <c r="W780" i="1"/>
  <c r="W781" i="1"/>
  <c r="W782" i="1"/>
  <c r="W783" i="1"/>
  <c r="W784" i="1"/>
  <c r="W785" i="1"/>
  <c r="W786" i="1"/>
  <c r="W787" i="1"/>
  <c r="W788" i="1"/>
  <c r="W789" i="1"/>
  <c r="W790" i="1"/>
  <c r="W791" i="1"/>
  <c r="W792" i="1"/>
  <c r="W793" i="1"/>
  <c r="W794" i="1"/>
  <c r="W795" i="1"/>
  <c r="W796" i="1"/>
  <c r="W797" i="1"/>
  <c r="W798" i="1"/>
  <c r="W799" i="1"/>
  <c r="W800" i="1"/>
  <c r="W801" i="1"/>
  <c r="W802" i="1"/>
  <c r="W803" i="1"/>
  <c r="W804" i="1"/>
  <c r="W805" i="1"/>
  <c r="W806" i="1"/>
  <c r="W807" i="1"/>
  <c r="W808" i="1"/>
  <c r="W809" i="1"/>
  <c r="W810" i="1"/>
  <c r="W811" i="1"/>
  <c r="W812" i="1"/>
  <c r="W813" i="1"/>
  <c r="W814" i="1"/>
  <c r="W815" i="1"/>
  <c r="W816" i="1"/>
  <c r="W817" i="1"/>
  <c r="W818" i="1"/>
  <c r="W819" i="1"/>
  <c r="W820" i="1"/>
  <c r="W821" i="1"/>
  <c r="W822" i="1"/>
  <c r="W823" i="1"/>
  <c r="W824" i="1"/>
  <c r="W825" i="1"/>
  <c r="W826" i="1"/>
  <c r="W827" i="1"/>
  <c r="W828" i="1"/>
  <c r="W829" i="1"/>
  <c r="W830" i="1"/>
  <c r="W831" i="1"/>
  <c r="W832" i="1"/>
  <c r="W833" i="1"/>
  <c r="W834" i="1"/>
  <c r="W835" i="1"/>
  <c r="W836" i="1"/>
  <c r="W837" i="1"/>
  <c r="W838" i="1"/>
  <c r="W839" i="1"/>
  <c r="W840" i="1"/>
  <c r="W841" i="1"/>
  <c r="W842" i="1"/>
  <c r="W843" i="1"/>
  <c r="W844" i="1"/>
  <c r="W845" i="1"/>
  <c r="W846" i="1"/>
  <c r="W847" i="1"/>
  <c r="W848" i="1"/>
  <c r="W849" i="1"/>
  <c r="W850" i="1"/>
  <c r="W851" i="1"/>
  <c r="W852" i="1"/>
  <c r="W853" i="1"/>
  <c r="W854" i="1"/>
  <c r="W855" i="1"/>
  <c r="W856" i="1"/>
  <c r="W857" i="1"/>
  <c r="W858" i="1"/>
  <c r="W859" i="1"/>
  <c r="W860" i="1"/>
  <c r="W861" i="1"/>
  <c r="W862" i="1"/>
  <c r="W863" i="1"/>
  <c r="W864" i="1"/>
  <c r="W865" i="1"/>
  <c r="W866" i="1"/>
  <c r="W867" i="1"/>
  <c r="W868" i="1"/>
  <c r="W869" i="1"/>
  <c r="W870" i="1"/>
  <c r="W871" i="1"/>
  <c r="W872" i="1"/>
  <c r="W873" i="1"/>
  <c r="W874" i="1"/>
  <c r="W875" i="1"/>
  <c r="W876" i="1"/>
  <c r="W877" i="1"/>
  <c r="W878" i="1"/>
  <c r="W879" i="1"/>
  <c r="W880" i="1"/>
  <c r="W881" i="1"/>
  <c r="W882" i="1"/>
  <c r="W883" i="1"/>
  <c r="W884" i="1"/>
  <c r="W885" i="1"/>
  <c r="W886" i="1"/>
  <c r="W887" i="1"/>
  <c r="W888" i="1"/>
  <c r="W889" i="1"/>
  <c r="W890" i="1"/>
  <c r="W891" i="1"/>
  <c r="W892" i="1"/>
  <c r="W893" i="1"/>
  <c r="W894" i="1"/>
  <c r="W895" i="1"/>
  <c r="W896" i="1"/>
  <c r="W897" i="1"/>
  <c r="W898" i="1"/>
  <c r="W899" i="1"/>
  <c r="W900" i="1"/>
  <c r="W901" i="1"/>
  <c r="W902" i="1"/>
  <c r="W903" i="1"/>
  <c r="W904" i="1"/>
  <c r="W905" i="1"/>
  <c r="W906" i="1"/>
  <c r="W907" i="1"/>
  <c r="W908" i="1"/>
  <c r="W909" i="1"/>
  <c r="W910" i="1"/>
  <c r="W911" i="1"/>
  <c r="W912" i="1"/>
  <c r="W913" i="1"/>
  <c r="W914" i="1"/>
  <c r="W915" i="1"/>
  <c r="W916" i="1"/>
  <c r="W917" i="1"/>
  <c r="W918" i="1"/>
  <c r="W919" i="1"/>
  <c r="W920" i="1"/>
  <c r="W921" i="1"/>
  <c r="W922" i="1"/>
  <c r="W923" i="1"/>
  <c r="W924" i="1"/>
  <c r="W925" i="1"/>
  <c r="W926" i="1"/>
  <c r="W927" i="1"/>
  <c r="W928" i="1"/>
  <c r="W929" i="1"/>
  <c r="W930" i="1"/>
  <c r="W931" i="1"/>
  <c r="W932" i="1"/>
  <c r="W933" i="1"/>
  <c r="W934" i="1"/>
  <c r="W935" i="1"/>
  <c r="W936" i="1"/>
  <c r="W937" i="1"/>
  <c r="W938" i="1"/>
  <c r="W939" i="1"/>
  <c r="W940" i="1"/>
  <c r="W941" i="1"/>
  <c r="W942" i="1"/>
  <c r="W943" i="1"/>
  <c r="W944" i="1"/>
  <c r="W945" i="1"/>
  <c r="W946" i="1"/>
  <c r="W947" i="1"/>
  <c r="W948" i="1"/>
  <c r="W949" i="1"/>
  <c r="W950" i="1"/>
  <c r="W951" i="1"/>
  <c r="W952" i="1"/>
  <c r="W953" i="1"/>
  <c r="W954" i="1"/>
  <c r="W955" i="1"/>
  <c r="W956" i="1"/>
  <c r="W957" i="1"/>
  <c r="W958" i="1"/>
  <c r="W959" i="1"/>
  <c r="W960" i="1"/>
  <c r="W961" i="1"/>
  <c r="W962" i="1"/>
  <c r="W963" i="1"/>
  <c r="W964" i="1"/>
  <c r="W965" i="1"/>
  <c r="W966" i="1"/>
  <c r="W967" i="1"/>
  <c r="W968" i="1"/>
  <c r="W969" i="1"/>
  <c r="W970" i="1"/>
  <c r="W971" i="1"/>
  <c r="W972" i="1"/>
  <c r="W973" i="1"/>
  <c r="W974" i="1"/>
  <c r="W975" i="1"/>
  <c r="W976" i="1"/>
  <c r="W977" i="1"/>
  <c r="W978" i="1"/>
  <c r="W979" i="1"/>
  <c r="W980" i="1"/>
  <c r="W981" i="1"/>
  <c r="W982" i="1"/>
  <c r="W983" i="1"/>
  <c r="W984" i="1"/>
  <c r="W985" i="1"/>
  <c r="W986" i="1"/>
  <c r="W987" i="1"/>
  <c r="W988" i="1"/>
  <c r="W989" i="1"/>
  <c r="W990" i="1"/>
  <c r="W991" i="1"/>
  <c r="W992" i="1"/>
  <c r="W993" i="1"/>
  <c r="W994" i="1"/>
  <c r="W995" i="1"/>
  <c r="W996" i="1"/>
  <c r="W997" i="1"/>
  <c r="W998" i="1"/>
  <c r="W999" i="1"/>
  <c r="W1000" i="1"/>
  <c r="W1001" i="1"/>
  <c r="W1002" i="1"/>
  <c r="W1003" i="1"/>
  <c r="W1004" i="1"/>
  <c r="W1005" i="1"/>
  <c r="W1006" i="1"/>
  <c r="W1007" i="1"/>
  <c r="W1008" i="1"/>
  <c r="W1009" i="1"/>
  <c r="W1010" i="1"/>
  <c r="W1011" i="1"/>
  <c r="W1012" i="1"/>
  <c r="W1013" i="1"/>
  <c r="W1014" i="1"/>
  <c r="W1015" i="1"/>
  <c r="W1016" i="1"/>
  <c r="W1017" i="1"/>
  <c r="W1018" i="1"/>
  <c r="W1019" i="1"/>
  <c r="W1020" i="1"/>
  <c r="W1021" i="1"/>
  <c r="W1022" i="1"/>
  <c r="W1023" i="1"/>
  <c r="W1024" i="1"/>
  <c r="W1025" i="1"/>
  <c r="W1026" i="1"/>
  <c r="W1027" i="1"/>
  <c r="W1028" i="1"/>
  <c r="W1029" i="1"/>
  <c r="W1030" i="1"/>
  <c r="W1031" i="1"/>
  <c r="W1032" i="1"/>
  <c r="W1033" i="1"/>
  <c r="W1034" i="1"/>
  <c r="W1035" i="1"/>
  <c r="W1036" i="1"/>
  <c r="W1037" i="1"/>
  <c r="W1038" i="1"/>
  <c r="W1039" i="1"/>
  <c r="W1040" i="1"/>
  <c r="W1041" i="1"/>
  <c r="W1042" i="1"/>
  <c r="W1043" i="1"/>
  <c r="W1044" i="1"/>
  <c r="W1045" i="1"/>
  <c r="W1046" i="1"/>
  <c r="W1047" i="1"/>
  <c r="W1048" i="1"/>
  <c r="W1049" i="1"/>
  <c r="W1050" i="1"/>
  <c r="W1051" i="1"/>
  <c r="W1052" i="1"/>
  <c r="W1053" i="1"/>
  <c r="W1054" i="1"/>
  <c r="W1055" i="1"/>
  <c r="W1056" i="1"/>
  <c r="W1057" i="1"/>
  <c r="W1058" i="1"/>
  <c r="W1059" i="1"/>
  <c r="W1060" i="1"/>
  <c r="W1061" i="1"/>
  <c r="W1062" i="1"/>
  <c r="W1063" i="1"/>
  <c r="W1064" i="1"/>
  <c r="W1065" i="1"/>
  <c r="W1066" i="1"/>
  <c r="W1067" i="1"/>
  <c r="W1068" i="1"/>
  <c r="W1069" i="1"/>
  <c r="W1070" i="1"/>
  <c r="W1071" i="1"/>
  <c r="W1072" i="1"/>
  <c r="W1073" i="1"/>
  <c r="W1074" i="1"/>
  <c r="W1075" i="1"/>
  <c r="W1076" i="1"/>
  <c r="W1077" i="1"/>
  <c r="W1078" i="1"/>
  <c r="W1079" i="1"/>
  <c r="W1080" i="1"/>
  <c r="W1081" i="1"/>
  <c r="W1082" i="1"/>
  <c r="W1083" i="1"/>
  <c r="W1084" i="1"/>
  <c r="W1085" i="1"/>
  <c r="W1086" i="1"/>
  <c r="W1087" i="1"/>
  <c r="W1088" i="1"/>
  <c r="W1089" i="1"/>
  <c r="W1090" i="1"/>
  <c r="W1091" i="1"/>
  <c r="W1092" i="1"/>
  <c r="W1093" i="1"/>
  <c r="W1094" i="1"/>
  <c r="W1095" i="1"/>
  <c r="W1096" i="1"/>
  <c r="W1097" i="1"/>
  <c r="W1098" i="1"/>
  <c r="W1099" i="1"/>
  <c r="W1100" i="1"/>
  <c r="W1101" i="1"/>
  <c r="W1102" i="1"/>
  <c r="W1103" i="1"/>
  <c r="W1104" i="1"/>
  <c r="W1105" i="1"/>
  <c r="W1106" i="1"/>
  <c r="W1107" i="1"/>
  <c r="W1108" i="1"/>
  <c r="W1109" i="1"/>
  <c r="W1110" i="1"/>
  <c r="W1111" i="1"/>
  <c r="W1112" i="1"/>
  <c r="W1113" i="1"/>
  <c r="W1114" i="1"/>
  <c r="W1115" i="1"/>
  <c r="W1116" i="1"/>
  <c r="W1117" i="1"/>
  <c r="W1118" i="1"/>
  <c r="W1119" i="1"/>
  <c r="W1120" i="1"/>
  <c r="W1121" i="1"/>
  <c r="W1122" i="1"/>
  <c r="W1123" i="1"/>
  <c r="W1124" i="1"/>
  <c r="W1125" i="1"/>
  <c r="W1126" i="1"/>
  <c r="W1127" i="1"/>
  <c r="W1128" i="1"/>
  <c r="W1129" i="1"/>
  <c r="W1130" i="1"/>
  <c r="W1131" i="1"/>
  <c r="W1132" i="1"/>
  <c r="W1133" i="1"/>
  <c r="W1134" i="1"/>
  <c r="W1135" i="1"/>
  <c r="W1136" i="1"/>
  <c r="W1137" i="1"/>
  <c r="W1138" i="1"/>
  <c r="W1139" i="1"/>
  <c r="W1140" i="1"/>
  <c r="W1141" i="1"/>
  <c r="W1142" i="1"/>
  <c r="W1143" i="1"/>
  <c r="W1144" i="1"/>
  <c r="W1145" i="1"/>
  <c r="W1146" i="1"/>
  <c r="W1147" i="1"/>
  <c r="W1148" i="1"/>
  <c r="W1149" i="1"/>
  <c r="W1150" i="1"/>
  <c r="W1151" i="1"/>
  <c r="W1152" i="1"/>
  <c r="W1153" i="1"/>
  <c r="W1154" i="1"/>
  <c r="W1155" i="1"/>
  <c r="W1156" i="1"/>
  <c r="W1157" i="1"/>
  <c r="W1158" i="1"/>
  <c r="W1159" i="1"/>
  <c r="W1160" i="1"/>
  <c r="W1161" i="1"/>
  <c r="W1162" i="1"/>
  <c r="W1163" i="1"/>
  <c r="W1164" i="1"/>
  <c r="W1165" i="1"/>
  <c r="W1166" i="1"/>
  <c r="W1167" i="1"/>
  <c r="W1168" i="1"/>
  <c r="W1169" i="1"/>
  <c r="W1170" i="1"/>
  <c r="W1171" i="1"/>
  <c r="W1172" i="1"/>
  <c r="W1173" i="1"/>
  <c r="W1174" i="1"/>
  <c r="W1175" i="1"/>
  <c r="W1176" i="1"/>
  <c r="W1177" i="1"/>
  <c r="W1178" i="1"/>
  <c r="W1179" i="1"/>
  <c r="W1180" i="1"/>
  <c r="W1181" i="1"/>
  <c r="W1182" i="1"/>
  <c r="W1183" i="1"/>
  <c r="W1184" i="1"/>
  <c r="W1185" i="1"/>
  <c r="W1186" i="1"/>
  <c r="W1187" i="1"/>
  <c r="W1188" i="1"/>
  <c r="W1189" i="1"/>
  <c r="W1190" i="1"/>
  <c r="W1191" i="1"/>
  <c r="W1192" i="1"/>
  <c r="W1193" i="1"/>
  <c r="W1194" i="1"/>
  <c r="W1195" i="1"/>
  <c r="W1196" i="1"/>
  <c r="W1197" i="1"/>
  <c r="W1198" i="1"/>
  <c r="W1199" i="1"/>
  <c r="W1200" i="1"/>
  <c r="W1201" i="1"/>
  <c r="W1202" i="1"/>
  <c r="W1203" i="1"/>
  <c r="W1204" i="1"/>
  <c r="W1205" i="1"/>
  <c r="W1206" i="1"/>
  <c r="W1207" i="1"/>
  <c r="W1208" i="1"/>
  <c r="W1209" i="1"/>
  <c r="W1210" i="1"/>
  <c r="W1211" i="1"/>
  <c r="W1212" i="1"/>
  <c r="W1213" i="1"/>
  <c r="W1214" i="1"/>
  <c r="W1215" i="1"/>
  <c r="W1216" i="1"/>
  <c r="W1217" i="1"/>
  <c r="W1218" i="1"/>
  <c r="W1219" i="1"/>
  <c r="W1220" i="1"/>
  <c r="W1221" i="1"/>
  <c r="W1222" i="1"/>
  <c r="W1223" i="1"/>
  <c r="W1224" i="1"/>
  <c r="W1225" i="1"/>
  <c r="W1226" i="1"/>
  <c r="W1227" i="1"/>
  <c r="W1228" i="1"/>
  <c r="W1229" i="1"/>
  <c r="W1230" i="1"/>
  <c r="W1231" i="1"/>
  <c r="W1232" i="1"/>
  <c r="W1233" i="1"/>
  <c r="W1234" i="1"/>
  <c r="W1235" i="1"/>
  <c r="W1236" i="1"/>
  <c r="W1237" i="1"/>
  <c r="W1238" i="1"/>
  <c r="W1239" i="1"/>
  <c r="W1240" i="1"/>
  <c r="W1241" i="1"/>
  <c r="W1242" i="1"/>
  <c r="W1243" i="1"/>
  <c r="W1244" i="1"/>
  <c r="W1245" i="1"/>
  <c r="W1246" i="1"/>
  <c r="W1247" i="1"/>
  <c r="W1248" i="1"/>
  <c r="W1249" i="1"/>
  <c r="W1250" i="1"/>
  <c r="W1251" i="1"/>
  <c r="W1252" i="1"/>
  <c r="W1253" i="1"/>
  <c r="W1254" i="1"/>
  <c r="W1255" i="1"/>
  <c r="W1256" i="1"/>
  <c r="W1257" i="1"/>
  <c r="W1258" i="1"/>
  <c r="W1259" i="1"/>
  <c r="W1260" i="1"/>
  <c r="W1261" i="1"/>
  <c r="W1262" i="1"/>
  <c r="W1263" i="1"/>
  <c r="W1264" i="1"/>
  <c r="W1265" i="1"/>
  <c r="W1266" i="1"/>
  <c r="W1267" i="1"/>
  <c r="W1268" i="1"/>
  <c r="W1269" i="1"/>
  <c r="W1270" i="1"/>
  <c r="W1271" i="1"/>
  <c r="W1272" i="1"/>
  <c r="W1273" i="1"/>
  <c r="W1274" i="1"/>
  <c r="W1275" i="1"/>
  <c r="W1276" i="1"/>
  <c r="W1277" i="1"/>
  <c r="W1278" i="1"/>
  <c r="W1279" i="1"/>
  <c r="W1280" i="1"/>
  <c r="W1281" i="1"/>
  <c r="W1282" i="1"/>
  <c r="W1283" i="1"/>
  <c r="W1284" i="1"/>
  <c r="W1285" i="1"/>
  <c r="W1286" i="1"/>
  <c r="W1287" i="1"/>
  <c r="W1288" i="1"/>
  <c r="W1289" i="1"/>
  <c r="W1290" i="1"/>
  <c r="W1291" i="1"/>
  <c r="W1292" i="1"/>
  <c r="W1293" i="1"/>
  <c r="W1294" i="1"/>
  <c r="W1295" i="1"/>
  <c r="W1296" i="1"/>
  <c r="W1297" i="1"/>
  <c r="W1298" i="1"/>
  <c r="W1299" i="1"/>
  <c r="W1300" i="1"/>
  <c r="W1301" i="1"/>
  <c r="W1302" i="1"/>
  <c r="W1303" i="1"/>
  <c r="W1304" i="1"/>
  <c r="W1305" i="1"/>
  <c r="N3" i="10"/>
  <c r="N2" i="10" s="1"/>
  <c r="P2" i="10" s="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1" i="1"/>
  <c r="T1292" i="1"/>
  <c r="T1293" i="1"/>
  <c r="T1294" i="1"/>
  <c r="T1295" i="1"/>
  <c r="T1296" i="1"/>
  <c r="T1297" i="1"/>
  <c r="T1298" i="1"/>
  <c r="T1299" i="1"/>
  <c r="T1300" i="1"/>
  <c r="T1301" i="1"/>
  <c r="T1302" i="1"/>
  <c r="T1303" i="1"/>
  <c r="T1304" i="1"/>
  <c r="T1305"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837" i="1"/>
  <c r="N838" i="1"/>
  <c r="N839" i="1"/>
  <c r="N840" i="1"/>
  <c r="N841" i="1"/>
  <c r="N842" i="1"/>
  <c r="N843" i="1"/>
  <c r="N844" i="1"/>
  <c r="N845" i="1"/>
  <c r="N846" i="1"/>
  <c r="N847" i="1"/>
  <c r="N848" i="1"/>
  <c r="N849" i="1"/>
  <c r="N850" i="1"/>
  <c r="N851" i="1"/>
  <c r="N852"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39" i="1"/>
  <c r="N940" i="1"/>
  <c r="N941" i="1"/>
  <c r="N942" i="1"/>
  <c r="N943" i="1"/>
  <c r="N944" i="1"/>
  <c r="N945"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 r="N981" i="1"/>
  <c r="N982" i="1"/>
  <c r="N983" i="1"/>
  <c r="N984" i="1"/>
  <c r="N985" i="1"/>
  <c r="N986" i="1"/>
  <c r="N987" i="1"/>
  <c r="N988" i="1"/>
  <c r="N989" i="1"/>
  <c r="N990" i="1"/>
  <c r="N991" i="1"/>
  <c r="N992" i="1"/>
  <c r="N993" i="1"/>
  <c r="N994" i="1"/>
  <c r="N995" i="1"/>
  <c r="N996" i="1"/>
  <c r="N997" i="1"/>
  <c r="N998" i="1"/>
  <c r="N999" i="1"/>
  <c r="N1000" i="1"/>
  <c r="N1001" i="1"/>
  <c r="N1002" i="1"/>
  <c r="N1003" i="1"/>
  <c r="N1004" i="1"/>
  <c r="N1005" i="1"/>
  <c r="N1006" i="1"/>
  <c r="N1007" i="1"/>
  <c r="N1008" i="1"/>
  <c r="N1009" i="1"/>
  <c r="N1010" i="1"/>
  <c r="N1011" i="1"/>
  <c r="N1012" i="1"/>
  <c r="N1013" i="1"/>
  <c r="N1014" i="1"/>
  <c r="N1015" i="1"/>
  <c r="N1016" i="1"/>
  <c r="N1017" i="1"/>
  <c r="N1018" i="1"/>
  <c r="N1019" i="1"/>
  <c r="N1020" i="1"/>
  <c r="N1021" i="1"/>
  <c r="N1022" i="1"/>
  <c r="N1023" i="1"/>
  <c r="N1024" i="1"/>
  <c r="N1025" i="1"/>
  <c r="N1026" i="1"/>
  <c r="N1027" i="1"/>
  <c r="N1028" i="1"/>
  <c r="N1029" i="1"/>
  <c r="N1030" i="1"/>
  <c r="N1031" i="1"/>
  <c r="N1032" i="1"/>
  <c r="N1033" i="1"/>
  <c r="N1034" i="1"/>
  <c r="N1035" i="1"/>
  <c r="N1036" i="1"/>
  <c r="N1037" i="1"/>
  <c r="N1038" i="1"/>
  <c r="N1039" i="1"/>
  <c r="N1040" i="1"/>
  <c r="N1041" i="1"/>
  <c r="N1042" i="1"/>
  <c r="N1043" i="1"/>
  <c r="N1044" i="1"/>
  <c r="N1045" i="1"/>
  <c r="N1046" i="1"/>
  <c r="N1047" i="1"/>
  <c r="N1048" i="1"/>
  <c r="N1049" i="1"/>
  <c r="N1050" i="1"/>
  <c r="N1051" i="1"/>
  <c r="N1052" i="1"/>
  <c r="N1053" i="1"/>
  <c r="N1054" i="1"/>
  <c r="N1055" i="1"/>
  <c r="N1056" i="1"/>
  <c r="N1057" i="1"/>
  <c r="N1058" i="1"/>
  <c r="N1059" i="1"/>
  <c r="N1060" i="1"/>
  <c r="N1061" i="1"/>
  <c r="N1062" i="1"/>
  <c r="N1063" i="1"/>
  <c r="N1064" i="1"/>
  <c r="N1065" i="1"/>
  <c r="N1066" i="1"/>
  <c r="N1067" i="1"/>
  <c r="N1068" i="1"/>
  <c r="N1069" i="1"/>
  <c r="N1070" i="1"/>
  <c r="N1071" i="1"/>
  <c r="N1072" i="1"/>
  <c r="N1073" i="1"/>
  <c r="N1074" i="1"/>
  <c r="N1075" i="1"/>
  <c r="N1076" i="1"/>
  <c r="N1077" i="1"/>
  <c r="N1078" i="1"/>
  <c r="N1079" i="1"/>
  <c r="N1080" i="1"/>
  <c r="N1081" i="1"/>
  <c r="N1082" i="1"/>
  <c r="N1083" i="1"/>
  <c r="N1084" i="1"/>
  <c r="N1085" i="1"/>
  <c r="N1086" i="1"/>
  <c r="N1087" i="1"/>
  <c r="N1088" i="1"/>
  <c r="N1089" i="1"/>
  <c r="N1090" i="1"/>
  <c r="N1091" i="1"/>
  <c r="N1092" i="1"/>
  <c r="N1093" i="1"/>
  <c r="N1094" i="1"/>
  <c r="N1095" i="1"/>
  <c r="N1096" i="1"/>
  <c r="N1097" i="1"/>
  <c r="N1098" i="1"/>
  <c r="N1099" i="1"/>
  <c r="N1100" i="1"/>
  <c r="N1101" i="1"/>
  <c r="N1102" i="1"/>
  <c r="N1103" i="1"/>
  <c r="N1104" i="1"/>
  <c r="N1105" i="1"/>
  <c r="N1106" i="1"/>
  <c r="N1107" i="1"/>
  <c r="N1108" i="1"/>
  <c r="N1109" i="1"/>
  <c r="N1110" i="1"/>
  <c r="N1111" i="1"/>
  <c r="N1112" i="1"/>
  <c r="N1113" i="1"/>
  <c r="N1114" i="1"/>
  <c r="N1115" i="1"/>
  <c r="N1116" i="1"/>
  <c r="N1117" i="1"/>
  <c r="N1118" i="1"/>
  <c r="N1119" i="1"/>
  <c r="N1120" i="1"/>
  <c r="N1121" i="1"/>
  <c r="N1122" i="1"/>
  <c r="N1123" i="1"/>
  <c r="N1124" i="1"/>
  <c r="N1125" i="1"/>
  <c r="N1126" i="1"/>
  <c r="N1127" i="1"/>
  <c r="N1128" i="1"/>
  <c r="N1129" i="1"/>
  <c r="N1130" i="1"/>
  <c r="N1131" i="1"/>
  <c r="N1132" i="1"/>
  <c r="N1133" i="1"/>
  <c r="N1134" i="1"/>
  <c r="N1135" i="1"/>
  <c r="N1136" i="1"/>
  <c r="N1137" i="1"/>
  <c r="N1138" i="1"/>
  <c r="N1139" i="1"/>
  <c r="N1140" i="1"/>
  <c r="N1141" i="1"/>
  <c r="N1142" i="1"/>
  <c r="N1143" i="1"/>
  <c r="N1144" i="1"/>
  <c r="N1145" i="1"/>
  <c r="N1146" i="1"/>
  <c r="N1147" i="1"/>
  <c r="N1148" i="1"/>
  <c r="N1149" i="1"/>
  <c r="N1150" i="1"/>
  <c r="N1151" i="1"/>
  <c r="N1152" i="1"/>
  <c r="N1153" i="1"/>
  <c r="N1154" i="1"/>
  <c r="N1155" i="1"/>
  <c r="N1156" i="1"/>
  <c r="N1157" i="1"/>
  <c r="N1158" i="1"/>
  <c r="N1159" i="1"/>
  <c r="N1160" i="1"/>
  <c r="N1161" i="1"/>
  <c r="N1162" i="1"/>
  <c r="N1163" i="1"/>
  <c r="N1164" i="1"/>
  <c r="N1165" i="1"/>
  <c r="N1166" i="1"/>
  <c r="N1167" i="1"/>
  <c r="N1168" i="1"/>
  <c r="N1169" i="1"/>
  <c r="N1170" i="1"/>
  <c r="N1171" i="1"/>
  <c r="N1172" i="1"/>
  <c r="N1173" i="1"/>
  <c r="N1174" i="1"/>
  <c r="N1175" i="1"/>
  <c r="N1176" i="1"/>
  <c r="N1177" i="1"/>
  <c r="N1178" i="1"/>
  <c r="N1179" i="1"/>
  <c r="N1180" i="1"/>
  <c r="N1181" i="1"/>
  <c r="N1182" i="1"/>
  <c r="N1183" i="1"/>
  <c r="N1184" i="1"/>
  <c r="N1185" i="1"/>
  <c r="N1186" i="1"/>
  <c r="N1187" i="1"/>
  <c r="N1188" i="1"/>
  <c r="N1189" i="1"/>
  <c r="N1190" i="1"/>
  <c r="N1191" i="1"/>
  <c r="N1192" i="1"/>
  <c r="N1193" i="1"/>
  <c r="N1194" i="1"/>
  <c r="N1195" i="1"/>
  <c r="N1196" i="1"/>
  <c r="N1197" i="1"/>
  <c r="N1198" i="1"/>
  <c r="N1199" i="1"/>
  <c r="N1200" i="1"/>
  <c r="N1201" i="1"/>
  <c r="N1202" i="1"/>
  <c r="N1203" i="1"/>
  <c r="N1204" i="1"/>
  <c r="N1205" i="1"/>
  <c r="N1206" i="1"/>
  <c r="N1207" i="1"/>
  <c r="N1208" i="1"/>
  <c r="N1209" i="1"/>
  <c r="N1210" i="1"/>
  <c r="N1211" i="1"/>
  <c r="N1212" i="1"/>
  <c r="N1213" i="1"/>
  <c r="N1214" i="1"/>
  <c r="N1215" i="1"/>
  <c r="N1216" i="1"/>
  <c r="N1217" i="1"/>
  <c r="N1218" i="1"/>
  <c r="N1219" i="1"/>
  <c r="N1220" i="1"/>
  <c r="N1221" i="1"/>
  <c r="N1222" i="1"/>
  <c r="N1223" i="1"/>
  <c r="N1224" i="1"/>
  <c r="N1225" i="1"/>
  <c r="N1226" i="1"/>
  <c r="N1227" i="1"/>
  <c r="N1228" i="1"/>
  <c r="N1229" i="1"/>
  <c r="N1230" i="1"/>
  <c r="N1231" i="1"/>
  <c r="N1232" i="1"/>
  <c r="N1233" i="1"/>
  <c r="N1234" i="1"/>
  <c r="N1235" i="1"/>
  <c r="N1236" i="1"/>
  <c r="N1237" i="1"/>
  <c r="N1238" i="1"/>
  <c r="N1239" i="1"/>
  <c r="N1240" i="1"/>
  <c r="N1241" i="1"/>
  <c r="N1242" i="1"/>
  <c r="N1243" i="1"/>
  <c r="N1244" i="1"/>
  <c r="N1245" i="1"/>
  <c r="N1246" i="1"/>
  <c r="N1247" i="1"/>
  <c r="N1248" i="1"/>
  <c r="N1249" i="1"/>
  <c r="N1250" i="1"/>
  <c r="N1251" i="1"/>
  <c r="N1252" i="1"/>
  <c r="N1253" i="1"/>
  <c r="N1254" i="1"/>
  <c r="N1255" i="1"/>
  <c r="N1256" i="1"/>
  <c r="N1257" i="1"/>
  <c r="N1258" i="1"/>
  <c r="N1259" i="1"/>
  <c r="N1260" i="1"/>
  <c r="N1261" i="1"/>
  <c r="N1262" i="1"/>
  <c r="N1263" i="1"/>
  <c r="N1264" i="1"/>
  <c r="N1265" i="1"/>
  <c r="N1266" i="1"/>
  <c r="N1267" i="1"/>
  <c r="N1268" i="1"/>
  <c r="N1269" i="1"/>
  <c r="N1270" i="1"/>
  <c r="N1271" i="1"/>
  <c r="N1272" i="1"/>
  <c r="N1273" i="1"/>
  <c r="N1274" i="1"/>
  <c r="N1275" i="1"/>
  <c r="N1276" i="1"/>
  <c r="N1277" i="1"/>
  <c r="N1278" i="1"/>
  <c r="N1279" i="1"/>
  <c r="N1280" i="1"/>
  <c r="N1281" i="1"/>
  <c r="N1282" i="1"/>
  <c r="N1283" i="1"/>
  <c r="N1284" i="1"/>
  <c r="N1285" i="1"/>
  <c r="N1286" i="1"/>
  <c r="N1287" i="1"/>
  <c r="N1288" i="1"/>
  <c r="N1289" i="1"/>
  <c r="N1290" i="1"/>
  <c r="N1291" i="1"/>
  <c r="N1292" i="1"/>
  <c r="N1293" i="1"/>
  <c r="N1294" i="1"/>
  <c r="N1295" i="1"/>
  <c r="N1296" i="1"/>
  <c r="N1297" i="1"/>
  <c r="N1298" i="1"/>
  <c r="N1299" i="1"/>
  <c r="N1300" i="1"/>
  <c r="N1301" i="1"/>
  <c r="N1302" i="1"/>
  <c r="N1303" i="1"/>
  <c r="N1304" i="1"/>
  <c r="N1305" i="1"/>
  <c r="N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12" i="1"/>
  <c r="L613" i="1"/>
  <c r="L614" i="1"/>
  <c r="L615" i="1"/>
  <c r="L616" i="1"/>
  <c r="L617" i="1"/>
  <c r="L618" i="1"/>
  <c r="L619" i="1"/>
  <c r="L620" i="1"/>
  <c r="L621" i="1"/>
  <c r="L622" i="1"/>
  <c r="L623" i="1"/>
  <c r="L624" i="1"/>
  <c r="L625" i="1"/>
  <c r="L626" i="1"/>
  <c r="L627" i="1"/>
  <c r="L628" i="1"/>
  <c r="L629" i="1"/>
  <c r="L630" i="1"/>
  <c r="L631" i="1"/>
  <c r="L632" i="1"/>
  <c r="L633" i="1"/>
  <c r="L634" i="1"/>
  <c r="L635" i="1"/>
  <c r="L636" i="1"/>
  <c r="L637" i="1"/>
  <c r="L638" i="1"/>
  <c r="L639" i="1"/>
  <c r="L640" i="1"/>
  <c r="L641" i="1"/>
  <c r="L642" i="1"/>
  <c r="L643" i="1"/>
  <c r="L644" i="1"/>
  <c r="L645" i="1"/>
  <c r="L646" i="1"/>
  <c r="L647" i="1"/>
  <c r="L648" i="1"/>
  <c r="L649" i="1"/>
  <c r="L650" i="1"/>
  <c r="L651" i="1"/>
  <c r="L652" i="1"/>
  <c r="L653" i="1"/>
  <c r="L654" i="1"/>
  <c r="L655" i="1"/>
  <c r="L656" i="1"/>
  <c r="L657" i="1"/>
  <c r="L658" i="1"/>
  <c r="L659" i="1"/>
  <c r="L660" i="1"/>
  <c r="L661" i="1"/>
  <c r="L662" i="1"/>
  <c r="L663" i="1"/>
  <c r="L664" i="1"/>
  <c r="L665" i="1"/>
  <c r="L666" i="1"/>
  <c r="L667" i="1"/>
  <c r="L668" i="1"/>
  <c r="L669" i="1"/>
  <c r="L670" i="1"/>
  <c r="L671" i="1"/>
  <c r="L672" i="1"/>
  <c r="L673" i="1"/>
  <c r="L674" i="1"/>
  <c r="L675" i="1"/>
  <c r="L676" i="1"/>
  <c r="L677" i="1"/>
  <c r="L678" i="1"/>
  <c r="L679" i="1"/>
  <c r="L680" i="1"/>
  <c r="L681" i="1"/>
  <c r="L682" i="1"/>
  <c r="L683" i="1"/>
  <c r="L684" i="1"/>
  <c r="L685" i="1"/>
  <c r="L686" i="1"/>
  <c r="L687" i="1"/>
  <c r="L688" i="1"/>
  <c r="L689" i="1"/>
  <c r="L690" i="1"/>
  <c r="L691" i="1"/>
  <c r="L692" i="1"/>
  <c r="L693" i="1"/>
  <c r="L694" i="1"/>
  <c r="L695" i="1"/>
  <c r="L696" i="1"/>
  <c r="L697" i="1"/>
  <c r="L698" i="1"/>
  <c r="L699" i="1"/>
  <c r="L700" i="1"/>
  <c r="L701" i="1"/>
  <c r="L702" i="1"/>
  <c r="L703" i="1"/>
  <c r="L704" i="1"/>
  <c r="L705" i="1"/>
  <c r="L706" i="1"/>
  <c r="L707" i="1"/>
  <c r="L708" i="1"/>
  <c r="L709" i="1"/>
  <c r="L710" i="1"/>
  <c r="L711" i="1"/>
  <c r="L712" i="1"/>
  <c r="L713" i="1"/>
  <c r="L714" i="1"/>
  <c r="L715" i="1"/>
  <c r="L716" i="1"/>
  <c r="L717" i="1"/>
  <c r="L718" i="1"/>
  <c r="L719" i="1"/>
  <c r="L720" i="1"/>
  <c r="L721" i="1"/>
  <c r="L722" i="1"/>
  <c r="L723" i="1"/>
  <c r="L724" i="1"/>
  <c r="L725" i="1"/>
  <c r="L726" i="1"/>
  <c r="L727" i="1"/>
  <c r="L728" i="1"/>
  <c r="L729" i="1"/>
  <c r="L730" i="1"/>
  <c r="L731" i="1"/>
  <c r="L732" i="1"/>
  <c r="L733" i="1"/>
  <c r="L734" i="1"/>
  <c r="L735" i="1"/>
  <c r="L736" i="1"/>
  <c r="L737" i="1"/>
  <c r="L738" i="1"/>
  <c r="L739" i="1"/>
  <c r="L740" i="1"/>
  <c r="L741" i="1"/>
  <c r="L742" i="1"/>
  <c r="L743" i="1"/>
  <c r="L744" i="1"/>
  <c r="L745" i="1"/>
  <c r="L746" i="1"/>
  <c r="L747" i="1"/>
  <c r="L748" i="1"/>
  <c r="L749" i="1"/>
  <c r="L750" i="1"/>
  <c r="L751" i="1"/>
  <c r="L752" i="1"/>
  <c r="L753" i="1"/>
  <c r="L754" i="1"/>
  <c r="L755" i="1"/>
  <c r="L756" i="1"/>
  <c r="L757" i="1"/>
  <c r="L758" i="1"/>
  <c r="L759" i="1"/>
  <c r="L760" i="1"/>
  <c r="L761" i="1"/>
  <c r="L762" i="1"/>
  <c r="L763" i="1"/>
  <c r="L764" i="1"/>
  <c r="L765" i="1"/>
  <c r="L766" i="1"/>
  <c r="L767" i="1"/>
  <c r="L768" i="1"/>
  <c r="L769" i="1"/>
  <c r="L770" i="1"/>
  <c r="L771" i="1"/>
  <c r="L772" i="1"/>
  <c r="L773" i="1"/>
  <c r="L774" i="1"/>
  <c r="L775" i="1"/>
  <c r="L776" i="1"/>
  <c r="L777" i="1"/>
  <c r="L778" i="1"/>
  <c r="L779" i="1"/>
  <c r="L780" i="1"/>
  <c r="L781" i="1"/>
  <c r="L782" i="1"/>
  <c r="L783" i="1"/>
  <c r="L784" i="1"/>
  <c r="L785" i="1"/>
  <c r="L786" i="1"/>
  <c r="L787" i="1"/>
  <c r="L788" i="1"/>
  <c r="L789" i="1"/>
  <c r="L790" i="1"/>
  <c r="L791" i="1"/>
  <c r="L792" i="1"/>
  <c r="L793" i="1"/>
  <c r="L794" i="1"/>
  <c r="L795" i="1"/>
  <c r="L796" i="1"/>
  <c r="L797" i="1"/>
  <c r="L798" i="1"/>
  <c r="L799" i="1"/>
  <c r="L800" i="1"/>
  <c r="L801" i="1"/>
  <c r="L802" i="1"/>
  <c r="L803" i="1"/>
  <c r="L804" i="1"/>
  <c r="L805" i="1"/>
  <c r="L806" i="1"/>
  <c r="L807" i="1"/>
  <c r="L808" i="1"/>
  <c r="L809" i="1"/>
  <c r="L810" i="1"/>
  <c r="L811" i="1"/>
  <c r="L812" i="1"/>
  <c r="L813" i="1"/>
  <c r="L814" i="1"/>
  <c r="L815" i="1"/>
  <c r="L816" i="1"/>
  <c r="L817" i="1"/>
  <c r="L818" i="1"/>
  <c r="L819" i="1"/>
  <c r="L820" i="1"/>
  <c r="L821" i="1"/>
  <c r="L822" i="1"/>
  <c r="L823" i="1"/>
  <c r="L824" i="1"/>
  <c r="L825" i="1"/>
  <c r="L826" i="1"/>
  <c r="L827" i="1"/>
  <c r="L828" i="1"/>
  <c r="L829" i="1"/>
  <c r="L830" i="1"/>
  <c r="L831" i="1"/>
  <c r="L832" i="1"/>
  <c r="L833" i="1"/>
  <c r="L834" i="1"/>
  <c r="L835" i="1"/>
  <c r="L836" i="1"/>
  <c r="L837" i="1"/>
  <c r="L838" i="1"/>
  <c r="L839" i="1"/>
  <c r="L840" i="1"/>
  <c r="L841" i="1"/>
  <c r="L842" i="1"/>
  <c r="L843" i="1"/>
  <c r="L844" i="1"/>
  <c r="L845" i="1"/>
  <c r="L846" i="1"/>
  <c r="L847" i="1"/>
  <c r="L848" i="1"/>
  <c r="L849" i="1"/>
  <c r="L850" i="1"/>
  <c r="L851" i="1"/>
  <c r="L852" i="1"/>
  <c r="L853" i="1"/>
  <c r="L854" i="1"/>
  <c r="L855" i="1"/>
  <c r="L856" i="1"/>
  <c r="L857" i="1"/>
  <c r="L858" i="1"/>
  <c r="L859" i="1"/>
  <c r="L860" i="1"/>
  <c r="L861" i="1"/>
  <c r="L862" i="1"/>
  <c r="L863" i="1"/>
  <c r="L864" i="1"/>
  <c r="L865" i="1"/>
  <c r="L866" i="1"/>
  <c r="L867" i="1"/>
  <c r="L868" i="1"/>
  <c r="L869" i="1"/>
  <c r="L870" i="1"/>
  <c r="L871" i="1"/>
  <c r="L872" i="1"/>
  <c r="L873" i="1"/>
  <c r="L874" i="1"/>
  <c r="L875" i="1"/>
  <c r="L876" i="1"/>
  <c r="L877" i="1"/>
  <c r="L878" i="1"/>
  <c r="L879" i="1"/>
  <c r="L880" i="1"/>
  <c r="L881" i="1"/>
  <c r="L882" i="1"/>
  <c r="L883" i="1"/>
  <c r="L884" i="1"/>
  <c r="L885" i="1"/>
  <c r="L886" i="1"/>
  <c r="L887" i="1"/>
  <c r="L888" i="1"/>
  <c r="L889" i="1"/>
  <c r="L890" i="1"/>
  <c r="L891" i="1"/>
  <c r="L892" i="1"/>
  <c r="L893" i="1"/>
  <c r="L894" i="1"/>
  <c r="L895" i="1"/>
  <c r="L896" i="1"/>
  <c r="L897" i="1"/>
  <c r="L898" i="1"/>
  <c r="L899" i="1"/>
  <c r="L900" i="1"/>
  <c r="L901" i="1"/>
  <c r="L902" i="1"/>
  <c r="L903" i="1"/>
  <c r="L904" i="1"/>
  <c r="L905" i="1"/>
  <c r="L906" i="1"/>
  <c r="L907" i="1"/>
  <c r="L908" i="1"/>
  <c r="L909" i="1"/>
  <c r="L910" i="1"/>
  <c r="L911" i="1"/>
  <c r="L912" i="1"/>
  <c r="L913" i="1"/>
  <c r="L914" i="1"/>
  <c r="L915" i="1"/>
  <c r="L916" i="1"/>
  <c r="L917" i="1"/>
  <c r="L918" i="1"/>
  <c r="L919" i="1"/>
  <c r="L920" i="1"/>
  <c r="L921" i="1"/>
  <c r="L922" i="1"/>
  <c r="L923" i="1"/>
  <c r="L924" i="1"/>
  <c r="L925" i="1"/>
  <c r="L926" i="1"/>
  <c r="L927" i="1"/>
  <c r="L928" i="1"/>
  <c r="L929" i="1"/>
  <c r="L930" i="1"/>
  <c r="L931" i="1"/>
  <c r="L932" i="1"/>
  <c r="L933" i="1"/>
  <c r="L934" i="1"/>
  <c r="L935" i="1"/>
  <c r="L936" i="1"/>
  <c r="L937" i="1"/>
  <c r="L938" i="1"/>
  <c r="L939" i="1"/>
  <c r="L940" i="1"/>
  <c r="L941" i="1"/>
  <c r="L942" i="1"/>
  <c r="L943" i="1"/>
  <c r="L944" i="1"/>
  <c r="L945" i="1"/>
  <c r="L946" i="1"/>
  <c r="L947" i="1"/>
  <c r="L948" i="1"/>
  <c r="L949" i="1"/>
  <c r="L950" i="1"/>
  <c r="L951" i="1"/>
  <c r="L952" i="1"/>
  <c r="L953" i="1"/>
  <c r="L954" i="1"/>
  <c r="L955" i="1"/>
  <c r="L956" i="1"/>
  <c r="L957" i="1"/>
  <c r="L958" i="1"/>
  <c r="L959" i="1"/>
  <c r="L960" i="1"/>
  <c r="L961" i="1"/>
  <c r="L962" i="1"/>
  <c r="L963" i="1"/>
  <c r="L964" i="1"/>
  <c r="L965" i="1"/>
  <c r="L966" i="1"/>
  <c r="L967" i="1"/>
  <c r="L968" i="1"/>
  <c r="L969" i="1"/>
  <c r="L970" i="1"/>
  <c r="L971" i="1"/>
  <c r="L972" i="1"/>
  <c r="L973" i="1"/>
  <c r="L974" i="1"/>
  <c r="L975" i="1"/>
  <c r="L976" i="1"/>
  <c r="L977" i="1"/>
  <c r="L978" i="1"/>
  <c r="L979" i="1"/>
  <c r="L980" i="1"/>
  <c r="L981" i="1"/>
  <c r="L982" i="1"/>
  <c r="L983" i="1"/>
  <c r="L984" i="1"/>
  <c r="L985" i="1"/>
  <c r="L986" i="1"/>
  <c r="L987" i="1"/>
  <c r="L988" i="1"/>
  <c r="L989" i="1"/>
  <c r="L990" i="1"/>
  <c r="L991" i="1"/>
  <c r="L992" i="1"/>
  <c r="L993" i="1"/>
  <c r="L994" i="1"/>
  <c r="L995" i="1"/>
  <c r="L996" i="1"/>
  <c r="L997" i="1"/>
  <c r="L998" i="1"/>
  <c r="L999" i="1"/>
  <c r="L1000" i="1"/>
  <c r="L1001" i="1"/>
  <c r="L1002" i="1"/>
  <c r="L1003" i="1"/>
  <c r="L1004" i="1"/>
  <c r="L1005" i="1"/>
  <c r="L1006" i="1"/>
  <c r="L1007" i="1"/>
  <c r="L1008" i="1"/>
  <c r="L1009" i="1"/>
  <c r="L1010" i="1"/>
  <c r="L1011" i="1"/>
  <c r="L1012" i="1"/>
  <c r="L1013" i="1"/>
  <c r="L1014" i="1"/>
  <c r="L1015" i="1"/>
  <c r="L1016" i="1"/>
  <c r="L1017" i="1"/>
  <c r="L1018" i="1"/>
  <c r="L1019" i="1"/>
  <c r="L1020" i="1"/>
  <c r="L1021" i="1"/>
  <c r="L1022" i="1"/>
  <c r="L1023" i="1"/>
  <c r="L1024" i="1"/>
  <c r="L1025" i="1"/>
  <c r="L1026" i="1"/>
  <c r="L1027" i="1"/>
  <c r="L1028" i="1"/>
  <c r="L1029" i="1"/>
  <c r="L1030" i="1"/>
  <c r="L1031" i="1"/>
  <c r="L1032" i="1"/>
  <c r="L1033" i="1"/>
  <c r="L1034" i="1"/>
  <c r="L1035" i="1"/>
  <c r="L1036" i="1"/>
  <c r="L1037" i="1"/>
  <c r="L1038" i="1"/>
  <c r="L1039" i="1"/>
  <c r="L1040" i="1"/>
  <c r="L1041" i="1"/>
  <c r="L1042" i="1"/>
  <c r="L1043" i="1"/>
  <c r="L1044" i="1"/>
  <c r="L1045" i="1"/>
  <c r="L1046" i="1"/>
  <c r="L1047" i="1"/>
  <c r="L1048" i="1"/>
  <c r="L1049" i="1"/>
  <c r="L1050" i="1"/>
  <c r="L1051" i="1"/>
  <c r="L1052" i="1"/>
  <c r="L1053" i="1"/>
  <c r="L1054" i="1"/>
  <c r="L1055" i="1"/>
  <c r="L1056" i="1"/>
  <c r="L1057" i="1"/>
  <c r="L1058" i="1"/>
  <c r="L1059" i="1"/>
  <c r="L1060" i="1"/>
  <c r="L1061" i="1"/>
  <c r="L1062" i="1"/>
  <c r="L1063" i="1"/>
  <c r="L1064" i="1"/>
  <c r="L1065" i="1"/>
  <c r="L1066" i="1"/>
  <c r="L1067" i="1"/>
  <c r="L1068" i="1"/>
  <c r="L1069" i="1"/>
  <c r="L1070" i="1"/>
  <c r="L1071" i="1"/>
  <c r="L1072" i="1"/>
  <c r="L1073" i="1"/>
  <c r="L1074" i="1"/>
  <c r="L1075" i="1"/>
  <c r="L1076" i="1"/>
  <c r="L1077" i="1"/>
  <c r="L1078" i="1"/>
  <c r="L1079" i="1"/>
  <c r="L1080" i="1"/>
  <c r="L1081" i="1"/>
  <c r="L1082" i="1"/>
  <c r="L1083" i="1"/>
  <c r="L1084" i="1"/>
  <c r="L1085" i="1"/>
  <c r="L1086" i="1"/>
  <c r="L1087" i="1"/>
  <c r="L1088" i="1"/>
  <c r="L1089" i="1"/>
  <c r="L1090" i="1"/>
  <c r="L1091" i="1"/>
  <c r="L1092" i="1"/>
  <c r="L1093" i="1"/>
  <c r="L1094" i="1"/>
  <c r="L1095" i="1"/>
  <c r="L1096" i="1"/>
  <c r="L1097" i="1"/>
  <c r="L1098" i="1"/>
  <c r="L1099" i="1"/>
  <c r="L1100" i="1"/>
  <c r="L1101" i="1"/>
  <c r="L1102" i="1"/>
  <c r="L1103" i="1"/>
  <c r="L1104" i="1"/>
  <c r="L1105" i="1"/>
  <c r="L1106" i="1"/>
  <c r="L1107" i="1"/>
  <c r="L1108" i="1"/>
  <c r="L1109" i="1"/>
  <c r="L1110" i="1"/>
  <c r="L1111" i="1"/>
  <c r="L1112" i="1"/>
  <c r="L1113" i="1"/>
  <c r="L1114" i="1"/>
  <c r="L1115" i="1"/>
  <c r="L1116" i="1"/>
  <c r="L1117" i="1"/>
  <c r="L1118" i="1"/>
  <c r="L1119" i="1"/>
  <c r="L1120" i="1"/>
  <c r="L1121" i="1"/>
  <c r="L1122" i="1"/>
  <c r="L1123" i="1"/>
  <c r="L1124" i="1"/>
  <c r="L1125" i="1"/>
  <c r="L1126" i="1"/>
  <c r="L1127" i="1"/>
  <c r="L1128" i="1"/>
  <c r="L1129" i="1"/>
  <c r="L1130" i="1"/>
  <c r="L1131" i="1"/>
  <c r="L1132" i="1"/>
  <c r="L1133" i="1"/>
  <c r="L1134" i="1"/>
  <c r="L1135" i="1"/>
  <c r="L1136" i="1"/>
  <c r="L1137" i="1"/>
  <c r="L1138" i="1"/>
  <c r="L1139" i="1"/>
  <c r="L1140" i="1"/>
  <c r="L1141" i="1"/>
  <c r="L1142" i="1"/>
  <c r="L1143" i="1"/>
  <c r="L1144" i="1"/>
  <c r="L1145" i="1"/>
  <c r="L1146" i="1"/>
  <c r="L1147" i="1"/>
  <c r="L1148" i="1"/>
  <c r="L1149" i="1"/>
  <c r="L1150" i="1"/>
  <c r="L1151" i="1"/>
  <c r="L1152" i="1"/>
  <c r="L1153" i="1"/>
  <c r="L1154" i="1"/>
  <c r="L1155" i="1"/>
  <c r="L1156" i="1"/>
  <c r="L1157" i="1"/>
  <c r="L1158" i="1"/>
  <c r="L1159" i="1"/>
  <c r="L1160" i="1"/>
  <c r="L1161" i="1"/>
  <c r="L1162" i="1"/>
  <c r="L1163" i="1"/>
  <c r="L1164" i="1"/>
  <c r="L1165" i="1"/>
  <c r="L1166" i="1"/>
  <c r="L1167" i="1"/>
  <c r="L1168" i="1"/>
  <c r="L1169" i="1"/>
  <c r="L1170" i="1"/>
  <c r="L1171" i="1"/>
  <c r="L1172" i="1"/>
  <c r="L1173" i="1"/>
  <c r="L1174" i="1"/>
  <c r="L1175" i="1"/>
  <c r="L1176" i="1"/>
  <c r="L1177" i="1"/>
  <c r="L1178" i="1"/>
  <c r="L1179" i="1"/>
  <c r="L1180" i="1"/>
  <c r="L1181" i="1"/>
  <c r="L1182" i="1"/>
  <c r="L1183" i="1"/>
  <c r="L1184" i="1"/>
  <c r="L1185" i="1"/>
  <c r="L1186" i="1"/>
  <c r="L1187" i="1"/>
  <c r="L1188" i="1"/>
  <c r="L1189" i="1"/>
  <c r="L1190" i="1"/>
  <c r="L1191" i="1"/>
  <c r="L1192" i="1"/>
  <c r="L1193" i="1"/>
  <c r="L1194" i="1"/>
  <c r="L1195" i="1"/>
  <c r="L1196" i="1"/>
  <c r="L1197" i="1"/>
  <c r="L1198" i="1"/>
  <c r="L1199" i="1"/>
  <c r="L1200" i="1"/>
  <c r="L1201" i="1"/>
  <c r="L1202" i="1"/>
  <c r="L1203" i="1"/>
  <c r="L1204" i="1"/>
  <c r="L1205" i="1"/>
  <c r="L1206" i="1"/>
  <c r="L1207" i="1"/>
  <c r="L1208" i="1"/>
  <c r="L1209" i="1"/>
  <c r="L1210" i="1"/>
  <c r="L1211" i="1"/>
  <c r="L1212" i="1"/>
  <c r="L1213" i="1"/>
  <c r="L1214" i="1"/>
  <c r="L1215" i="1"/>
  <c r="L1216" i="1"/>
  <c r="L1217" i="1"/>
  <c r="L1218" i="1"/>
  <c r="L1219" i="1"/>
  <c r="L1220" i="1"/>
  <c r="L1221" i="1"/>
  <c r="L1222" i="1"/>
  <c r="L1223" i="1"/>
  <c r="L1224" i="1"/>
  <c r="L1225" i="1"/>
  <c r="L1226" i="1"/>
  <c r="L1227" i="1"/>
  <c r="L1228" i="1"/>
  <c r="L1229" i="1"/>
  <c r="L1230" i="1"/>
  <c r="L1231" i="1"/>
  <c r="L1232" i="1"/>
  <c r="L1233" i="1"/>
  <c r="L1234" i="1"/>
  <c r="L1235" i="1"/>
  <c r="L1236" i="1"/>
  <c r="L1237" i="1"/>
  <c r="L1238" i="1"/>
  <c r="L1239" i="1"/>
  <c r="L1240" i="1"/>
  <c r="L1241" i="1"/>
  <c r="L1242" i="1"/>
  <c r="L1243" i="1"/>
  <c r="L1244" i="1"/>
  <c r="L1245" i="1"/>
  <c r="L1246" i="1"/>
  <c r="L1247" i="1"/>
  <c r="L1248" i="1"/>
  <c r="L1249" i="1"/>
  <c r="L1250" i="1"/>
  <c r="L1251" i="1"/>
  <c r="L1252" i="1"/>
  <c r="L1253" i="1"/>
  <c r="L1254" i="1"/>
  <c r="L1255" i="1"/>
  <c r="L1256" i="1"/>
  <c r="L1257" i="1"/>
  <c r="L1258" i="1"/>
  <c r="L1259" i="1"/>
  <c r="L1260" i="1"/>
  <c r="L1261" i="1"/>
  <c r="L1262" i="1"/>
  <c r="L1263" i="1"/>
  <c r="L1264" i="1"/>
  <c r="L1265" i="1"/>
  <c r="L1266" i="1"/>
  <c r="L1267" i="1"/>
  <c r="L1268" i="1"/>
  <c r="L1269" i="1"/>
  <c r="L1270" i="1"/>
  <c r="L1271" i="1"/>
  <c r="L1272" i="1"/>
  <c r="L1273" i="1"/>
  <c r="L1274" i="1"/>
  <c r="L1275" i="1"/>
  <c r="L1276" i="1"/>
  <c r="L1277" i="1"/>
  <c r="L1278" i="1"/>
  <c r="L1279" i="1"/>
  <c r="L1280" i="1"/>
  <c r="L1281" i="1"/>
  <c r="L1282" i="1"/>
  <c r="L1283" i="1"/>
  <c r="L1284" i="1"/>
  <c r="L1285" i="1"/>
  <c r="L1286" i="1"/>
  <c r="L1287" i="1"/>
  <c r="L1288" i="1"/>
  <c r="L1289" i="1"/>
  <c r="L1290" i="1"/>
  <c r="L1291" i="1"/>
  <c r="L1292" i="1"/>
  <c r="L1293" i="1"/>
  <c r="L1294" i="1"/>
  <c r="L1295" i="1"/>
  <c r="L1296" i="1"/>
  <c r="L1297" i="1"/>
  <c r="L1298" i="1"/>
  <c r="L1299" i="1"/>
  <c r="L1300" i="1"/>
  <c r="L1301" i="1"/>
  <c r="L1302" i="1"/>
  <c r="L1303" i="1"/>
  <c r="L1304" i="1"/>
  <c r="L1305" i="1"/>
  <c r="L6" i="1"/>
  <c r="H6" i="1" l="1"/>
  <c r="J6" i="1" s="1"/>
  <c r="I6" i="1"/>
  <c r="P3" i="10"/>
  <c r="O3" i="10"/>
  <c r="Q3" i="10" s="1"/>
  <c r="N4" i="10"/>
  <c r="P4" i="10" s="1"/>
  <c r="Q1302" i="1"/>
  <c r="Q1294" i="1"/>
  <c r="Q1286" i="1"/>
  <c r="Q1278" i="1"/>
  <c r="Q1270" i="1"/>
  <c r="Q1262" i="1"/>
  <c r="Q1254" i="1"/>
  <c r="Q1246" i="1"/>
  <c r="Q1238" i="1"/>
  <c r="Q1230" i="1"/>
  <c r="Q1222" i="1"/>
  <c r="Q1214" i="1"/>
  <c r="Q1206" i="1"/>
  <c r="Q1198" i="1"/>
  <c r="Q1190" i="1"/>
  <c r="Q1182" i="1"/>
  <c r="Q1174" i="1"/>
  <c r="Q1166" i="1"/>
  <c r="Q1158" i="1"/>
  <c r="Q1150" i="1"/>
  <c r="Q1142" i="1"/>
  <c r="Q1134" i="1"/>
  <c r="Q1126" i="1"/>
  <c r="Q1118" i="1"/>
  <c r="Q1110" i="1"/>
  <c r="Q1102" i="1"/>
  <c r="Q1094" i="1"/>
  <c r="Q1086" i="1"/>
  <c r="Q1078" i="1"/>
  <c r="Q1070" i="1"/>
  <c r="Q1062" i="1"/>
  <c r="Q1054" i="1"/>
  <c r="Q1046" i="1"/>
  <c r="Q1038" i="1"/>
  <c r="Q1030" i="1"/>
  <c r="Q1022" i="1"/>
  <c r="Q1014" i="1"/>
  <c r="Q1006" i="1"/>
  <c r="Q998" i="1"/>
  <c r="Q990" i="1"/>
  <c r="Q982" i="1"/>
  <c r="Q974" i="1"/>
  <c r="Q966" i="1"/>
  <c r="Q958" i="1"/>
  <c r="Q950" i="1"/>
  <c r="Q942" i="1"/>
  <c r="Q934" i="1"/>
  <c r="Q926" i="1"/>
  <c r="Q918" i="1"/>
  <c r="Q910" i="1"/>
  <c r="Q902" i="1"/>
  <c r="Q894" i="1"/>
  <c r="Q886" i="1"/>
  <c r="Q878" i="1"/>
  <c r="Q870" i="1"/>
  <c r="Q862" i="1"/>
  <c r="Q854" i="1"/>
  <c r="Q846" i="1"/>
  <c r="Q838" i="1"/>
  <c r="Q830" i="1"/>
  <c r="Q822" i="1"/>
  <c r="Q814" i="1"/>
  <c r="Q806" i="1"/>
  <c r="Q798" i="1"/>
  <c r="Q790" i="1"/>
  <c r="Q782" i="1"/>
  <c r="Q774" i="1"/>
  <c r="Q766" i="1"/>
  <c r="Q758" i="1"/>
  <c r="Q750" i="1"/>
  <c r="Q742" i="1"/>
  <c r="Q734" i="1"/>
  <c r="Q726" i="1"/>
  <c r="Q718" i="1"/>
  <c r="Q710" i="1"/>
  <c r="Q702" i="1"/>
  <c r="Q694" i="1"/>
  <c r="Q686" i="1"/>
  <c r="Q678" i="1"/>
  <c r="Q670" i="1"/>
  <c r="Q662" i="1"/>
  <c r="Q654" i="1"/>
  <c r="Q646" i="1"/>
  <c r="Q638" i="1"/>
  <c r="Q630" i="1"/>
  <c r="Q622" i="1"/>
  <c r="Q614" i="1"/>
  <c r="Q606" i="1"/>
  <c r="Q598" i="1"/>
  <c r="Q590" i="1"/>
  <c r="Q582" i="1"/>
  <c r="Q574" i="1"/>
  <c r="Q566" i="1"/>
  <c r="Q558" i="1"/>
  <c r="Q1305" i="1"/>
  <c r="Q1297" i="1"/>
  <c r="Q1289" i="1"/>
  <c r="Q1281" i="1"/>
  <c r="Q1273" i="1"/>
  <c r="Q1265" i="1"/>
  <c r="Q1257" i="1"/>
  <c r="Q1249" i="1"/>
  <c r="Q1241" i="1"/>
  <c r="Q1233" i="1"/>
  <c r="Q1225" i="1"/>
  <c r="Q1217" i="1"/>
  <c r="Q1209" i="1"/>
  <c r="Q1201" i="1"/>
  <c r="Q1193" i="1"/>
  <c r="Q1185" i="1"/>
  <c r="Q1177" i="1"/>
  <c r="Q1169" i="1"/>
  <c r="Q1161" i="1"/>
  <c r="Q1153" i="1"/>
  <c r="Q1145" i="1"/>
  <c r="Q1137" i="1"/>
  <c r="Q1129" i="1"/>
  <c r="Q1121" i="1"/>
  <c r="Q1113" i="1"/>
  <c r="Q1105" i="1"/>
  <c r="Q1097" i="1"/>
  <c r="Q1089" i="1"/>
  <c r="Q1081" i="1"/>
  <c r="Q1073" i="1"/>
  <c r="Q1065" i="1"/>
  <c r="Q1057" i="1"/>
  <c r="Q1049" i="1"/>
  <c r="Q1041" i="1"/>
  <c r="Q1033" i="1"/>
  <c r="Q1025" i="1"/>
  <c r="Q1017" i="1"/>
  <c r="Q1009" i="1"/>
  <c r="Q1001" i="1"/>
  <c r="Q993" i="1"/>
  <c r="Q985" i="1"/>
  <c r="Q977" i="1"/>
  <c r="Q969" i="1"/>
  <c r="Q961" i="1"/>
  <c r="Q953" i="1"/>
  <c r="Q945" i="1"/>
  <c r="Q937" i="1"/>
  <c r="Q929" i="1"/>
  <c r="Q921" i="1"/>
  <c r="Q913" i="1"/>
  <c r="Q905" i="1"/>
  <c r="Q897" i="1"/>
  <c r="Q889" i="1"/>
  <c r="Q881" i="1"/>
  <c r="Q873" i="1"/>
  <c r="Q865" i="1"/>
  <c r="Q857" i="1"/>
  <c r="Q849" i="1"/>
  <c r="Q841" i="1"/>
  <c r="Q833" i="1"/>
  <c r="Q825" i="1"/>
  <c r="Q817" i="1"/>
  <c r="Q809" i="1"/>
  <c r="Q801" i="1"/>
  <c r="Q793" i="1"/>
  <c r="Q785" i="1"/>
  <c r="Q777" i="1"/>
  <c r="Q769" i="1"/>
  <c r="Q761" i="1"/>
  <c r="Q753" i="1"/>
  <c r="Q745" i="1"/>
  <c r="Q737" i="1"/>
  <c r="Q729" i="1"/>
  <c r="Q721" i="1"/>
  <c r="Q713" i="1"/>
  <c r="Q705" i="1"/>
  <c r="Q697" i="1"/>
  <c r="Q689" i="1"/>
  <c r="Q681" i="1"/>
  <c r="Q673" i="1"/>
  <c r="Q665" i="1"/>
  <c r="Q657" i="1"/>
  <c r="Q649" i="1"/>
  <c r="Q641" i="1"/>
  <c r="Q633" i="1"/>
  <c r="Q625" i="1"/>
  <c r="Q617" i="1"/>
  <c r="Q609" i="1"/>
  <c r="Q601" i="1"/>
  <c r="Q593" i="1"/>
  <c r="Q585" i="1"/>
  <c r="Q577" i="1"/>
  <c r="Q569" i="1"/>
  <c r="Q561" i="1"/>
  <c r="Q553" i="1"/>
  <c r="Q1303" i="1"/>
  <c r="Q1295" i="1"/>
  <c r="Q1287" i="1"/>
  <c r="Q1279" i="1"/>
  <c r="Q1271" i="1"/>
  <c r="Q1263" i="1"/>
  <c r="Q1255" i="1"/>
  <c r="Q1247" i="1"/>
  <c r="Q1239" i="1"/>
  <c r="Q1231" i="1"/>
  <c r="Q1223" i="1"/>
  <c r="Q1215" i="1"/>
  <c r="Q1207" i="1"/>
  <c r="Q1199" i="1"/>
  <c r="Q1191" i="1"/>
  <c r="Q1183" i="1"/>
  <c r="Q1175" i="1"/>
  <c r="Q1167" i="1"/>
  <c r="Q1159" i="1"/>
  <c r="Q1151" i="1"/>
  <c r="Q1143" i="1"/>
  <c r="Q1135" i="1"/>
  <c r="Q1127" i="1"/>
  <c r="Q1119" i="1"/>
  <c r="Q1111" i="1"/>
  <c r="Q1103" i="1"/>
  <c r="Q1095" i="1"/>
  <c r="Q1087" i="1"/>
  <c r="Q1079" i="1"/>
  <c r="Q1071" i="1"/>
  <c r="Q1063" i="1"/>
  <c r="Q1055" i="1"/>
  <c r="Q1047" i="1"/>
  <c r="Q1039" i="1"/>
  <c r="Q1031" i="1"/>
  <c r="Q1023" i="1"/>
  <c r="Q1015" i="1"/>
  <c r="Q1007" i="1"/>
  <c r="Q999" i="1"/>
  <c r="Q991" i="1"/>
  <c r="Q983" i="1"/>
  <c r="Q975" i="1"/>
  <c r="Q967" i="1"/>
  <c r="Q959" i="1"/>
  <c r="Q951" i="1"/>
  <c r="Q943" i="1"/>
  <c r="Q935" i="1"/>
  <c r="Q927" i="1"/>
  <c r="Q919" i="1"/>
  <c r="Q911" i="1"/>
  <c r="Q903" i="1"/>
  <c r="Q895" i="1"/>
  <c r="Q887" i="1"/>
  <c r="Q879" i="1"/>
  <c r="Q871" i="1"/>
  <c r="Q863" i="1"/>
  <c r="Q855" i="1"/>
  <c r="Q847" i="1"/>
  <c r="Q839" i="1"/>
  <c r="Q831" i="1"/>
  <c r="Q823" i="1"/>
  <c r="Q815" i="1"/>
  <c r="Q807" i="1"/>
  <c r="Q799" i="1"/>
  <c r="Q791" i="1"/>
  <c r="Q783" i="1"/>
  <c r="Q775" i="1"/>
  <c r="Q767" i="1"/>
  <c r="Q759" i="1"/>
  <c r="Q751" i="1"/>
  <c r="Q743" i="1"/>
  <c r="Q735" i="1"/>
  <c r="Q727" i="1"/>
  <c r="Q719" i="1"/>
  <c r="Q711" i="1"/>
  <c r="Q703" i="1"/>
  <c r="Q695" i="1"/>
  <c r="Q687" i="1"/>
  <c r="Q679" i="1"/>
  <c r="Q671" i="1"/>
  <c r="Q663" i="1"/>
  <c r="Q655" i="1"/>
  <c r="Q647" i="1"/>
  <c r="Q639" i="1"/>
  <c r="Q631" i="1"/>
  <c r="Q623" i="1"/>
  <c r="Q615" i="1"/>
  <c r="Q607" i="1"/>
  <c r="Q599" i="1"/>
  <c r="Q591" i="1"/>
  <c r="Q583" i="1"/>
  <c r="Q575" i="1"/>
  <c r="Q567" i="1"/>
  <c r="Q559" i="1"/>
  <c r="Q1299" i="1"/>
  <c r="Q1291" i="1"/>
  <c r="Q1283" i="1"/>
  <c r="Q1275" i="1"/>
  <c r="Q1267" i="1"/>
  <c r="Q1259" i="1"/>
  <c r="Q1251" i="1"/>
  <c r="Q1243" i="1"/>
  <c r="Q1235" i="1"/>
  <c r="Q1227" i="1"/>
  <c r="Q1219" i="1"/>
  <c r="Q1211" i="1"/>
  <c r="Q1203" i="1"/>
  <c r="Q1195" i="1"/>
  <c r="Q1187" i="1"/>
  <c r="Q1179" i="1"/>
  <c r="Q1171" i="1"/>
  <c r="Q1163" i="1"/>
  <c r="Q1155" i="1"/>
  <c r="Q1147" i="1"/>
  <c r="Q1139" i="1"/>
  <c r="Q1131" i="1"/>
  <c r="Q1123" i="1"/>
  <c r="Q1115" i="1"/>
  <c r="Q1107" i="1"/>
  <c r="Q1099" i="1"/>
  <c r="Q1091" i="1"/>
  <c r="Q1083" i="1"/>
  <c r="Q1075" i="1"/>
  <c r="Q1067" i="1"/>
  <c r="Q1059" i="1"/>
  <c r="Q1051" i="1"/>
  <c r="Q1043" i="1"/>
  <c r="Q1035" i="1"/>
  <c r="Q1027" i="1"/>
  <c r="Q1019" i="1"/>
  <c r="Q1011" i="1"/>
  <c r="Q1003" i="1"/>
  <c r="Q995" i="1"/>
  <c r="Q987" i="1"/>
  <c r="Q979" i="1"/>
  <c r="Q971" i="1"/>
  <c r="Q963" i="1"/>
  <c r="Q955" i="1"/>
  <c r="Q947" i="1"/>
  <c r="Q939" i="1"/>
  <c r="Q931" i="1"/>
  <c r="Q923" i="1"/>
  <c r="Q915" i="1"/>
  <c r="Q907" i="1"/>
  <c r="Q899" i="1"/>
  <c r="Q891" i="1"/>
  <c r="Q883" i="1"/>
  <c r="Q875" i="1"/>
  <c r="Q867" i="1"/>
  <c r="Q859" i="1"/>
  <c r="Q851" i="1"/>
  <c r="Q843" i="1"/>
  <c r="Q835" i="1"/>
  <c r="Q827" i="1"/>
  <c r="Q819" i="1"/>
  <c r="Q811" i="1"/>
  <c r="Q803" i="1"/>
  <c r="Q795" i="1"/>
  <c r="Q787" i="1"/>
  <c r="Q779" i="1"/>
  <c r="Q771" i="1"/>
  <c r="Q763" i="1"/>
  <c r="Q755" i="1"/>
  <c r="Q747" i="1"/>
  <c r="Q739" i="1"/>
  <c r="Q731" i="1"/>
  <c r="Q723" i="1"/>
  <c r="Q715" i="1"/>
  <c r="Q707" i="1"/>
  <c r="Q699" i="1"/>
  <c r="Q691" i="1"/>
  <c r="Q683" i="1"/>
  <c r="Q675" i="1"/>
  <c r="Q667" i="1"/>
  <c r="Q659" i="1"/>
  <c r="Q651" i="1"/>
  <c r="Q643" i="1"/>
  <c r="Q635" i="1"/>
  <c r="Q627" i="1"/>
  <c r="Q619" i="1"/>
  <c r="Q611" i="1"/>
  <c r="Q603" i="1"/>
  <c r="Q595" i="1"/>
  <c r="Q587" i="1"/>
  <c r="Q579" i="1"/>
  <c r="Q571" i="1"/>
  <c r="Q563" i="1"/>
  <c r="Q1304" i="1"/>
  <c r="Q1296" i="1"/>
  <c r="Q1288" i="1"/>
  <c r="Q1280" i="1"/>
  <c r="Q1272" i="1"/>
  <c r="Q1264" i="1"/>
  <c r="Q1256" i="1"/>
  <c r="Q1248" i="1"/>
  <c r="Q1240" i="1"/>
  <c r="Q1232" i="1"/>
  <c r="Q1224" i="1"/>
  <c r="Q1216" i="1"/>
  <c r="Q1208" i="1"/>
  <c r="Q1200" i="1"/>
  <c r="Q1192" i="1"/>
  <c r="Q1184" i="1"/>
  <c r="Q1176" i="1"/>
  <c r="Q1168" i="1"/>
  <c r="Q1160" i="1"/>
  <c r="Q1152" i="1"/>
  <c r="Q1144" i="1"/>
  <c r="Q1136" i="1"/>
  <c r="Q1128" i="1"/>
  <c r="Q1120" i="1"/>
  <c r="Q1112" i="1"/>
  <c r="Q1104" i="1"/>
  <c r="Q1096" i="1"/>
  <c r="Q1088" i="1"/>
  <c r="Q1080" i="1"/>
  <c r="Q1072" i="1"/>
  <c r="Q1064" i="1"/>
  <c r="Q1056" i="1"/>
  <c r="Q1048" i="1"/>
  <c r="Q1040" i="1"/>
  <c r="Q1032" i="1"/>
  <c r="Q1024" i="1"/>
  <c r="Q1016" i="1"/>
  <c r="Q1008" i="1"/>
  <c r="Q1000" i="1"/>
  <c r="Q992" i="1"/>
  <c r="Q984" i="1"/>
  <c r="Q976" i="1"/>
  <c r="Q968" i="1"/>
  <c r="Q960" i="1"/>
  <c r="Q952" i="1"/>
  <c r="Q944" i="1"/>
  <c r="Q936" i="1"/>
  <c r="Q928" i="1"/>
  <c r="Q920" i="1"/>
  <c r="Q912" i="1"/>
  <c r="Q904" i="1"/>
  <c r="Q896" i="1"/>
  <c r="Q888" i="1"/>
  <c r="Q880" i="1"/>
  <c r="Q872" i="1"/>
  <c r="Q864" i="1"/>
  <c r="Q856" i="1"/>
  <c r="Q848" i="1"/>
  <c r="Q840" i="1"/>
  <c r="Q832" i="1"/>
  <c r="Q824" i="1"/>
  <c r="Q816" i="1"/>
  <c r="Q808" i="1"/>
  <c r="Q800" i="1"/>
  <c r="Q792" i="1"/>
  <c r="Q784" i="1"/>
  <c r="Q776" i="1"/>
  <c r="Q768" i="1"/>
  <c r="Q760" i="1"/>
  <c r="Q752" i="1"/>
  <c r="Q744" i="1"/>
  <c r="Q736" i="1"/>
  <c r="Q728" i="1"/>
  <c r="Q720" i="1"/>
  <c r="Q712" i="1"/>
  <c r="Q704" i="1"/>
  <c r="Q696" i="1"/>
  <c r="Q688" i="1"/>
  <c r="Q680" i="1"/>
  <c r="Q672" i="1"/>
  <c r="Q664" i="1"/>
  <c r="Q656" i="1"/>
  <c r="Q648" i="1"/>
  <c r="Q640" i="1"/>
  <c r="Q632" i="1"/>
  <c r="Q624" i="1"/>
  <c r="Q616" i="1"/>
  <c r="Q608" i="1"/>
  <c r="Q600" i="1"/>
  <c r="Q592" i="1"/>
  <c r="Q584" i="1"/>
  <c r="Q576" i="1"/>
  <c r="Q568" i="1"/>
  <c r="Q560" i="1"/>
  <c r="Q1301" i="1"/>
  <c r="Q1293" i="1"/>
  <c r="Q1285" i="1"/>
  <c r="Q1277" i="1"/>
  <c r="Q1269" i="1"/>
  <c r="Q1261" i="1"/>
  <c r="Q1253" i="1"/>
  <c r="Q1245" i="1"/>
  <c r="Q1237" i="1"/>
  <c r="Q1229" i="1"/>
  <c r="Q1221" i="1"/>
  <c r="Q1213" i="1"/>
  <c r="Q1205" i="1"/>
  <c r="Q1197" i="1"/>
  <c r="Q1189" i="1"/>
  <c r="Q1181" i="1"/>
  <c r="Q1173" i="1"/>
  <c r="Q1165" i="1"/>
  <c r="Q1157" i="1"/>
  <c r="Q1149" i="1"/>
  <c r="Q1141" i="1"/>
  <c r="Q1133" i="1"/>
  <c r="Q1125" i="1"/>
  <c r="Q1117" i="1"/>
  <c r="Q1109" i="1"/>
  <c r="Q1101" i="1"/>
  <c r="Q1093" i="1"/>
  <c r="Q1085" i="1"/>
  <c r="Q1077" i="1"/>
  <c r="Q1300" i="1"/>
  <c r="Q1292" i="1"/>
  <c r="Q1284" i="1"/>
  <c r="Q1276" i="1"/>
  <c r="Q1268" i="1"/>
  <c r="Q1260" i="1"/>
  <c r="Q1252" i="1"/>
  <c r="Q1244" i="1"/>
  <c r="Q1236" i="1"/>
  <c r="Q1228" i="1"/>
  <c r="Q1220" i="1"/>
  <c r="Q1212" i="1"/>
  <c r="Q1204" i="1"/>
  <c r="Q1196" i="1"/>
  <c r="Q1188" i="1"/>
  <c r="Q1180" i="1"/>
  <c r="Q1172" i="1"/>
  <c r="Q1164" i="1"/>
  <c r="Q1156" i="1"/>
  <c r="Q1148" i="1"/>
  <c r="Q1140" i="1"/>
  <c r="Q1132" i="1"/>
  <c r="Q1124" i="1"/>
  <c r="Q1116" i="1"/>
  <c r="Q1108" i="1"/>
  <c r="Q1100" i="1"/>
  <c r="Q1092" i="1"/>
  <c r="Q1084" i="1"/>
  <c r="Q555" i="1"/>
  <c r="Q1298" i="1"/>
  <c r="Q1290" i="1"/>
  <c r="Q1282" i="1"/>
  <c r="Q1274" i="1"/>
  <c r="Q1266" i="1"/>
  <c r="Q1258" i="1"/>
  <c r="Q1250" i="1"/>
  <c r="Q1242" i="1"/>
  <c r="Q1234" i="1"/>
  <c r="Q1226" i="1"/>
  <c r="Q1218" i="1"/>
  <c r="Q1210" i="1"/>
  <c r="Q1202" i="1"/>
  <c r="Q1194" i="1"/>
  <c r="Q1186" i="1"/>
  <c r="Q1178" i="1"/>
  <c r="Q1170" i="1"/>
  <c r="Q1162" i="1"/>
  <c r="Q1154" i="1"/>
  <c r="Q1146" i="1"/>
  <c r="Q1138" i="1"/>
  <c r="Q1130" i="1"/>
  <c r="Q1122" i="1"/>
  <c r="Q1114" i="1"/>
  <c r="Q1106" i="1"/>
  <c r="Q1098" i="1"/>
  <c r="Q1090" i="1"/>
  <c r="Q1082" i="1"/>
  <c r="Q1074" i="1"/>
  <c r="Q1066" i="1"/>
  <c r="Q1058" i="1"/>
  <c r="Q1069" i="1"/>
  <c r="Q1061" i="1"/>
  <c r="Q1053" i="1"/>
  <c r="Q1045" i="1"/>
  <c r="Q1037" i="1"/>
  <c r="Q1029" i="1"/>
  <c r="Q1021" i="1"/>
  <c r="Q1013" i="1"/>
  <c r="Q1005" i="1"/>
  <c r="Q997" i="1"/>
  <c r="Q989" i="1"/>
  <c r="Q981" i="1"/>
  <c r="Q973" i="1"/>
  <c r="Q965" i="1"/>
  <c r="Q957" i="1"/>
  <c r="Q949" i="1"/>
  <c r="Q941" i="1"/>
  <c r="Q933" i="1"/>
  <c r="Q925" i="1"/>
  <c r="Q917" i="1"/>
  <c r="Q909" i="1"/>
  <c r="Q901" i="1"/>
  <c r="Q893" i="1"/>
  <c r="Q885" i="1"/>
  <c r="Q877" i="1"/>
  <c r="Q869" i="1"/>
  <c r="Q861" i="1"/>
  <c r="Q853" i="1"/>
  <c r="Q845" i="1"/>
  <c r="Q837" i="1"/>
  <c r="Q829" i="1"/>
  <c r="Q821" i="1"/>
  <c r="Q813" i="1"/>
  <c r="Q805" i="1"/>
  <c r="Q797" i="1"/>
  <c r="Q789" i="1"/>
  <c r="Q781" i="1"/>
  <c r="Q773" i="1"/>
  <c r="Q765" i="1"/>
  <c r="Q757" i="1"/>
  <c r="Q749" i="1"/>
  <c r="Q741" i="1"/>
  <c r="Q733" i="1"/>
  <c r="Q725" i="1"/>
  <c r="Q717" i="1"/>
  <c r="Q709" i="1"/>
  <c r="Q701" i="1"/>
  <c r="Q693" i="1"/>
  <c r="Q685" i="1"/>
  <c r="Q677" i="1"/>
  <c r="Q669" i="1"/>
  <c r="Q661" i="1"/>
  <c r="Q653" i="1"/>
  <c r="Q645" i="1"/>
  <c r="Q637" i="1"/>
  <c r="Q629" i="1"/>
  <c r="Q621" i="1"/>
  <c r="Q613" i="1"/>
  <c r="Q605" i="1"/>
  <c r="Q597" i="1"/>
  <c r="Q589" i="1"/>
  <c r="Q581" i="1"/>
  <c r="Q573" i="1"/>
  <c r="Q565" i="1"/>
  <c r="Q557" i="1"/>
  <c r="Q1076" i="1"/>
  <c r="Q1068" i="1"/>
  <c r="Q1060" i="1"/>
  <c r="Q1052" i="1"/>
  <c r="Q1044" i="1"/>
  <c r="Q1036" i="1"/>
  <c r="Q1028" i="1"/>
  <c r="Q1020" i="1"/>
  <c r="Q1012" i="1"/>
  <c r="Q1004" i="1"/>
  <c r="Q996" i="1"/>
  <c r="Q988" i="1"/>
  <c r="Q980" i="1"/>
  <c r="Q972" i="1"/>
  <c r="Q964" i="1"/>
  <c r="Q956" i="1"/>
  <c r="Q948" i="1"/>
  <c r="Q940" i="1"/>
  <c r="Q932" i="1"/>
  <c r="Q924" i="1"/>
  <c r="Q916" i="1"/>
  <c r="Q908" i="1"/>
  <c r="Q900" i="1"/>
  <c r="Q892" i="1"/>
  <c r="Q884" i="1"/>
  <c r="Q876" i="1"/>
  <c r="Q868" i="1"/>
  <c r="Q860" i="1"/>
  <c r="Q852" i="1"/>
  <c r="Q844" i="1"/>
  <c r="Q836" i="1"/>
  <c r="Q828" i="1"/>
  <c r="Q820" i="1"/>
  <c r="Q812" i="1"/>
  <c r="Q804" i="1"/>
  <c r="Q796" i="1"/>
  <c r="Q788" i="1"/>
  <c r="Q780" i="1"/>
  <c r="Q772" i="1"/>
  <c r="Q764" i="1"/>
  <c r="Q756" i="1"/>
  <c r="Q748" i="1"/>
  <c r="Q740" i="1"/>
  <c r="Q732" i="1"/>
  <c r="Q724" i="1"/>
  <c r="Q716" i="1"/>
  <c r="Q708" i="1"/>
  <c r="Q700" i="1"/>
  <c r="Q692" i="1"/>
  <c r="Q684" i="1"/>
  <c r="Q676" i="1"/>
  <c r="Q668" i="1"/>
  <c r="Q660" i="1"/>
  <c r="Q652" i="1"/>
  <c r="Q644" i="1"/>
  <c r="Q636" i="1"/>
  <c r="Q628" i="1"/>
  <c r="Q620" i="1"/>
  <c r="Q612" i="1"/>
  <c r="Q604" i="1"/>
  <c r="Q596" i="1"/>
  <c r="Q588" i="1"/>
  <c r="Q580" i="1"/>
  <c r="Q572" i="1"/>
  <c r="Q564" i="1"/>
  <c r="Q556" i="1"/>
  <c r="Q1050" i="1"/>
  <c r="Q1042" i="1"/>
  <c r="Q1034" i="1"/>
  <c r="Q1026" i="1"/>
  <c r="Q1018" i="1"/>
  <c r="Q1010" i="1"/>
  <c r="Q1002" i="1"/>
  <c r="Q994" i="1"/>
  <c r="Q986" i="1"/>
  <c r="Q978" i="1"/>
  <c r="Q970" i="1"/>
  <c r="Q962" i="1"/>
  <c r="Q954" i="1"/>
  <c r="Q946" i="1"/>
  <c r="Q938" i="1"/>
  <c r="Q930" i="1"/>
  <c r="Q922" i="1"/>
  <c r="Q914" i="1"/>
  <c r="Q906" i="1"/>
  <c r="Q898" i="1"/>
  <c r="Q890" i="1"/>
  <c r="Q882" i="1"/>
  <c r="Q874" i="1"/>
  <c r="Q866" i="1"/>
  <c r="Q858" i="1"/>
  <c r="Q850" i="1"/>
  <c r="Q842" i="1"/>
  <c r="Q834" i="1"/>
  <c r="Q826" i="1"/>
  <c r="Q818" i="1"/>
  <c r="Q810" i="1"/>
  <c r="Q802" i="1"/>
  <c r="Q794" i="1"/>
  <c r="Q786" i="1"/>
  <c r="Q778" i="1"/>
  <c r="Q770" i="1"/>
  <c r="Q762" i="1"/>
  <c r="Q754" i="1"/>
  <c r="Q746" i="1"/>
  <c r="Q738" i="1"/>
  <c r="Q730" i="1"/>
  <c r="Q722" i="1"/>
  <c r="Q714" i="1"/>
  <c r="Q706" i="1"/>
  <c r="Q698" i="1"/>
  <c r="Q690" i="1"/>
  <c r="Q682" i="1"/>
  <c r="Q674" i="1"/>
  <c r="Q666" i="1"/>
  <c r="Q658" i="1"/>
  <c r="Q650" i="1"/>
  <c r="Q642" i="1"/>
  <c r="Q634" i="1"/>
  <c r="Q626" i="1"/>
  <c r="Q618" i="1"/>
  <c r="Q610" i="1"/>
  <c r="Q602" i="1"/>
  <c r="Q594" i="1"/>
  <c r="Q586" i="1"/>
  <c r="Q578" i="1"/>
  <c r="Q570" i="1"/>
  <c r="Q562" i="1"/>
  <c r="Q554" i="1"/>
  <c r="Q549" i="1"/>
  <c r="Q541" i="1"/>
  <c r="Q533" i="1"/>
  <c r="Q525" i="1"/>
  <c r="Q517" i="1"/>
  <c r="Q509" i="1"/>
  <c r="Q501" i="1"/>
  <c r="Q493" i="1"/>
  <c r="Q485" i="1"/>
  <c r="Q477" i="1"/>
  <c r="Q469" i="1"/>
  <c r="Q461" i="1"/>
  <c r="Q453" i="1"/>
  <c r="Q445" i="1"/>
  <c r="Q437" i="1"/>
  <c r="Q429" i="1"/>
  <c r="Q421" i="1"/>
  <c r="Q413" i="1"/>
  <c r="Q405" i="1"/>
  <c r="Q397" i="1"/>
  <c r="Q389" i="1"/>
  <c r="Q381" i="1"/>
  <c r="Q373" i="1"/>
  <c r="Q365" i="1"/>
  <c r="Q357" i="1"/>
  <c r="Q349" i="1"/>
  <c r="Q341" i="1"/>
  <c r="Q333" i="1"/>
  <c r="Q325" i="1"/>
  <c r="Q317" i="1"/>
  <c r="Q309" i="1"/>
  <c r="Q301" i="1"/>
  <c r="Q293" i="1"/>
  <c r="Q285" i="1"/>
  <c r="Q277" i="1"/>
  <c r="Q269" i="1"/>
  <c r="Q261" i="1"/>
  <c r="Q253" i="1"/>
  <c r="Q245" i="1"/>
  <c r="Q237" i="1"/>
  <c r="Q229" i="1"/>
  <c r="Q221" i="1"/>
  <c r="Q213" i="1"/>
  <c r="Q205" i="1"/>
  <c r="Q197" i="1"/>
  <c r="Q189" i="1"/>
  <c r="Q181" i="1"/>
  <c r="Q173" i="1"/>
  <c r="Q165" i="1"/>
  <c r="Q157" i="1"/>
  <c r="Q149" i="1"/>
  <c r="Q141" i="1"/>
  <c r="Q133" i="1"/>
  <c r="Q125" i="1"/>
  <c r="Q117" i="1"/>
  <c r="Q109" i="1"/>
  <c r="Q101" i="1"/>
  <c r="Q93" i="1"/>
  <c r="Q85" i="1"/>
  <c r="Q77" i="1"/>
  <c r="Q69" i="1"/>
  <c r="Q61" i="1"/>
  <c r="Q53" i="1"/>
  <c r="Q45" i="1"/>
  <c r="Q37" i="1"/>
  <c r="Q29" i="1"/>
  <c r="Q21" i="1"/>
  <c r="Q13" i="1"/>
  <c r="Q548" i="1"/>
  <c r="Q540" i="1"/>
  <c r="Q532" i="1"/>
  <c r="Q524" i="1"/>
  <c r="Q516" i="1"/>
  <c r="Q508" i="1"/>
  <c r="Q500" i="1"/>
  <c r="Q492" i="1"/>
  <c r="Q484" i="1"/>
  <c r="Q476" i="1"/>
  <c r="Q468" i="1"/>
  <c r="Q460" i="1"/>
  <c r="Q452" i="1"/>
  <c r="Q444" i="1"/>
  <c r="Q436" i="1"/>
  <c r="Q428" i="1"/>
  <c r="Q420" i="1"/>
  <c r="Q412" i="1"/>
  <c r="Q404" i="1"/>
  <c r="Q396" i="1"/>
  <c r="Q388" i="1"/>
  <c r="Q380" i="1"/>
  <c r="Q372" i="1"/>
  <c r="Q364" i="1"/>
  <c r="Q356" i="1"/>
  <c r="Q348" i="1"/>
  <c r="Q340" i="1"/>
  <c r="Q332" i="1"/>
  <c r="Q324" i="1"/>
  <c r="Q316" i="1"/>
  <c r="Q308" i="1"/>
  <c r="Q300" i="1"/>
  <c r="Q292" i="1"/>
  <c r="Q284" i="1"/>
  <c r="Q276" i="1"/>
  <c r="Q268" i="1"/>
  <c r="Q260" i="1"/>
  <c r="Q252" i="1"/>
  <c r="Q244" i="1"/>
  <c r="Q236" i="1"/>
  <c r="Q228" i="1"/>
  <c r="Q220" i="1"/>
  <c r="Q212" i="1"/>
  <c r="Q204" i="1"/>
  <c r="Q196" i="1"/>
  <c r="Q188" i="1"/>
  <c r="Q180" i="1"/>
  <c r="Q172" i="1"/>
  <c r="Q164" i="1"/>
  <c r="Q156" i="1"/>
  <c r="Q148" i="1"/>
  <c r="Q140" i="1"/>
  <c r="Q132" i="1"/>
  <c r="Q124" i="1"/>
  <c r="Q116" i="1"/>
  <c r="Q108" i="1"/>
  <c r="Q100" i="1"/>
  <c r="Q92" i="1"/>
  <c r="Q84" i="1"/>
  <c r="Q76" i="1"/>
  <c r="Q68" i="1"/>
  <c r="Q60" i="1"/>
  <c r="Q52" i="1"/>
  <c r="Q44" i="1"/>
  <c r="Q36" i="1"/>
  <c r="Q28" i="1"/>
  <c r="Q20" i="1"/>
  <c r="Q12" i="1"/>
  <c r="Q547" i="1"/>
  <c r="Q539" i="1"/>
  <c r="Q531" i="1"/>
  <c r="Q523" i="1"/>
  <c r="Q515" i="1"/>
  <c r="Q507" i="1"/>
  <c r="Q499" i="1"/>
  <c r="Q491" i="1"/>
  <c r="Q483" i="1"/>
  <c r="Q475" i="1"/>
  <c r="Q467" i="1"/>
  <c r="Q459" i="1"/>
  <c r="Q451" i="1"/>
  <c r="Q443" i="1"/>
  <c r="Q435" i="1"/>
  <c r="Q427" i="1"/>
  <c r="Q419" i="1"/>
  <c r="Q411" i="1"/>
  <c r="Q403" i="1"/>
  <c r="Q395" i="1"/>
  <c r="Q387" i="1"/>
  <c r="Q379" i="1"/>
  <c r="Q371" i="1"/>
  <c r="Q363" i="1"/>
  <c r="Q355" i="1"/>
  <c r="Q347" i="1"/>
  <c r="Q339" i="1"/>
  <c r="Q331" i="1"/>
  <c r="Q323" i="1"/>
  <c r="Q315" i="1"/>
  <c r="Q307" i="1"/>
  <c r="Q299" i="1"/>
  <c r="Q291" i="1"/>
  <c r="Q283" i="1"/>
  <c r="Q275" i="1"/>
  <c r="Q267" i="1"/>
  <c r="Q259" i="1"/>
  <c r="Q251" i="1"/>
  <c r="Q243" i="1"/>
  <c r="Q235" i="1"/>
  <c r="Q227" i="1"/>
  <c r="Q219" i="1"/>
  <c r="Q211" i="1"/>
  <c r="Q203" i="1"/>
  <c r="Q195" i="1"/>
  <c r="Q187" i="1"/>
  <c r="Q179" i="1"/>
  <c r="Q171" i="1"/>
  <c r="Q163" i="1"/>
  <c r="Q155" i="1"/>
  <c r="Q147" i="1"/>
  <c r="Q139" i="1"/>
  <c r="Q131" i="1"/>
  <c r="Q123" i="1"/>
  <c r="Q115" i="1"/>
  <c r="Q107" i="1"/>
  <c r="Q99" i="1"/>
  <c r="Q91" i="1"/>
  <c r="Q83" i="1"/>
  <c r="Q75" i="1"/>
  <c r="Q67" i="1"/>
  <c r="Q59" i="1"/>
  <c r="Q51" i="1"/>
  <c r="Q43" i="1"/>
  <c r="Q35" i="1"/>
  <c r="Q27" i="1"/>
  <c r="Q19" i="1"/>
  <c r="Q11" i="1"/>
  <c r="Q546" i="1"/>
  <c r="Q538" i="1"/>
  <c r="Q530" i="1"/>
  <c r="Q522" i="1"/>
  <c r="Q514" i="1"/>
  <c r="Q506" i="1"/>
  <c r="Q498" i="1"/>
  <c r="Q490" i="1"/>
  <c r="Q482" i="1"/>
  <c r="Q474" i="1"/>
  <c r="Q466" i="1"/>
  <c r="Q458" i="1"/>
  <c r="Q450" i="1"/>
  <c r="Q442" i="1"/>
  <c r="Q434" i="1"/>
  <c r="Q426" i="1"/>
  <c r="Q418" i="1"/>
  <c r="Q410" i="1"/>
  <c r="Q402" i="1"/>
  <c r="Q394" i="1"/>
  <c r="Q386" i="1"/>
  <c r="Q378" i="1"/>
  <c r="Q370" i="1"/>
  <c r="Q362" i="1"/>
  <c r="Q354" i="1"/>
  <c r="Q346" i="1"/>
  <c r="Q338" i="1"/>
  <c r="Q330" i="1"/>
  <c r="Q322" i="1"/>
  <c r="Q314" i="1"/>
  <c r="Q306" i="1"/>
  <c r="Q298" i="1"/>
  <c r="Q290" i="1"/>
  <c r="Q282" i="1"/>
  <c r="Q274" i="1"/>
  <c r="Q266" i="1"/>
  <c r="Q258" i="1"/>
  <c r="Q250" i="1"/>
  <c r="Q242" i="1"/>
  <c r="Q234" i="1"/>
  <c r="Q226" i="1"/>
  <c r="Q218" i="1"/>
  <c r="Q210" i="1"/>
  <c r="Q202" i="1"/>
  <c r="Q194" i="1"/>
  <c r="Q186" i="1"/>
  <c r="Q178" i="1"/>
  <c r="Q170" i="1"/>
  <c r="Q162" i="1"/>
  <c r="Q154" i="1"/>
  <c r="Q146" i="1"/>
  <c r="Q138" i="1"/>
  <c r="Q130" i="1"/>
  <c r="Q122" i="1"/>
  <c r="Q114" i="1"/>
  <c r="Q106" i="1"/>
  <c r="Q98" i="1"/>
  <c r="Q90" i="1"/>
  <c r="Q82" i="1"/>
  <c r="Q74" i="1"/>
  <c r="Q66" i="1"/>
  <c r="Q58" i="1"/>
  <c r="Q50" i="1"/>
  <c r="Q42" i="1"/>
  <c r="Q34" i="1"/>
  <c r="Q26" i="1"/>
  <c r="Q18" i="1"/>
  <c r="Q10" i="1"/>
  <c r="Q545" i="1"/>
  <c r="Q537" i="1"/>
  <c r="Q529" i="1"/>
  <c r="Q521" i="1"/>
  <c r="Q513" i="1"/>
  <c r="Q505" i="1"/>
  <c r="Q497" i="1"/>
  <c r="Q489" i="1"/>
  <c r="Q481" i="1"/>
  <c r="Q473" i="1"/>
  <c r="Q465" i="1"/>
  <c r="Q457" i="1"/>
  <c r="Q449" i="1"/>
  <c r="Q441" i="1"/>
  <c r="Q433" i="1"/>
  <c r="Q425" i="1"/>
  <c r="Q417" i="1"/>
  <c r="Q409" i="1"/>
  <c r="Q401" i="1"/>
  <c r="Q393" i="1"/>
  <c r="Q385" i="1"/>
  <c r="Q377" i="1"/>
  <c r="Q369" i="1"/>
  <c r="Q361" i="1"/>
  <c r="Q353" i="1"/>
  <c r="Q345" i="1"/>
  <c r="Q337" i="1"/>
  <c r="Q329" i="1"/>
  <c r="Q321" i="1"/>
  <c r="Q313" i="1"/>
  <c r="Q305" i="1"/>
  <c r="Q297" i="1"/>
  <c r="Q289" i="1"/>
  <c r="Q281" i="1"/>
  <c r="Q273" i="1"/>
  <c r="Q265" i="1"/>
  <c r="Q257" i="1"/>
  <c r="Q249" i="1"/>
  <c r="Q241" i="1"/>
  <c r="Q233" i="1"/>
  <c r="Q225" i="1"/>
  <c r="Q217" i="1"/>
  <c r="Q209" i="1"/>
  <c r="Q201" i="1"/>
  <c r="Q193" i="1"/>
  <c r="Q185" i="1"/>
  <c r="Q177" i="1"/>
  <c r="Q169" i="1"/>
  <c r="Q161" i="1"/>
  <c r="Q153" i="1"/>
  <c r="Q145" i="1"/>
  <c r="Q137" i="1"/>
  <c r="Q129" i="1"/>
  <c r="Q121" i="1"/>
  <c r="Q113" i="1"/>
  <c r="Q105" i="1"/>
  <c r="Q97" i="1"/>
  <c r="Q89" i="1"/>
  <c r="Q81" i="1"/>
  <c r="Q73" i="1"/>
  <c r="Q65" i="1"/>
  <c r="Q57" i="1"/>
  <c r="Q49" i="1"/>
  <c r="Q41" i="1"/>
  <c r="Q33" i="1"/>
  <c r="Q25" i="1"/>
  <c r="Q17" i="1"/>
  <c r="Q9" i="1"/>
  <c r="Q552" i="1"/>
  <c r="Q544" i="1"/>
  <c r="Q536" i="1"/>
  <c r="Q528" i="1"/>
  <c r="Q520" i="1"/>
  <c r="Q512" i="1"/>
  <c r="Q504" i="1"/>
  <c r="Q496" i="1"/>
  <c r="Q488" i="1"/>
  <c r="Q480" i="1"/>
  <c r="Q472" i="1"/>
  <c r="Q464" i="1"/>
  <c r="Q456" i="1"/>
  <c r="Q448" i="1"/>
  <c r="Q440" i="1"/>
  <c r="Q432" i="1"/>
  <c r="Q424" i="1"/>
  <c r="Q416" i="1"/>
  <c r="Q408" i="1"/>
  <c r="Q400" i="1"/>
  <c r="Q392" i="1"/>
  <c r="Q384" i="1"/>
  <c r="Q376" i="1"/>
  <c r="Q368" i="1"/>
  <c r="Q360" i="1"/>
  <c r="Q352" i="1"/>
  <c r="Q344" i="1"/>
  <c r="Q336" i="1"/>
  <c r="Q328" i="1"/>
  <c r="Q320" i="1"/>
  <c r="Q312" i="1"/>
  <c r="Q304" i="1"/>
  <c r="Q296" i="1"/>
  <c r="Q288" i="1"/>
  <c r="Q280" i="1"/>
  <c r="Q272" i="1"/>
  <c r="Q264" i="1"/>
  <c r="Q256" i="1"/>
  <c r="Q248" i="1"/>
  <c r="Q240" i="1"/>
  <c r="Q232" i="1"/>
  <c r="Q224" i="1"/>
  <c r="Q216" i="1"/>
  <c r="Q208" i="1"/>
  <c r="Q200" i="1"/>
  <c r="Q192" i="1"/>
  <c r="Q184" i="1"/>
  <c r="Q176" i="1"/>
  <c r="Q168" i="1"/>
  <c r="Q160" i="1"/>
  <c r="Q152" i="1"/>
  <c r="Q144" i="1"/>
  <c r="Q136" i="1"/>
  <c r="Q128" i="1"/>
  <c r="Q120" i="1"/>
  <c r="Q112" i="1"/>
  <c r="Q104" i="1"/>
  <c r="Q96" i="1"/>
  <c r="Q88" i="1"/>
  <c r="Q80" i="1"/>
  <c r="Q72" i="1"/>
  <c r="Q64" i="1"/>
  <c r="Q56" i="1"/>
  <c r="Q48" i="1"/>
  <c r="Q40" i="1"/>
  <c r="Q32" i="1"/>
  <c r="Q24" i="1"/>
  <c r="Q16" i="1"/>
  <c r="Q8" i="1"/>
  <c r="Q551" i="1"/>
  <c r="Q543" i="1"/>
  <c r="Q535" i="1"/>
  <c r="Q527" i="1"/>
  <c r="Q519" i="1"/>
  <c r="Q511" i="1"/>
  <c r="Q503" i="1"/>
  <c r="Q495" i="1"/>
  <c r="Q487" i="1"/>
  <c r="Q479" i="1"/>
  <c r="Q471" i="1"/>
  <c r="Q463" i="1"/>
  <c r="Q455" i="1"/>
  <c r="Q447" i="1"/>
  <c r="Q439" i="1"/>
  <c r="Q431" i="1"/>
  <c r="Q423" i="1"/>
  <c r="Q415" i="1"/>
  <c r="Q407" i="1"/>
  <c r="Q399" i="1"/>
  <c r="Q391" i="1"/>
  <c r="Q383" i="1"/>
  <c r="Q375" i="1"/>
  <c r="Q367" i="1"/>
  <c r="Q359" i="1"/>
  <c r="Q351" i="1"/>
  <c r="Q343" i="1"/>
  <c r="Q335" i="1"/>
  <c r="Q327" i="1"/>
  <c r="Q319" i="1"/>
  <c r="Q311" i="1"/>
  <c r="Q303" i="1"/>
  <c r="Q295" i="1"/>
  <c r="Q287" i="1"/>
  <c r="Q279" i="1"/>
  <c r="Q271" i="1"/>
  <c r="Q263" i="1"/>
  <c r="Q255" i="1"/>
  <c r="Q247" i="1"/>
  <c r="Q239" i="1"/>
  <c r="Q231" i="1"/>
  <c r="Q223" i="1"/>
  <c r="Q215" i="1"/>
  <c r="Q207" i="1"/>
  <c r="Q199" i="1"/>
  <c r="Q191" i="1"/>
  <c r="Q183" i="1"/>
  <c r="Q175" i="1"/>
  <c r="Q167" i="1"/>
  <c r="Q159" i="1"/>
  <c r="Q151" i="1"/>
  <c r="Q143" i="1"/>
  <c r="Q135" i="1"/>
  <c r="Q127" i="1"/>
  <c r="Q119" i="1"/>
  <c r="Q111" i="1"/>
  <c r="Q103" i="1"/>
  <c r="Q95" i="1"/>
  <c r="Q87" i="1"/>
  <c r="Q79" i="1"/>
  <c r="Q71" i="1"/>
  <c r="Q63" i="1"/>
  <c r="Q55" i="1"/>
  <c r="Q47" i="1"/>
  <c r="Q39" i="1"/>
  <c r="Q31" i="1"/>
  <c r="Q23" i="1"/>
  <c r="Q15" i="1"/>
  <c r="Q7" i="1"/>
  <c r="Q550" i="1"/>
  <c r="Q542" i="1"/>
  <c r="Q534" i="1"/>
  <c r="Q526" i="1"/>
  <c r="Q518" i="1"/>
  <c r="Q510" i="1"/>
  <c r="Q502" i="1"/>
  <c r="Q494" i="1"/>
  <c r="Q486" i="1"/>
  <c r="Q478" i="1"/>
  <c r="Q470" i="1"/>
  <c r="Q462" i="1"/>
  <c r="Q454" i="1"/>
  <c r="Q446" i="1"/>
  <c r="Q438" i="1"/>
  <c r="Q430" i="1"/>
  <c r="Q422" i="1"/>
  <c r="Q414" i="1"/>
  <c r="Q406" i="1"/>
  <c r="Q398" i="1"/>
  <c r="Q390" i="1"/>
  <c r="Q382" i="1"/>
  <c r="Q374" i="1"/>
  <c r="Q366" i="1"/>
  <c r="Q358" i="1"/>
  <c r="Q350" i="1"/>
  <c r="Q342" i="1"/>
  <c r="Q334" i="1"/>
  <c r="Q326" i="1"/>
  <c r="Q318" i="1"/>
  <c r="Q310" i="1"/>
  <c r="Q302" i="1"/>
  <c r="Q294" i="1"/>
  <c r="Q286" i="1"/>
  <c r="Q278" i="1"/>
  <c r="Q270" i="1"/>
  <c r="Q262" i="1"/>
  <c r="Q254" i="1"/>
  <c r="Q246" i="1"/>
  <c r="Q238" i="1"/>
  <c r="Q230" i="1"/>
  <c r="Q222" i="1"/>
  <c r="Q214" i="1"/>
  <c r="Q206" i="1"/>
  <c r="Q198" i="1"/>
  <c r="Q190" i="1"/>
  <c r="Q182" i="1"/>
  <c r="Q174" i="1"/>
  <c r="Q166" i="1"/>
  <c r="Q158" i="1"/>
  <c r="Q150" i="1"/>
  <c r="Q142" i="1"/>
  <c r="Q134" i="1"/>
  <c r="Q126" i="1"/>
  <c r="Q118" i="1"/>
  <c r="Q110" i="1"/>
  <c r="Q102" i="1"/>
  <c r="Q94" i="1"/>
  <c r="Q86" i="1"/>
  <c r="Q78" i="1"/>
  <c r="Q70" i="1"/>
  <c r="Q62" i="1"/>
  <c r="Q54" i="1"/>
  <c r="Q46" i="1"/>
  <c r="Q38" i="1"/>
  <c r="Q30" i="1"/>
  <c r="Q22" i="1"/>
  <c r="Q14" i="1"/>
  <c r="Q6" i="1"/>
  <c r="M3" i="10" l="1"/>
  <c r="O4" i="10"/>
  <c r="O2" i="10"/>
  <c r="Q2" i="10" s="1"/>
  <c r="M4" i="10" l="1"/>
  <c r="Q4" i="10"/>
  <c r="M2" i="10"/>
  <c r="T8" i="1" l="1"/>
  <c r="T6" i="1"/>
  <c r="T7" i="1"/>
  <c r="X1301" i="1"/>
  <c r="R1301" i="1"/>
  <c r="D1298" i="5"/>
  <c r="R1302" i="1"/>
  <c r="X1303" i="1"/>
  <c r="R1303" i="1"/>
  <c r="X1304" i="1"/>
  <c r="R1304" i="1"/>
  <c r="X1305" i="1"/>
  <c r="R1305" i="1"/>
  <c r="A1298" i="5" l="1"/>
  <c r="X1302" i="1"/>
  <c r="Y1302" i="1" s="1"/>
  <c r="C1298" i="5"/>
  <c r="A1299" i="5"/>
  <c r="E1298" i="5"/>
  <c r="H1301" i="5"/>
  <c r="Y1303" i="1"/>
  <c r="C1297" i="5"/>
  <c r="E1300" i="5"/>
  <c r="F1298" i="5"/>
  <c r="Y1301" i="1"/>
  <c r="G1297" i="5"/>
  <c r="D1301" i="5"/>
  <c r="F1299" i="5"/>
  <c r="B1297" i="5"/>
  <c r="F1297" i="5"/>
  <c r="E1297" i="5"/>
  <c r="D1297" i="5"/>
  <c r="H1299" i="5"/>
  <c r="E1299" i="5"/>
  <c r="B1298" i="5"/>
  <c r="A1297" i="5"/>
  <c r="H1298" i="5"/>
  <c r="D1299" i="5"/>
  <c r="H1297" i="5"/>
  <c r="C1299" i="5"/>
  <c r="G1299" i="5"/>
  <c r="B1299" i="5"/>
  <c r="G1298" i="5"/>
  <c r="B1301" i="5"/>
  <c r="I1304" i="1"/>
  <c r="I1305" i="1"/>
  <c r="F1301" i="5" s="1"/>
  <c r="C1300" i="5"/>
  <c r="I1302" i="1"/>
  <c r="H1300" i="5"/>
  <c r="E1301" i="5"/>
  <c r="B1300" i="5"/>
  <c r="A1301" i="5"/>
  <c r="A1300" i="5"/>
  <c r="G1301" i="5"/>
  <c r="C1301" i="5"/>
  <c r="I1303" i="1"/>
  <c r="G1300" i="5"/>
  <c r="Y1304" i="1"/>
  <c r="F1300" i="5"/>
  <c r="I1301" i="1"/>
  <c r="D1300" i="5"/>
  <c r="R12" i="1" l="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37" i="1"/>
  <c r="X838" i="1"/>
  <c r="X839" i="1"/>
  <c r="X840" i="1"/>
  <c r="X841" i="1"/>
  <c r="X842" i="1"/>
  <c r="X843" i="1"/>
  <c r="X844" i="1"/>
  <c r="X845" i="1"/>
  <c r="X846" i="1"/>
  <c r="X847" i="1"/>
  <c r="X848" i="1"/>
  <c r="X849" i="1"/>
  <c r="X850" i="1"/>
  <c r="X851" i="1"/>
  <c r="X852" i="1"/>
  <c r="X853" i="1"/>
  <c r="X854" i="1"/>
  <c r="X855" i="1"/>
  <c r="X856" i="1"/>
  <c r="X857" i="1"/>
  <c r="X858" i="1"/>
  <c r="X859" i="1"/>
  <c r="X860" i="1"/>
  <c r="X861" i="1"/>
  <c r="X862" i="1"/>
  <c r="X863" i="1"/>
  <c r="X864" i="1"/>
  <c r="X865" i="1"/>
  <c r="X866" i="1"/>
  <c r="X867" i="1"/>
  <c r="X868" i="1"/>
  <c r="X869" i="1"/>
  <c r="X870" i="1"/>
  <c r="X871" i="1"/>
  <c r="X872" i="1"/>
  <c r="X873" i="1"/>
  <c r="X874" i="1"/>
  <c r="X875" i="1"/>
  <c r="X876" i="1"/>
  <c r="X877" i="1"/>
  <c r="X878" i="1"/>
  <c r="X879" i="1"/>
  <c r="X880" i="1"/>
  <c r="X881" i="1"/>
  <c r="X882" i="1"/>
  <c r="X883" i="1"/>
  <c r="X884" i="1"/>
  <c r="X885" i="1"/>
  <c r="X886" i="1"/>
  <c r="X887" i="1"/>
  <c r="X888" i="1"/>
  <c r="X889" i="1"/>
  <c r="X890" i="1"/>
  <c r="X891" i="1"/>
  <c r="X892" i="1"/>
  <c r="X893" i="1"/>
  <c r="X894" i="1"/>
  <c r="X895" i="1"/>
  <c r="X896" i="1"/>
  <c r="X897" i="1"/>
  <c r="X898" i="1"/>
  <c r="X899" i="1"/>
  <c r="X900" i="1"/>
  <c r="X901" i="1"/>
  <c r="X902" i="1"/>
  <c r="X903" i="1"/>
  <c r="X904" i="1"/>
  <c r="X905" i="1"/>
  <c r="X906" i="1"/>
  <c r="X907" i="1"/>
  <c r="X908" i="1"/>
  <c r="X909" i="1"/>
  <c r="X910" i="1"/>
  <c r="X911" i="1"/>
  <c r="X912" i="1"/>
  <c r="X913" i="1"/>
  <c r="X914" i="1"/>
  <c r="X915" i="1"/>
  <c r="X916" i="1"/>
  <c r="X917" i="1"/>
  <c r="X918" i="1"/>
  <c r="X919" i="1"/>
  <c r="X920" i="1"/>
  <c r="X921" i="1"/>
  <c r="X922" i="1"/>
  <c r="X923" i="1"/>
  <c r="X924" i="1"/>
  <c r="X925" i="1"/>
  <c r="X926" i="1"/>
  <c r="X927" i="1"/>
  <c r="X928" i="1"/>
  <c r="X929" i="1"/>
  <c r="X930" i="1"/>
  <c r="X931" i="1"/>
  <c r="X932" i="1"/>
  <c r="X933" i="1"/>
  <c r="X934" i="1"/>
  <c r="X935" i="1"/>
  <c r="X936" i="1"/>
  <c r="X937" i="1"/>
  <c r="X938" i="1"/>
  <c r="X939" i="1"/>
  <c r="X940" i="1"/>
  <c r="X941" i="1"/>
  <c r="X942" i="1"/>
  <c r="X943" i="1"/>
  <c r="X944" i="1"/>
  <c r="X945" i="1"/>
  <c r="X946" i="1"/>
  <c r="X947" i="1"/>
  <c r="X948" i="1"/>
  <c r="X949" i="1"/>
  <c r="X950" i="1"/>
  <c r="X951" i="1"/>
  <c r="X952" i="1"/>
  <c r="X953" i="1"/>
  <c r="X954" i="1"/>
  <c r="X955" i="1"/>
  <c r="X956" i="1"/>
  <c r="X957" i="1"/>
  <c r="X958" i="1"/>
  <c r="X959" i="1"/>
  <c r="X960" i="1"/>
  <c r="X961" i="1"/>
  <c r="X962" i="1"/>
  <c r="X963" i="1"/>
  <c r="X964" i="1"/>
  <c r="X965" i="1"/>
  <c r="X966" i="1"/>
  <c r="X967" i="1"/>
  <c r="X968" i="1"/>
  <c r="X969" i="1"/>
  <c r="X970" i="1"/>
  <c r="X971" i="1"/>
  <c r="X972" i="1"/>
  <c r="X973" i="1"/>
  <c r="X974" i="1"/>
  <c r="X975" i="1"/>
  <c r="X976" i="1"/>
  <c r="X977" i="1"/>
  <c r="X978" i="1"/>
  <c r="X979" i="1"/>
  <c r="X980" i="1"/>
  <c r="X981" i="1"/>
  <c r="X982" i="1"/>
  <c r="X983" i="1"/>
  <c r="X984" i="1"/>
  <c r="X985" i="1"/>
  <c r="X986" i="1"/>
  <c r="X987" i="1"/>
  <c r="X988" i="1"/>
  <c r="X989" i="1"/>
  <c r="X990" i="1"/>
  <c r="X991" i="1"/>
  <c r="X992" i="1"/>
  <c r="X993" i="1"/>
  <c r="X994" i="1"/>
  <c r="X995" i="1"/>
  <c r="X996" i="1"/>
  <c r="X997" i="1"/>
  <c r="X998" i="1"/>
  <c r="X999" i="1"/>
  <c r="X1000" i="1"/>
  <c r="X1001" i="1"/>
  <c r="X1002" i="1"/>
  <c r="X1003" i="1"/>
  <c r="X1004" i="1"/>
  <c r="X1005" i="1"/>
  <c r="X1006" i="1"/>
  <c r="X1007" i="1"/>
  <c r="X1008" i="1"/>
  <c r="X1009" i="1"/>
  <c r="X1010" i="1"/>
  <c r="X1011" i="1"/>
  <c r="X1012" i="1"/>
  <c r="X1013" i="1"/>
  <c r="X1014" i="1"/>
  <c r="X1015" i="1"/>
  <c r="X1016" i="1"/>
  <c r="X1017" i="1"/>
  <c r="X1018" i="1"/>
  <c r="X1019" i="1"/>
  <c r="X1020" i="1"/>
  <c r="X1021" i="1"/>
  <c r="X1022" i="1"/>
  <c r="X1023" i="1"/>
  <c r="X1024" i="1"/>
  <c r="X1025" i="1"/>
  <c r="X1026" i="1"/>
  <c r="X1027" i="1"/>
  <c r="X1028" i="1"/>
  <c r="X1029" i="1"/>
  <c r="X1030" i="1"/>
  <c r="X1031" i="1"/>
  <c r="X1032" i="1"/>
  <c r="X1033" i="1"/>
  <c r="X1034" i="1"/>
  <c r="X1035" i="1"/>
  <c r="X1036" i="1"/>
  <c r="X1037" i="1"/>
  <c r="X1038" i="1"/>
  <c r="X1039" i="1"/>
  <c r="X1040" i="1"/>
  <c r="X1041" i="1"/>
  <c r="X1042" i="1"/>
  <c r="X1043" i="1"/>
  <c r="X1044" i="1"/>
  <c r="X1045" i="1"/>
  <c r="X1046" i="1"/>
  <c r="X1047" i="1"/>
  <c r="X1048" i="1"/>
  <c r="X1049" i="1"/>
  <c r="X1050" i="1"/>
  <c r="X1051" i="1"/>
  <c r="X1052" i="1"/>
  <c r="X1053" i="1"/>
  <c r="X1054" i="1"/>
  <c r="X1055" i="1"/>
  <c r="X1056" i="1"/>
  <c r="X1057" i="1"/>
  <c r="X1058" i="1"/>
  <c r="X1059" i="1"/>
  <c r="X1060" i="1"/>
  <c r="X1061" i="1"/>
  <c r="X1062" i="1"/>
  <c r="X1063" i="1"/>
  <c r="X1064" i="1"/>
  <c r="X1065" i="1"/>
  <c r="X1066" i="1"/>
  <c r="X1067" i="1"/>
  <c r="X1068" i="1"/>
  <c r="X1069" i="1"/>
  <c r="X1070" i="1"/>
  <c r="X1071" i="1"/>
  <c r="X1072" i="1"/>
  <c r="X1073" i="1"/>
  <c r="X1074" i="1"/>
  <c r="X1075" i="1"/>
  <c r="X1076" i="1"/>
  <c r="X1077" i="1"/>
  <c r="X1078" i="1"/>
  <c r="X1079" i="1"/>
  <c r="X1080" i="1"/>
  <c r="X1081" i="1"/>
  <c r="X1082" i="1"/>
  <c r="X1083" i="1"/>
  <c r="X1084" i="1"/>
  <c r="X1085" i="1"/>
  <c r="X1086" i="1"/>
  <c r="X1087" i="1"/>
  <c r="X1088" i="1"/>
  <c r="X1089" i="1"/>
  <c r="X1090" i="1"/>
  <c r="X1091" i="1"/>
  <c r="X1092" i="1"/>
  <c r="X1093" i="1"/>
  <c r="X1094" i="1"/>
  <c r="X1095" i="1"/>
  <c r="X1096" i="1"/>
  <c r="X1097" i="1"/>
  <c r="X1098" i="1"/>
  <c r="X1099" i="1"/>
  <c r="X1100" i="1"/>
  <c r="X1101" i="1"/>
  <c r="X1102" i="1"/>
  <c r="X1103" i="1"/>
  <c r="X1104" i="1"/>
  <c r="X1105" i="1"/>
  <c r="X1106" i="1"/>
  <c r="X1107" i="1"/>
  <c r="X1108" i="1"/>
  <c r="X1109" i="1"/>
  <c r="X1110" i="1"/>
  <c r="X1111" i="1"/>
  <c r="X1112" i="1"/>
  <c r="X1113" i="1"/>
  <c r="X1114" i="1"/>
  <c r="X1115" i="1"/>
  <c r="X1116" i="1"/>
  <c r="X1117" i="1"/>
  <c r="X1118" i="1"/>
  <c r="X1119" i="1"/>
  <c r="X1120" i="1"/>
  <c r="X1121" i="1"/>
  <c r="X1122" i="1"/>
  <c r="X1123" i="1"/>
  <c r="X1124" i="1"/>
  <c r="X1125" i="1"/>
  <c r="X1126" i="1"/>
  <c r="X1127" i="1"/>
  <c r="X1128" i="1"/>
  <c r="X1129" i="1"/>
  <c r="X1130" i="1"/>
  <c r="X1131" i="1"/>
  <c r="X1132" i="1"/>
  <c r="X1133" i="1"/>
  <c r="X1134" i="1"/>
  <c r="X1135" i="1"/>
  <c r="X1136" i="1"/>
  <c r="X1137" i="1"/>
  <c r="X1138" i="1"/>
  <c r="X1139" i="1"/>
  <c r="X1140" i="1"/>
  <c r="X1141" i="1"/>
  <c r="X1142" i="1"/>
  <c r="X1143" i="1"/>
  <c r="X1144" i="1"/>
  <c r="X1145" i="1"/>
  <c r="X1146" i="1"/>
  <c r="X1147" i="1"/>
  <c r="X1148" i="1"/>
  <c r="X1149" i="1"/>
  <c r="X1150" i="1"/>
  <c r="X1151" i="1"/>
  <c r="X1152" i="1"/>
  <c r="X1153" i="1"/>
  <c r="X1154" i="1"/>
  <c r="X1155" i="1"/>
  <c r="X1156" i="1"/>
  <c r="X1157" i="1"/>
  <c r="X1158" i="1"/>
  <c r="X1159" i="1"/>
  <c r="X1160" i="1"/>
  <c r="X1161" i="1"/>
  <c r="X1162" i="1"/>
  <c r="X1163" i="1"/>
  <c r="X1164" i="1"/>
  <c r="X1165" i="1"/>
  <c r="X1166" i="1"/>
  <c r="X1167" i="1"/>
  <c r="X1168" i="1"/>
  <c r="X1169" i="1"/>
  <c r="X1170" i="1"/>
  <c r="X1171" i="1"/>
  <c r="X1172" i="1"/>
  <c r="X1173" i="1"/>
  <c r="X1174" i="1"/>
  <c r="X1175" i="1"/>
  <c r="X1176" i="1"/>
  <c r="X1177" i="1"/>
  <c r="X1178" i="1"/>
  <c r="X1179" i="1"/>
  <c r="X1180" i="1"/>
  <c r="X1181" i="1"/>
  <c r="X1182" i="1"/>
  <c r="X1183" i="1"/>
  <c r="X1184" i="1"/>
  <c r="X1185" i="1"/>
  <c r="X1186" i="1"/>
  <c r="X1187" i="1"/>
  <c r="X1188" i="1"/>
  <c r="X1189" i="1"/>
  <c r="X1190" i="1"/>
  <c r="X1191" i="1"/>
  <c r="X1192" i="1"/>
  <c r="X1193" i="1"/>
  <c r="X1194" i="1"/>
  <c r="X1195" i="1"/>
  <c r="X1196" i="1"/>
  <c r="X1197" i="1"/>
  <c r="X1198" i="1"/>
  <c r="X1199" i="1"/>
  <c r="X1200" i="1"/>
  <c r="X1201" i="1"/>
  <c r="X1202" i="1"/>
  <c r="X1203" i="1"/>
  <c r="X1204" i="1"/>
  <c r="X1205" i="1"/>
  <c r="X1206" i="1"/>
  <c r="X1207" i="1"/>
  <c r="X1208" i="1"/>
  <c r="X1209" i="1"/>
  <c r="X1210" i="1"/>
  <c r="X1211" i="1"/>
  <c r="X1212" i="1"/>
  <c r="X1213" i="1"/>
  <c r="X1214" i="1"/>
  <c r="X1215" i="1"/>
  <c r="X1216" i="1"/>
  <c r="X1217" i="1"/>
  <c r="X1218" i="1"/>
  <c r="X1219" i="1"/>
  <c r="X1220" i="1"/>
  <c r="X1221" i="1"/>
  <c r="X1222" i="1"/>
  <c r="X1223" i="1"/>
  <c r="X1224" i="1"/>
  <c r="X1225" i="1"/>
  <c r="X1226" i="1"/>
  <c r="X1227" i="1"/>
  <c r="X1228" i="1"/>
  <c r="X1229" i="1"/>
  <c r="X1230" i="1"/>
  <c r="X1231" i="1"/>
  <c r="X1232" i="1"/>
  <c r="X1233" i="1"/>
  <c r="X1234" i="1"/>
  <c r="X1235" i="1"/>
  <c r="X1236" i="1"/>
  <c r="X1237" i="1"/>
  <c r="X1238" i="1"/>
  <c r="X1239" i="1"/>
  <c r="X1240" i="1"/>
  <c r="X1241" i="1"/>
  <c r="X1242" i="1"/>
  <c r="X1243" i="1"/>
  <c r="X1244" i="1"/>
  <c r="X1245" i="1"/>
  <c r="X1246" i="1"/>
  <c r="X1247" i="1"/>
  <c r="X1248" i="1"/>
  <c r="X1249" i="1"/>
  <c r="X1250" i="1"/>
  <c r="X1251" i="1"/>
  <c r="X1252" i="1"/>
  <c r="X1253" i="1"/>
  <c r="X1254" i="1"/>
  <c r="X1255" i="1"/>
  <c r="X1256" i="1"/>
  <c r="X1257" i="1"/>
  <c r="X1258" i="1"/>
  <c r="X1259" i="1"/>
  <c r="X1260" i="1"/>
  <c r="X1261" i="1"/>
  <c r="X1262" i="1"/>
  <c r="X1263" i="1"/>
  <c r="X1264" i="1"/>
  <c r="X1265" i="1"/>
  <c r="X1266" i="1"/>
  <c r="X1267" i="1"/>
  <c r="X1268" i="1"/>
  <c r="X1269" i="1"/>
  <c r="X1270" i="1"/>
  <c r="X1271" i="1"/>
  <c r="X1272" i="1"/>
  <c r="X1273" i="1"/>
  <c r="X1274" i="1"/>
  <c r="X1275" i="1"/>
  <c r="X1276" i="1"/>
  <c r="X1277" i="1"/>
  <c r="X1278" i="1"/>
  <c r="X1279" i="1"/>
  <c r="X1280" i="1"/>
  <c r="X1281" i="1"/>
  <c r="X1282" i="1"/>
  <c r="X1283" i="1"/>
  <c r="X1284" i="1"/>
  <c r="X1285" i="1"/>
  <c r="X1286" i="1"/>
  <c r="X1287" i="1"/>
  <c r="X1288" i="1"/>
  <c r="X1289" i="1"/>
  <c r="X1290" i="1"/>
  <c r="X1291" i="1"/>
  <c r="X1292" i="1"/>
  <c r="X1293" i="1"/>
  <c r="X1294" i="1"/>
  <c r="X1295" i="1"/>
  <c r="X1296" i="1"/>
  <c r="X1297" i="1"/>
  <c r="X1298" i="1"/>
  <c r="X1299" i="1"/>
  <c r="X1300" i="1"/>
  <c r="H1243" i="5" l="1"/>
  <c r="H1171" i="5"/>
  <c r="H1131" i="5"/>
  <c r="H1091" i="5"/>
  <c r="H1067" i="5"/>
  <c r="H1035" i="5"/>
  <c r="H1003" i="5"/>
  <c r="H995" i="5"/>
  <c r="H987" i="5"/>
  <c r="H979" i="5"/>
  <c r="H971" i="5"/>
  <c r="H963" i="5"/>
  <c r="H955" i="5"/>
  <c r="H947" i="5"/>
  <c r="H939" i="5"/>
  <c r="H931" i="5"/>
  <c r="H923" i="5"/>
  <c r="H915" i="5"/>
  <c r="H907" i="5"/>
  <c r="H899" i="5"/>
  <c r="H891" i="5"/>
  <c r="H883" i="5"/>
  <c r="H875" i="5"/>
  <c r="H867" i="5"/>
  <c r="H859" i="5"/>
  <c r="H851" i="5"/>
  <c r="H843" i="5"/>
  <c r="H835" i="5"/>
  <c r="H827" i="5"/>
  <c r="H819" i="5"/>
  <c r="H811" i="5"/>
  <c r="H803" i="5"/>
  <c r="H795" i="5"/>
  <c r="H787" i="5"/>
  <c r="H779" i="5"/>
  <c r="H771" i="5"/>
  <c r="H763" i="5"/>
  <c r="H755" i="5"/>
  <c r="H747" i="5"/>
  <c r="H739" i="5"/>
  <c r="H731" i="5"/>
  <c r="H723" i="5"/>
  <c r="H715" i="5"/>
  <c r="H707" i="5"/>
  <c r="H699" i="5"/>
  <c r="H691" i="5"/>
  <c r="H683" i="5"/>
  <c r="H675" i="5"/>
  <c r="H667" i="5"/>
  <c r="H659" i="5"/>
  <c r="H651" i="5"/>
  <c r="H643" i="5"/>
  <c r="H635" i="5"/>
  <c r="H627" i="5"/>
  <c r="H619" i="5"/>
  <c r="H611" i="5"/>
  <c r="H603" i="5"/>
  <c r="H595" i="5"/>
  <c r="H587" i="5"/>
  <c r="H579" i="5"/>
  <c r="H571" i="5"/>
  <c r="H563" i="5"/>
  <c r="H555" i="5"/>
  <c r="H547" i="5"/>
  <c r="H539" i="5"/>
  <c r="H531" i="5"/>
  <c r="H523" i="5"/>
  <c r="H515" i="5"/>
  <c r="H507" i="5"/>
  <c r="H499" i="5"/>
  <c r="H491" i="5"/>
  <c r="H483" i="5"/>
  <c r="H475" i="5"/>
  <c r="H467" i="5"/>
  <c r="H459" i="5"/>
  <c r="H451" i="5"/>
  <c r="H443" i="5"/>
  <c r="H435" i="5"/>
  <c r="H427" i="5"/>
  <c r="H419" i="5"/>
  <c r="H411" i="5"/>
  <c r="H403" i="5"/>
  <c r="H395" i="5"/>
  <c r="H387" i="5"/>
  <c r="H379" i="5"/>
  <c r="H371" i="5"/>
  <c r="H363" i="5"/>
  <c r="H355" i="5"/>
  <c r="H347" i="5"/>
  <c r="H339" i="5"/>
  <c r="H331" i="5"/>
  <c r="H323" i="5"/>
  <c r="H315" i="5"/>
  <c r="H307" i="5"/>
  <c r="H299" i="5"/>
  <c r="H291" i="5"/>
  <c r="H283" i="5"/>
  <c r="H275" i="5"/>
  <c r="H267" i="5"/>
  <c r="H259" i="5"/>
  <c r="H251" i="5"/>
  <c r="H243" i="5"/>
  <c r="H235" i="5"/>
  <c r="H227" i="5"/>
  <c r="H219" i="5"/>
  <c r="H211" i="5"/>
  <c r="H203" i="5"/>
  <c r="H195" i="5"/>
  <c r="H187" i="5"/>
  <c r="H179" i="5"/>
  <c r="H171" i="5"/>
  <c r="H163" i="5"/>
  <c r="H155" i="5"/>
  <c r="H147" i="5"/>
  <c r="H139" i="5"/>
  <c r="H131" i="5"/>
  <c r="H123" i="5"/>
  <c r="H115" i="5"/>
  <c r="H107" i="5"/>
  <c r="H99" i="5"/>
  <c r="H91" i="5"/>
  <c r="H83" i="5"/>
  <c r="H75" i="5"/>
  <c r="H67" i="5"/>
  <c r="H59" i="5"/>
  <c r="H51" i="5"/>
  <c r="H43" i="5"/>
  <c r="H35" i="5"/>
  <c r="H27" i="5"/>
  <c r="H19" i="5"/>
  <c r="H11" i="5"/>
  <c r="H3" i="5"/>
  <c r="H1291" i="5"/>
  <c r="H1211" i="5"/>
  <c r="H802" i="5"/>
  <c r="H762" i="5"/>
  <c r="H642" i="5"/>
  <c r="H602" i="5"/>
  <c r="H562" i="5"/>
  <c r="H522" i="5"/>
  <c r="H498" i="5"/>
  <c r="H482" i="5"/>
  <c r="H450" i="5"/>
  <c r="H394" i="5"/>
  <c r="H338" i="5"/>
  <c r="H282" i="5"/>
  <c r="H258" i="5"/>
  <c r="H170" i="5"/>
  <c r="H154" i="5"/>
  <c r="H90" i="5"/>
  <c r="H50" i="5"/>
  <c r="H10" i="5"/>
  <c r="H1219" i="5"/>
  <c r="H1123" i="5"/>
  <c r="H1059" i="5"/>
  <c r="H1258" i="5"/>
  <c r="H1154" i="5"/>
  <c r="H1074" i="5"/>
  <c r="H1289" i="5"/>
  <c r="H1281" i="5"/>
  <c r="H1273" i="5"/>
  <c r="H1265" i="5"/>
  <c r="H1257" i="5"/>
  <c r="H1249" i="5"/>
  <c r="H1241" i="5"/>
  <c r="H1233" i="5"/>
  <c r="H1225" i="5"/>
  <c r="H1217" i="5"/>
  <c r="H1209" i="5"/>
  <c r="H1201" i="5"/>
  <c r="H1193" i="5"/>
  <c r="H1185" i="5"/>
  <c r="H1177" i="5"/>
  <c r="H1169" i="5"/>
  <c r="H1161" i="5"/>
  <c r="H1153" i="5"/>
  <c r="H1145" i="5"/>
  <c r="H1137" i="5"/>
  <c r="H1129" i="5"/>
  <c r="H1121" i="5"/>
  <c r="H1113" i="5"/>
  <c r="H1105" i="5"/>
  <c r="H1097" i="5"/>
  <c r="H1089" i="5"/>
  <c r="H1081" i="5"/>
  <c r="H1073" i="5"/>
  <c r="H1065" i="5"/>
  <c r="H1057" i="5"/>
  <c r="H1049" i="5"/>
  <c r="H1041" i="5"/>
  <c r="H1033" i="5"/>
  <c r="H1025" i="5"/>
  <c r="H1017" i="5"/>
  <c r="H1009" i="5"/>
  <c r="H1001" i="5"/>
  <c r="H993" i="5"/>
  <c r="H985" i="5"/>
  <c r="H977" i="5"/>
  <c r="H969" i="5"/>
  <c r="H961" i="5"/>
  <c r="H953" i="5"/>
  <c r="H945" i="5"/>
  <c r="H937" i="5"/>
  <c r="H929" i="5"/>
  <c r="H921" i="5"/>
  <c r="H913" i="5"/>
  <c r="H905" i="5"/>
  <c r="H897" i="5"/>
  <c r="H889" i="5"/>
  <c r="H881" i="5"/>
  <c r="H873" i="5"/>
  <c r="H865" i="5"/>
  <c r="H857" i="5"/>
  <c r="H849" i="5"/>
  <c r="H841" i="5"/>
  <c r="H833" i="5"/>
  <c r="H825" i="5"/>
  <c r="H817" i="5"/>
  <c r="H809" i="5"/>
  <c r="H801" i="5"/>
  <c r="H793" i="5"/>
  <c r="H785" i="5"/>
  <c r="H777" i="5"/>
  <c r="H769" i="5"/>
  <c r="H761" i="5"/>
  <c r="H753" i="5"/>
  <c r="H745" i="5"/>
  <c r="H737" i="5"/>
  <c r="H729" i="5"/>
  <c r="H721" i="5"/>
  <c r="H713" i="5"/>
  <c r="H705" i="5"/>
  <c r="H697" i="5"/>
  <c r="H689" i="5"/>
  <c r="H681" i="5"/>
  <c r="H673" i="5"/>
  <c r="H665" i="5"/>
  <c r="H657" i="5"/>
  <c r="H649" i="5"/>
  <c r="H641" i="5"/>
  <c r="H633" i="5"/>
  <c r="H625" i="5"/>
  <c r="H617" i="5"/>
  <c r="H609" i="5"/>
  <c r="H601" i="5"/>
  <c r="H593" i="5"/>
  <c r="H585" i="5"/>
  <c r="H577" i="5"/>
  <c r="H569" i="5"/>
  <c r="H561" i="5"/>
  <c r="H553" i="5"/>
  <c r="H545" i="5"/>
  <c r="H537" i="5"/>
  <c r="H529" i="5"/>
  <c r="H521" i="5"/>
  <c r="H513" i="5"/>
  <c r="H505" i="5"/>
  <c r="H497" i="5"/>
  <c r="H489" i="5"/>
  <c r="H481" i="5"/>
  <c r="H473" i="5"/>
  <c r="H465" i="5"/>
  <c r="H457" i="5"/>
  <c r="H449" i="5"/>
  <c r="H441" i="5"/>
  <c r="H433" i="5"/>
  <c r="H425" i="5"/>
  <c r="H417" i="5"/>
  <c r="H409" i="5"/>
  <c r="H401" i="5"/>
  <c r="H393" i="5"/>
  <c r="H385" i="5"/>
  <c r="H377" i="5"/>
  <c r="H369" i="5"/>
  <c r="H361" i="5"/>
  <c r="H353" i="5"/>
  <c r="H345" i="5"/>
  <c r="H337" i="5"/>
  <c r="H329" i="5"/>
  <c r="H321" i="5"/>
  <c r="H313" i="5"/>
  <c r="H305" i="5"/>
  <c r="H297" i="5"/>
  <c r="H289" i="5"/>
  <c r="H281" i="5"/>
  <c r="H273" i="5"/>
  <c r="H265" i="5"/>
  <c r="H257" i="5"/>
  <c r="H249" i="5"/>
  <c r="H241" i="5"/>
  <c r="H233" i="5"/>
  <c r="H225" i="5"/>
  <c r="H217" i="5"/>
  <c r="H209" i="5"/>
  <c r="H201" i="5"/>
  <c r="H193" i="5"/>
  <c r="H185" i="5"/>
  <c r="H177" i="5"/>
  <c r="H169" i="5"/>
  <c r="H161" i="5"/>
  <c r="H153" i="5"/>
  <c r="H145" i="5"/>
  <c r="H137" i="5"/>
  <c r="H129" i="5"/>
  <c r="H121" i="5"/>
  <c r="H113" i="5"/>
  <c r="H105" i="5"/>
  <c r="H97" i="5"/>
  <c r="H89" i="5"/>
  <c r="H81" i="5"/>
  <c r="H73" i="5"/>
  <c r="H65" i="5"/>
  <c r="H57" i="5"/>
  <c r="H49" i="5"/>
  <c r="H41" i="5"/>
  <c r="H33" i="5"/>
  <c r="H25" i="5"/>
  <c r="H17" i="5"/>
  <c r="H9" i="5"/>
  <c r="H1251" i="5"/>
  <c r="H1203" i="5"/>
  <c r="H1155" i="5"/>
  <c r="H1107" i="5"/>
  <c r="H1075" i="5"/>
  <c r="H1043" i="5"/>
  <c r="H1274" i="5"/>
  <c r="H842" i="5"/>
  <c r="H1296" i="5"/>
  <c r="H1288" i="5"/>
  <c r="H1280" i="5"/>
  <c r="H1272" i="5"/>
  <c r="H1264" i="5"/>
  <c r="H1256" i="5"/>
  <c r="H1248" i="5"/>
  <c r="H1240" i="5"/>
  <c r="H1232" i="5"/>
  <c r="H1224" i="5"/>
  <c r="H1216" i="5"/>
  <c r="H1208" i="5"/>
  <c r="H1200" i="5"/>
  <c r="H1192" i="5"/>
  <c r="H1184" i="5"/>
  <c r="H1176" i="5"/>
  <c r="H1168" i="5"/>
  <c r="H1160" i="5"/>
  <c r="H1152" i="5"/>
  <c r="H1144" i="5"/>
  <c r="H1136" i="5"/>
  <c r="H1128" i="5"/>
  <c r="H1120" i="5"/>
  <c r="H1112" i="5"/>
  <c r="H1104" i="5"/>
  <c r="H1096" i="5"/>
  <c r="H1088" i="5"/>
  <c r="H1080" i="5"/>
  <c r="H1072" i="5"/>
  <c r="H1064" i="5"/>
  <c r="H1056" i="5"/>
  <c r="H1048" i="5"/>
  <c r="H1040" i="5"/>
  <c r="H1032" i="5"/>
  <c r="H1024" i="5"/>
  <c r="H1016" i="5"/>
  <c r="H1008" i="5"/>
  <c r="H1000" i="5"/>
  <c r="H992" i="5"/>
  <c r="H984" i="5"/>
  <c r="H976" i="5"/>
  <c r="H968" i="5"/>
  <c r="H960" i="5"/>
  <c r="H952" i="5"/>
  <c r="H944" i="5"/>
  <c r="H936" i="5"/>
  <c r="H928" i="5"/>
  <c r="H920" i="5"/>
  <c r="H912" i="5"/>
  <c r="H904" i="5"/>
  <c r="H896" i="5"/>
  <c r="H888" i="5"/>
  <c r="H880" i="5"/>
  <c r="H872" i="5"/>
  <c r="H864" i="5"/>
  <c r="H856" i="5"/>
  <c r="H848" i="5"/>
  <c r="H840" i="5"/>
  <c r="H832" i="5"/>
  <c r="H824" i="5"/>
  <c r="H816" i="5"/>
  <c r="H808" i="5"/>
  <c r="H800" i="5"/>
  <c r="H792" i="5"/>
  <c r="H784" i="5"/>
  <c r="H776" i="5"/>
  <c r="H768" i="5"/>
  <c r="H760" i="5"/>
  <c r="H752" i="5"/>
  <c r="H744" i="5"/>
  <c r="H736" i="5"/>
  <c r="H728" i="5"/>
  <c r="H720" i="5"/>
  <c r="H712" i="5"/>
  <c r="H704" i="5"/>
  <c r="H696" i="5"/>
  <c r="H688" i="5"/>
  <c r="H680" i="5"/>
  <c r="H672" i="5"/>
  <c r="H664" i="5"/>
  <c r="H656" i="5"/>
  <c r="H648" i="5"/>
  <c r="H640" i="5"/>
  <c r="H632" i="5"/>
  <c r="H624" i="5"/>
  <c r="H616" i="5"/>
  <c r="H608" i="5"/>
  <c r="H600" i="5"/>
  <c r="H592" i="5"/>
  <c r="H584" i="5"/>
  <c r="H576" i="5"/>
  <c r="H568" i="5"/>
  <c r="H560" i="5"/>
  <c r="H552" i="5"/>
  <c r="H544" i="5"/>
  <c r="H536" i="5"/>
  <c r="H528" i="5"/>
  <c r="H520" i="5"/>
  <c r="H512" i="5"/>
  <c r="H504" i="5"/>
  <c r="H496" i="5"/>
  <c r="H488" i="5"/>
  <c r="H480" i="5"/>
  <c r="H472" i="5"/>
  <c r="H464" i="5"/>
  <c r="H456" i="5"/>
  <c r="H448" i="5"/>
  <c r="H440" i="5"/>
  <c r="H432" i="5"/>
  <c r="H424" i="5"/>
  <c r="H416" i="5"/>
  <c r="H408" i="5"/>
  <c r="H400" i="5"/>
  <c r="H392" i="5"/>
  <c r="H384" i="5"/>
  <c r="H376" i="5"/>
  <c r="H368" i="5"/>
  <c r="H360" i="5"/>
  <c r="H352" i="5"/>
  <c r="H344" i="5"/>
  <c r="H336" i="5"/>
  <c r="H328" i="5"/>
  <c r="H320" i="5"/>
  <c r="H312" i="5"/>
  <c r="H304" i="5"/>
  <c r="H296" i="5"/>
  <c r="H288" i="5"/>
  <c r="H280" i="5"/>
  <c r="H272" i="5"/>
  <c r="H264" i="5"/>
  <c r="H256" i="5"/>
  <c r="H248" i="5"/>
  <c r="H240" i="5"/>
  <c r="H232" i="5"/>
  <c r="H224" i="5"/>
  <c r="H216" i="5"/>
  <c r="H208" i="5"/>
  <c r="H200" i="5"/>
  <c r="H192" i="5"/>
  <c r="H184" i="5"/>
  <c r="H176" i="5"/>
  <c r="H168" i="5"/>
  <c r="H160" i="5"/>
  <c r="H152" i="5"/>
  <c r="H144" i="5"/>
  <c r="H136" i="5"/>
  <c r="H128" i="5"/>
  <c r="H120" i="5"/>
  <c r="H112" i="5"/>
  <c r="H104" i="5"/>
  <c r="H96" i="5"/>
  <c r="H88" i="5"/>
  <c r="H80" i="5"/>
  <c r="H72" i="5"/>
  <c r="H64" i="5"/>
  <c r="H56" i="5"/>
  <c r="H48" i="5"/>
  <c r="H40" i="5"/>
  <c r="H32" i="5"/>
  <c r="H24" i="5"/>
  <c r="H16" i="5"/>
  <c r="H8" i="5"/>
  <c r="H1267" i="5"/>
  <c r="H1187" i="5"/>
  <c r="H1051" i="5"/>
  <c r="H1295" i="5"/>
  <c r="H1287" i="5"/>
  <c r="H1279" i="5"/>
  <c r="H1271" i="5"/>
  <c r="H1263" i="5"/>
  <c r="H1255" i="5"/>
  <c r="H1247" i="5"/>
  <c r="H1231" i="5"/>
  <c r="H1223" i="5"/>
  <c r="H1215" i="5"/>
  <c r="H1207" i="5"/>
  <c r="H1199" i="5"/>
  <c r="H1191" i="5"/>
  <c r="H1183" i="5"/>
  <c r="H1175" i="5"/>
  <c r="H1167" i="5"/>
  <c r="H1159" i="5"/>
  <c r="H1151" i="5"/>
  <c r="H1143" i="5"/>
  <c r="H1135" i="5"/>
  <c r="H1127" i="5"/>
  <c r="H1119" i="5"/>
  <c r="H1111" i="5"/>
  <c r="H1103" i="5"/>
  <c r="H1095" i="5"/>
  <c r="H1087" i="5"/>
  <c r="H1079" i="5"/>
  <c r="H1071" i="5"/>
  <c r="H1063" i="5"/>
  <c r="H1055" i="5"/>
  <c r="H1047" i="5"/>
  <c r="H1039" i="5"/>
  <c r="H1031" i="5"/>
  <c r="H1023" i="5"/>
  <c r="H1015" i="5"/>
  <c r="H1007" i="5"/>
  <c r="H999" i="5"/>
  <c r="H991" i="5"/>
  <c r="H983" i="5"/>
  <c r="H975" i="5"/>
  <c r="H967" i="5"/>
  <c r="H959" i="5"/>
  <c r="H951" i="5"/>
  <c r="H943" i="5"/>
  <c r="H935" i="5"/>
  <c r="H927" i="5"/>
  <c r="H919" i="5"/>
  <c r="H911" i="5"/>
  <c r="H903" i="5"/>
  <c r="H895" i="5"/>
  <c r="H887" i="5"/>
  <c r="H879" i="5"/>
  <c r="H871" i="5"/>
  <c r="H863" i="5"/>
  <c r="H855" i="5"/>
  <c r="H847" i="5"/>
  <c r="H839" i="5"/>
  <c r="H831" i="5"/>
  <c r="H823" i="5"/>
  <c r="H815" i="5"/>
  <c r="H807" i="5"/>
  <c r="H799" i="5"/>
  <c r="H791" i="5"/>
  <c r="H783" i="5"/>
  <c r="H775" i="5"/>
  <c r="H767" i="5"/>
  <c r="H759" i="5"/>
  <c r="H751" i="5"/>
  <c r="H743" i="5"/>
  <c r="H735" i="5"/>
  <c r="H727" i="5"/>
  <c r="H719" i="5"/>
  <c r="H711" i="5"/>
  <c r="H703" i="5"/>
  <c r="H695" i="5"/>
  <c r="H687" i="5"/>
  <c r="H679" i="5"/>
  <c r="H671" i="5"/>
  <c r="H663" i="5"/>
  <c r="H655" i="5"/>
  <c r="H647" i="5"/>
  <c r="H639" i="5"/>
  <c r="H631" i="5"/>
  <c r="H623" i="5"/>
  <c r="H615" i="5"/>
  <c r="H607" i="5"/>
  <c r="H599" i="5"/>
  <c r="H591" i="5"/>
  <c r="H583" i="5"/>
  <c r="H575" i="5"/>
  <c r="H567" i="5"/>
  <c r="H559" i="5"/>
  <c r="H551" i="5"/>
  <c r="H543" i="5"/>
  <c r="H535" i="5"/>
  <c r="H527" i="5"/>
  <c r="H519" i="5"/>
  <c r="H511" i="5"/>
  <c r="H503" i="5"/>
  <c r="H495" i="5"/>
  <c r="H487" i="5"/>
  <c r="H479" i="5"/>
  <c r="H471" i="5"/>
  <c r="H463" i="5"/>
  <c r="H455" i="5"/>
  <c r="H447" i="5"/>
  <c r="H439" i="5"/>
  <c r="H431" i="5"/>
  <c r="H423" i="5"/>
  <c r="H415" i="5"/>
  <c r="H407" i="5"/>
  <c r="H399" i="5"/>
  <c r="H391" i="5"/>
  <c r="H383" i="5"/>
  <c r="H375" i="5"/>
  <c r="H367" i="5"/>
  <c r="H359" i="5"/>
  <c r="H351" i="5"/>
  <c r="H343" i="5"/>
  <c r="H335" i="5"/>
  <c r="H327" i="5"/>
  <c r="H319" i="5"/>
  <c r="H311" i="5"/>
  <c r="H303" i="5"/>
  <c r="H295" i="5"/>
  <c r="H287" i="5"/>
  <c r="H279" i="5"/>
  <c r="H271" i="5"/>
  <c r="H263" i="5"/>
  <c r="H255" i="5"/>
  <c r="H247" i="5"/>
  <c r="H239" i="5"/>
  <c r="H231" i="5"/>
  <c r="H223" i="5"/>
  <c r="H215" i="5"/>
  <c r="H207" i="5"/>
  <c r="H199" i="5"/>
  <c r="H191" i="5"/>
  <c r="H183" i="5"/>
  <c r="H175" i="5"/>
  <c r="H167" i="5"/>
  <c r="H159" i="5"/>
  <c r="H151" i="5"/>
  <c r="H143" i="5"/>
  <c r="H135" i="5"/>
  <c r="H127" i="5"/>
  <c r="H119" i="5"/>
  <c r="H111" i="5"/>
  <c r="H103" i="5"/>
  <c r="H95" i="5"/>
  <c r="H87" i="5"/>
  <c r="H79" i="5"/>
  <c r="H71" i="5"/>
  <c r="H63" i="5"/>
  <c r="H55" i="5"/>
  <c r="H47" i="5"/>
  <c r="H39" i="5"/>
  <c r="H31" i="5"/>
  <c r="H23" i="5"/>
  <c r="H15" i="5"/>
  <c r="H7" i="5"/>
  <c r="H1283" i="5"/>
  <c r="H1235" i="5"/>
  <c r="H1163" i="5"/>
  <c r="H1115" i="5"/>
  <c r="H1019" i="5"/>
  <c r="H1114" i="5"/>
  <c r="H1286" i="5"/>
  <c r="H1270" i="5"/>
  <c r="H1254" i="5"/>
  <c r="H1246" i="5"/>
  <c r="H1238" i="5"/>
  <c r="H1230" i="5"/>
  <c r="H1222" i="5"/>
  <c r="H1214" i="5"/>
  <c r="H1206" i="5"/>
  <c r="H1198" i="5"/>
  <c r="H1190" i="5"/>
  <c r="H1182" i="5"/>
  <c r="H1174" i="5"/>
  <c r="H1166" i="5"/>
  <c r="H1158" i="5"/>
  <c r="H1150" i="5"/>
  <c r="H1142" i="5"/>
  <c r="H1134" i="5"/>
  <c r="H1126" i="5"/>
  <c r="H1118" i="5"/>
  <c r="H1110" i="5"/>
  <c r="H1102" i="5"/>
  <c r="H1094" i="5"/>
  <c r="H1086" i="5"/>
  <c r="H1078" i="5"/>
  <c r="H1070" i="5"/>
  <c r="H1062" i="5"/>
  <c r="H1054" i="5"/>
  <c r="H1046" i="5"/>
  <c r="H1038" i="5"/>
  <c r="H1030" i="5"/>
  <c r="H1022" i="5"/>
  <c r="H1014" i="5"/>
  <c r="H1006" i="5"/>
  <c r="H998" i="5"/>
  <c r="H990" i="5"/>
  <c r="H982" i="5"/>
  <c r="H974" i="5"/>
  <c r="H966" i="5"/>
  <c r="H958" i="5"/>
  <c r="H950" i="5"/>
  <c r="H942" i="5"/>
  <c r="H934" i="5"/>
  <c r="H926" i="5"/>
  <c r="H918" i="5"/>
  <c r="H910" i="5"/>
  <c r="H902" i="5"/>
  <c r="H894" i="5"/>
  <c r="H886" i="5"/>
  <c r="H878" i="5"/>
  <c r="H870" i="5"/>
  <c r="H862" i="5"/>
  <c r="H854" i="5"/>
  <c r="H846" i="5"/>
  <c r="H838" i="5"/>
  <c r="H830" i="5"/>
  <c r="H822" i="5"/>
  <c r="H814" i="5"/>
  <c r="H806" i="5"/>
  <c r="H798" i="5"/>
  <c r="H790" i="5"/>
  <c r="H782" i="5"/>
  <c r="H774" i="5"/>
  <c r="H766" i="5"/>
  <c r="H758" i="5"/>
  <c r="H750" i="5"/>
  <c r="H742" i="5"/>
  <c r="H734" i="5"/>
  <c r="H726" i="5"/>
  <c r="H718" i="5"/>
  <c r="H710" i="5"/>
  <c r="H702" i="5"/>
  <c r="H694" i="5"/>
  <c r="H686" i="5"/>
  <c r="H678" i="5"/>
  <c r="H670" i="5"/>
  <c r="H662" i="5"/>
  <c r="H654" i="5"/>
  <c r="H646" i="5"/>
  <c r="H638" i="5"/>
  <c r="H630" i="5"/>
  <c r="H622" i="5"/>
  <c r="H614" i="5"/>
  <c r="H606" i="5"/>
  <c r="H598" i="5"/>
  <c r="H590" i="5"/>
  <c r="H582" i="5"/>
  <c r="H574" i="5"/>
  <c r="H566" i="5"/>
  <c r="H558" i="5"/>
  <c r="H550" i="5"/>
  <c r="H542" i="5"/>
  <c r="H534" i="5"/>
  <c r="H526" i="5"/>
  <c r="H518" i="5"/>
  <c r="H510" i="5"/>
  <c r="H502" i="5"/>
  <c r="H494" i="5"/>
  <c r="H486" i="5"/>
  <c r="H478" i="5"/>
  <c r="H470" i="5"/>
  <c r="H462" i="5"/>
  <c r="H454" i="5"/>
  <c r="H446" i="5"/>
  <c r="H438" i="5"/>
  <c r="H430" i="5"/>
  <c r="H422" i="5"/>
  <c r="H414" i="5"/>
  <c r="H406" i="5"/>
  <c r="H398" i="5"/>
  <c r="H390" i="5"/>
  <c r="H382" i="5"/>
  <c r="H374" i="5"/>
  <c r="H366" i="5"/>
  <c r="H358" i="5"/>
  <c r="H350" i="5"/>
  <c r="H342" i="5"/>
  <c r="H334" i="5"/>
  <c r="H326" i="5"/>
  <c r="H318" i="5"/>
  <c r="H310" i="5"/>
  <c r="H302" i="5"/>
  <c r="H294" i="5"/>
  <c r="H286" i="5"/>
  <c r="H278" i="5"/>
  <c r="H270" i="5"/>
  <c r="H262" i="5"/>
  <c r="H254" i="5"/>
  <c r="H246" i="5"/>
  <c r="H238" i="5"/>
  <c r="H230" i="5"/>
  <c r="H222" i="5"/>
  <c r="H214" i="5"/>
  <c r="H206" i="5"/>
  <c r="H198" i="5"/>
  <c r="H190" i="5"/>
  <c r="H182" i="5"/>
  <c r="H174" i="5"/>
  <c r="H166" i="5"/>
  <c r="H158" i="5"/>
  <c r="H150" i="5"/>
  <c r="H142" i="5"/>
  <c r="H134" i="5"/>
  <c r="H126" i="5"/>
  <c r="H118" i="5"/>
  <c r="H110" i="5"/>
  <c r="H102" i="5"/>
  <c r="H94" i="5"/>
  <c r="H86" i="5"/>
  <c r="H78" i="5"/>
  <c r="H70" i="5"/>
  <c r="H62" i="5"/>
  <c r="H54" i="5"/>
  <c r="H46" i="5"/>
  <c r="H38" i="5"/>
  <c r="H30" i="5"/>
  <c r="H22" i="5"/>
  <c r="H14" i="5"/>
  <c r="H6" i="5"/>
  <c r="H1259" i="5"/>
  <c r="H1195" i="5"/>
  <c r="H1147" i="5"/>
  <c r="H1099" i="5"/>
  <c r="H1027" i="5"/>
  <c r="H1294" i="5"/>
  <c r="H1278" i="5"/>
  <c r="H1262" i="5"/>
  <c r="H1293" i="5"/>
  <c r="H1285" i="5"/>
  <c r="H1277" i="5"/>
  <c r="H1269" i="5"/>
  <c r="H1261" i="5"/>
  <c r="H1253" i="5"/>
  <c r="H1245" i="5"/>
  <c r="H1237" i="5"/>
  <c r="H1229" i="5"/>
  <c r="H1221" i="5"/>
  <c r="H1213" i="5"/>
  <c r="H1205" i="5"/>
  <c r="H1197" i="5"/>
  <c r="H1189" i="5"/>
  <c r="H1181" i="5"/>
  <c r="H1173" i="5"/>
  <c r="H1165" i="5"/>
  <c r="H1157" i="5"/>
  <c r="H1149" i="5"/>
  <c r="H1141" i="5"/>
  <c r="H1133" i="5"/>
  <c r="H1125" i="5"/>
  <c r="H1117" i="5"/>
  <c r="H1109" i="5"/>
  <c r="H1101" i="5"/>
  <c r="H1093" i="5"/>
  <c r="H1085" i="5"/>
  <c r="H1077" i="5"/>
  <c r="H1069" i="5"/>
  <c r="H1061" i="5"/>
  <c r="H1053" i="5"/>
  <c r="H1045" i="5"/>
  <c r="H1037" i="5"/>
  <c r="H1029" i="5"/>
  <c r="H1021" i="5"/>
  <c r="H1013" i="5"/>
  <c r="H1005" i="5"/>
  <c r="H997" i="5"/>
  <c r="H989" i="5"/>
  <c r="H981" i="5"/>
  <c r="H973" i="5"/>
  <c r="H965" i="5"/>
  <c r="H957" i="5"/>
  <c r="H949" i="5"/>
  <c r="H941" i="5"/>
  <c r="H933" i="5"/>
  <c r="H925" i="5"/>
  <c r="H917" i="5"/>
  <c r="H909" i="5"/>
  <c r="H901" i="5"/>
  <c r="H893" i="5"/>
  <c r="H885" i="5"/>
  <c r="H877" i="5"/>
  <c r="H869" i="5"/>
  <c r="H861" i="5"/>
  <c r="H853" i="5"/>
  <c r="H845" i="5"/>
  <c r="H837" i="5"/>
  <c r="H829" i="5"/>
  <c r="H821" i="5"/>
  <c r="H813" i="5"/>
  <c r="H805" i="5"/>
  <c r="H797" i="5"/>
  <c r="H789" i="5"/>
  <c r="H781" i="5"/>
  <c r="H773" i="5"/>
  <c r="H765" i="5"/>
  <c r="H757" i="5"/>
  <c r="H749" i="5"/>
  <c r="H741" i="5"/>
  <c r="H733" i="5"/>
  <c r="H725" i="5"/>
  <c r="H717" i="5"/>
  <c r="H709" i="5"/>
  <c r="H701" i="5"/>
  <c r="H693" i="5"/>
  <c r="H685" i="5"/>
  <c r="H677" i="5"/>
  <c r="H669" i="5"/>
  <c r="H661" i="5"/>
  <c r="H653" i="5"/>
  <c r="H645" i="5"/>
  <c r="H637" i="5"/>
  <c r="H629" i="5"/>
  <c r="H621" i="5"/>
  <c r="H613" i="5"/>
  <c r="H605" i="5"/>
  <c r="H597" i="5"/>
  <c r="H589" i="5"/>
  <c r="H581" i="5"/>
  <c r="H573" i="5"/>
  <c r="H565" i="5"/>
  <c r="H557" i="5"/>
  <c r="H549" i="5"/>
  <c r="H541" i="5"/>
  <c r="H533" i="5"/>
  <c r="H525" i="5"/>
  <c r="H517" i="5"/>
  <c r="H509" i="5"/>
  <c r="H501" i="5"/>
  <c r="H493" i="5"/>
  <c r="H485" i="5"/>
  <c r="H477" i="5"/>
  <c r="H469" i="5"/>
  <c r="H461" i="5"/>
  <c r="H453" i="5"/>
  <c r="H445" i="5"/>
  <c r="H437" i="5"/>
  <c r="H429" i="5"/>
  <c r="H421" i="5"/>
  <c r="H413" i="5"/>
  <c r="H405" i="5"/>
  <c r="H397" i="5"/>
  <c r="H389" i="5"/>
  <c r="H381" i="5"/>
  <c r="H373" i="5"/>
  <c r="H365" i="5"/>
  <c r="H357" i="5"/>
  <c r="H349" i="5"/>
  <c r="H341" i="5"/>
  <c r="H333" i="5"/>
  <c r="H325" i="5"/>
  <c r="H317" i="5"/>
  <c r="H309" i="5"/>
  <c r="H301" i="5"/>
  <c r="H293" i="5"/>
  <c r="H285" i="5"/>
  <c r="H277" i="5"/>
  <c r="H269" i="5"/>
  <c r="H261" i="5"/>
  <c r="H253" i="5"/>
  <c r="H245" i="5"/>
  <c r="H237" i="5"/>
  <c r="H229" i="5"/>
  <c r="H221" i="5"/>
  <c r="H213" i="5"/>
  <c r="H205" i="5"/>
  <c r="H197" i="5"/>
  <c r="H189" i="5"/>
  <c r="H181" i="5"/>
  <c r="H173" i="5"/>
  <c r="H165" i="5"/>
  <c r="H157" i="5"/>
  <c r="H149" i="5"/>
  <c r="H141" i="5"/>
  <c r="H133" i="5"/>
  <c r="H125" i="5"/>
  <c r="H117" i="5"/>
  <c r="H109" i="5"/>
  <c r="H101" i="5"/>
  <c r="H93" i="5"/>
  <c r="H85" i="5"/>
  <c r="H77" i="5"/>
  <c r="H69" i="5"/>
  <c r="H61" i="5"/>
  <c r="H53" i="5"/>
  <c r="H45" i="5"/>
  <c r="H37" i="5"/>
  <c r="H29" i="5"/>
  <c r="H21" i="5"/>
  <c r="H13" i="5"/>
  <c r="H5" i="5"/>
  <c r="H1275" i="5"/>
  <c r="H1227" i="5"/>
  <c r="H1179" i="5"/>
  <c r="H1139" i="5"/>
  <c r="H1083" i="5"/>
  <c r="H1011" i="5"/>
  <c r="H1034" i="5"/>
  <c r="H1292" i="5"/>
  <c r="H1284" i="5"/>
  <c r="H1276" i="5"/>
  <c r="H1268" i="5"/>
  <c r="H1260" i="5"/>
  <c r="H1252" i="5"/>
  <c r="H1244" i="5"/>
  <c r="H1236" i="5"/>
  <c r="H1228" i="5"/>
  <c r="H1220" i="5"/>
  <c r="H1212" i="5"/>
  <c r="H1204" i="5"/>
  <c r="H1196" i="5"/>
  <c r="H1188" i="5"/>
  <c r="H1180" i="5"/>
  <c r="H1172" i="5"/>
  <c r="H1164" i="5"/>
  <c r="H1156" i="5"/>
  <c r="H1148" i="5"/>
  <c r="H1140" i="5"/>
  <c r="H1132" i="5"/>
  <c r="H1124" i="5"/>
  <c r="H1116" i="5"/>
  <c r="H1108" i="5"/>
  <c r="H1100" i="5"/>
  <c r="H1092" i="5"/>
  <c r="H1084" i="5"/>
  <c r="H1076" i="5"/>
  <c r="H1068" i="5"/>
  <c r="H1060" i="5"/>
  <c r="H1052" i="5"/>
  <c r="H1044" i="5"/>
  <c r="H1036" i="5"/>
  <c r="H1028" i="5"/>
  <c r="H1020" i="5"/>
  <c r="H1012" i="5"/>
  <c r="H1004" i="5"/>
  <c r="H996" i="5"/>
  <c r="H988" i="5"/>
  <c r="H980" i="5"/>
  <c r="H972" i="5"/>
  <c r="H964" i="5"/>
  <c r="H956" i="5"/>
  <c r="H948" i="5"/>
  <c r="H940" i="5"/>
  <c r="H932" i="5"/>
  <c r="H924" i="5"/>
  <c r="H916" i="5"/>
  <c r="H908" i="5"/>
  <c r="H900" i="5"/>
  <c r="H892" i="5"/>
  <c r="H884" i="5"/>
  <c r="H876" i="5"/>
  <c r="H868" i="5"/>
  <c r="H860" i="5"/>
  <c r="H852" i="5"/>
  <c r="H844" i="5"/>
  <c r="H836" i="5"/>
  <c r="H828" i="5"/>
  <c r="H820" i="5"/>
  <c r="H812" i="5"/>
  <c r="H804" i="5"/>
  <c r="H796" i="5"/>
  <c r="H788" i="5"/>
  <c r="H780" i="5"/>
  <c r="H772" i="5"/>
  <c r="H764" i="5"/>
  <c r="H756" i="5"/>
  <c r="H748" i="5"/>
  <c r="H740" i="5"/>
  <c r="H732" i="5"/>
  <c r="H724" i="5"/>
  <c r="H716" i="5"/>
  <c r="H708" i="5"/>
  <c r="H700" i="5"/>
  <c r="H692" i="5"/>
  <c r="H684" i="5"/>
  <c r="H676" i="5"/>
  <c r="H668" i="5"/>
  <c r="H660" i="5"/>
  <c r="H652" i="5"/>
  <c r="H644" i="5"/>
  <c r="H636" i="5"/>
  <c r="H628" i="5"/>
  <c r="H620" i="5"/>
  <c r="H612" i="5"/>
  <c r="H604" i="5"/>
  <c r="H596" i="5"/>
  <c r="H588" i="5"/>
  <c r="H580" i="5"/>
  <c r="H572" i="5"/>
  <c r="H564" i="5"/>
  <c r="H556" i="5"/>
  <c r="H548" i="5"/>
  <c r="H540" i="5"/>
  <c r="H532" i="5"/>
  <c r="H524" i="5"/>
  <c r="H516" i="5"/>
  <c r="H508" i="5"/>
  <c r="H500" i="5"/>
  <c r="H492" i="5"/>
  <c r="H484" i="5"/>
  <c r="H476" i="5"/>
  <c r="H468" i="5"/>
  <c r="H460" i="5"/>
  <c r="H452" i="5"/>
  <c r="H444" i="5"/>
  <c r="H436" i="5"/>
  <c r="H428" i="5"/>
  <c r="H420" i="5"/>
  <c r="H412" i="5"/>
  <c r="H404" i="5"/>
  <c r="H396" i="5"/>
  <c r="H388" i="5"/>
  <c r="H380" i="5"/>
  <c r="H372" i="5"/>
  <c r="H364" i="5"/>
  <c r="H356" i="5"/>
  <c r="H348" i="5"/>
  <c r="H340" i="5"/>
  <c r="H332" i="5"/>
  <c r="H324" i="5"/>
  <c r="H316" i="5"/>
  <c r="H308" i="5"/>
  <c r="H300" i="5"/>
  <c r="H292" i="5"/>
  <c r="H284" i="5"/>
  <c r="H276" i="5"/>
  <c r="H268" i="5"/>
  <c r="H260" i="5"/>
  <c r="H252" i="5"/>
  <c r="H244" i="5"/>
  <c r="H236" i="5"/>
  <c r="H228" i="5"/>
  <c r="H220" i="5"/>
  <c r="H212" i="5"/>
  <c r="H204" i="5"/>
  <c r="H196" i="5"/>
  <c r="H188" i="5"/>
  <c r="H180" i="5"/>
  <c r="H172" i="5"/>
  <c r="H164" i="5"/>
  <c r="H156" i="5"/>
  <c r="H148" i="5"/>
  <c r="H140" i="5"/>
  <c r="H132" i="5"/>
  <c r="H124" i="5"/>
  <c r="H116" i="5"/>
  <c r="H108" i="5"/>
  <c r="H100" i="5"/>
  <c r="H92" i="5"/>
  <c r="H84" i="5"/>
  <c r="H76" i="5"/>
  <c r="H68" i="5"/>
  <c r="H60" i="5"/>
  <c r="H52" i="5"/>
  <c r="H44" i="5"/>
  <c r="H36" i="5"/>
  <c r="H28" i="5"/>
  <c r="H20" i="5"/>
  <c r="H12" i="5"/>
  <c r="H4" i="5"/>
  <c r="H1239" i="5"/>
  <c r="H2" i="5"/>
  <c r="H210" i="5"/>
  <c r="H202" i="5"/>
  <c r="H194" i="5"/>
  <c r="H186" i="5"/>
  <c r="H178" i="5"/>
  <c r="H162" i="5"/>
  <c r="H146" i="5"/>
  <c r="H138" i="5"/>
  <c r="H130" i="5"/>
  <c r="H122" i="5"/>
  <c r="H114" i="5"/>
  <c r="H106" i="5"/>
  <c r="H98" i="5"/>
  <c r="H82" i="5"/>
  <c r="H74" i="5"/>
  <c r="H66" i="5"/>
  <c r="H58" i="5"/>
  <c r="H42" i="5"/>
  <c r="H34" i="5"/>
  <c r="H26" i="5"/>
  <c r="H18" i="5"/>
  <c r="H1282" i="5"/>
  <c r="H1218" i="5"/>
  <c r="H1178" i="5"/>
  <c r="H1066" i="5"/>
  <c r="H1026" i="5"/>
  <c r="H986" i="5"/>
  <c r="H922" i="5"/>
  <c r="H794" i="5"/>
  <c r="H770" i="5"/>
  <c r="H714" i="5"/>
  <c r="H674" i="5"/>
  <c r="H634" i="5"/>
  <c r="H578" i="5"/>
  <c r="H466" i="5"/>
  <c r="H434" i="5"/>
  <c r="H402" i="5"/>
  <c r="H370" i="5"/>
  <c r="H330" i="5"/>
  <c r="H298" i="5"/>
  <c r="H218" i="5"/>
  <c r="H1242" i="5"/>
  <c r="H1018" i="5"/>
  <c r="H970" i="5"/>
  <c r="H930" i="5"/>
  <c r="H898" i="5"/>
  <c r="H858" i="5"/>
  <c r="H826" i="5"/>
  <c r="H786" i="5"/>
  <c r="H730" i="5"/>
  <c r="H690" i="5"/>
  <c r="H666" i="5"/>
  <c r="H626" i="5"/>
  <c r="H594" i="5"/>
  <c r="H546" i="5"/>
  <c r="H514" i="5"/>
  <c r="H410" i="5"/>
  <c r="H386" i="5"/>
  <c r="H346" i="5"/>
  <c r="H314" i="5"/>
  <c r="H274" i="5"/>
  <c r="H242" i="5"/>
  <c r="H1210" i="5"/>
  <c r="H1170" i="5"/>
  <c r="H1130" i="5"/>
  <c r="H1090" i="5"/>
  <c r="H1050" i="5"/>
  <c r="H1002" i="5"/>
  <c r="H954" i="5"/>
  <c r="H906" i="5"/>
  <c r="H874" i="5"/>
  <c r="H850" i="5"/>
  <c r="H818" i="5"/>
  <c r="H778" i="5"/>
  <c r="H746" i="5"/>
  <c r="H698" i="5"/>
  <c r="H650" i="5"/>
  <c r="H610" i="5"/>
  <c r="H570" i="5"/>
  <c r="H474" i="5"/>
  <c r="H418" i="5"/>
  <c r="H306" i="5"/>
  <c r="H266" i="5"/>
  <c r="H250" i="5"/>
  <c r="H1290" i="5"/>
  <c r="H1250" i="5"/>
  <c r="H1202" i="5"/>
  <c r="H1162" i="5"/>
  <c r="H1122" i="5"/>
  <c r="H1082" i="5"/>
  <c r="H1042" i="5"/>
  <c r="H994" i="5"/>
  <c r="H946" i="5"/>
  <c r="H882" i="5"/>
  <c r="H754" i="5"/>
  <c r="H706" i="5"/>
  <c r="H658" i="5"/>
  <c r="H618" i="5"/>
  <c r="H586" i="5"/>
  <c r="H538" i="5"/>
  <c r="H506" i="5"/>
  <c r="H458" i="5"/>
  <c r="H426" i="5"/>
  <c r="H362" i="5"/>
  <c r="H226" i="5"/>
  <c r="H1234" i="5"/>
  <c r="H1194" i="5"/>
  <c r="H1146" i="5"/>
  <c r="H1098" i="5"/>
  <c r="H978" i="5"/>
  <c r="H938" i="5"/>
  <c r="H890" i="5"/>
  <c r="H834" i="5"/>
  <c r="H722" i="5"/>
  <c r="H682" i="5"/>
  <c r="H554" i="5"/>
  <c r="H354" i="5"/>
  <c r="H322" i="5"/>
  <c r="H290" i="5"/>
  <c r="H234" i="5"/>
  <c r="H1266" i="5"/>
  <c r="H1226" i="5"/>
  <c r="H1186" i="5"/>
  <c r="H1138" i="5"/>
  <c r="H1106" i="5"/>
  <c r="H1058" i="5"/>
  <c r="H1010" i="5"/>
  <c r="H962" i="5"/>
  <c r="H914" i="5"/>
  <c r="H866" i="5"/>
  <c r="H810" i="5"/>
  <c r="H738" i="5"/>
  <c r="H530" i="5"/>
  <c r="H490" i="5"/>
  <c r="H442" i="5"/>
  <c r="H378" i="5"/>
  <c r="R8" i="1"/>
  <c r="R10" i="1" l="1"/>
  <c r="R7" i="1"/>
  <c r="R9" i="1"/>
  <c r="R11" i="1"/>
  <c r="R6" i="1"/>
  <c r="M1" i="1" l="1"/>
  <c r="L1" i="1" s="1"/>
  <c r="N1" i="1" s="1"/>
  <c r="X7" i="1" l="1"/>
  <c r="X8" i="1"/>
  <c r="W7" i="1"/>
  <c r="X6" i="1"/>
  <c r="W6" i="1"/>
  <c r="Y1305" i="1"/>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311" i="5"/>
  <c r="E312" i="5"/>
  <c r="E313" i="5"/>
  <c r="E314" i="5"/>
  <c r="E315" i="5"/>
  <c r="E316" i="5"/>
  <c r="E317" i="5"/>
  <c r="E318" i="5"/>
  <c r="E319" i="5"/>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425" i="5"/>
  <c r="E426" i="5"/>
  <c r="E427" i="5"/>
  <c r="E428" i="5"/>
  <c r="E429" i="5"/>
  <c r="E430" i="5"/>
  <c r="E431" i="5"/>
  <c r="E432" i="5"/>
  <c r="E433" i="5"/>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63" i="5"/>
  <c r="E464" i="5"/>
  <c r="E465" i="5"/>
  <c r="E466" i="5"/>
  <c r="E467" i="5"/>
  <c r="E468" i="5"/>
  <c r="E469" i="5"/>
  <c r="E470"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502" i="5"/>
  <c r="E503" i="5"/>
  <c r="E504" i="5"/>
  <c r="E505" i="5"/>
  <c r="E506" i="5"/>
  <c r="E507" i="5"/>
  <c r="E508" i="5"/>
  <c r="E509"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41" i="5"/>
  <c r="E542" i="5"/>
  <c r="E543" i="5"/>
  <c r="E544" i="5"/>
  <c r="E545" i="5"/>
  <c r="E546" i="5"/>
  <c r="E547" i="5"/>
  <c r="E548" i="5"/>
  <c r="E549" i="5"/>
  <c r="E550" i="5"/>
  <c r="E551" i="5"/>
  <c r="E552" i="5"/>
  <c r="E553" i="5"/>
  <c r="E554" i="5"/>
  <c r="E555" i="5"/>
  <c r="E556" i="5"/>
  <c r="E557" i="5"/>
  <c r="E558" i="5"/>
  <c r="E559" i="5"/>
  <c r="E560" i="5"/>
  <c r="E561" i="5"/>
  <c r="E562" i="5"/>
  <c r="E563" i="5"/>
  <c r="E564" i="5"/>
  <c r="E565" i="5"/>
  <c r="E566" i="5"/>
  <c r="E567" i="5"/>
  <c r="E568" i="5"/>
  <c r="E569" i="5"/>
  <c r="E570" i="5"/>
  <c r="E571" i="5"/>
  <c r="E572" i="5"/>
  <c r="E573" i="5"/>
  <c r="E574" i="5"/>
  <c r="E575" i="5"/>
  <c r="E576" i="5"/>
  <c r="E577" i="5"/>
  <c r="E578" i="5"/>
  <c r="E579" i="5"/>
  <c r="E580" i="5"/>
  <c r="E581" i="5"/>
  <c r="E582" i="5"/>
  <c r="E583" i="5"/>
  <c r="E584" i="5"/>
  <c r="E585" i="5"/>
  <c r="E586" i="5"/>
  <c r="E587" i="5"/>
  <c r="E588" i="5"/>
  <c r="E589" i="5"/>
  <c r="E590" i="5"/>
  <c r="E591" i="5"/>
  <c r="E592" i="5"/>
  <c r="E593" i="5"/>
  <c r="E594" i="5"/>
  <c r="E595" i="5"/>
  <c r="E596" i="5"/>
  <c r="E597" i="5"/>
  <c r="E598" i="5"/>
  <c r="E599" i="5"/>
  <c r="E600" i="5"/>
  <c r="E601" i="5"/>
  <c r="E602" i="5"/>
  <c r="E603" i="5"/>
  <c r="E604" i="5"/>
  <c r="E605" i="5"/>
  <c r="E606" i="5"/>
  <c r="E607" i="5"/>
  <c r="E608" i="5"/>
  <c r="E609" i="5"/>
  <c r="E610" i="5"/>
  <c r="E611" i="5"/>
  <c r="E612" i="5"/>
  <c r="E613" i="5"/>
  <c r="E614" i="5"/>
  <c r="E615" i="5"/>
  <c r="E616" i="5"/>
  <c r="E617" i="5"/>
  <c r="E618" i="5"/>
  <c r="E619" i="5"/>
  <c r="E620" i="5"/>
  <c r="E621" i="5"/>
  <c r="E622" i="5"/>
  <c r="E623" i="5"/>
  <c r="E624" i="5"/>
  <c r="E625" i="5"/>
  <c r="E626" i="5"/>
  <c r="E627" i="5"/>
  <c r="E628" i="5"/>
  <c r="E629" i="5"/>
  <c r="E630" i="5"/>
  <c r="E631" i="5"/>
  <c r="E632" i="5"/>
  <c r="E633" i="5"/>
  <c r="E634" i="5"/>
  <c r="E635" i="5"/>
  <c r="E636" i="5"/>
  <c r="E637" i="5"/>
  <c r="E638" i="5"/>
  <c r="E639" i="5"/>
  <c r="E640" i="5"/>
  <c r="E641" i="5"/>
  <c r="E642" i="5"/>
  <c r="E643" i="5"/>
  <c r="E644" i="5"/>
  <c r="E645" i="5"/>
  <c r="E646" i="5"/>
  <c r="E647" i="5"/>
  <c r="E648" i="5"/>
  <c r="E649" i="5"/>
  <c r="E650" i="5"/>
  <c r="E651" i="5"/>
  <c r="E652" i="5"/>
  <c r="E653" i="5"/>
  <c r="E654" i="5"/>
  <c r="E655" i="5"/>
  <c r="E656" i="5"/>
  <c r="E657" i="5"/>
  <c r="E658" i="5"/>
  <c r="E659" i="5"/>
  <c r="E660" i="5"/>
  <c r="E661" i="5"/>
  <c r="E662" i="5"/>
  <c r="E663" i="5"/>
  <c r="E664" i="5"/>
  <c r="E665" i="5"/>
  <c r="E666" i="5"/>
  <c r="E667" i="5"/>
  <c r="E668" i="5"/>
  <c r="E669" i="5"/>
  <c r="E670" i="5"/>
  <c r="E671" i="5"/>
  <c r="E672" i="5"/>
  <c r="E673" i="5"/>
  <c r="E674" i="5"/>
  <c r="E675" i="5"/>
  <c r="E676" i="5"/>
  <c r="E677" i="5"/>
  <c r="E678" i="5"/>
  <c r="E679" i="5"/>
  <c r="E680" i="5"/>
  <c r="E681" i="5"/>
  <c r="E682" i="5"/>
  <c r="E683" i="5"/>
  <c r="E684" i="5"/>
  <c r="E685" i="5"/>
  <c r="E686" i="5"/>
  <c r="E687" i="5"/>
  <c r="E688" i="5"/>
  <c r="E689" i="5"/>
  <c r="E690" i="5"/>
  <c r="E691" i="5"/>
  <c r="E692" i="5"/>
  <c r="E693" i="5"/>
  <c r="E694" i="5"/>
  <c r="E695" i="5"/>
  <c r="E696" i="5"/>
  <c r="E697" i="5"/>
  <c r="E698" i="5"/>
  <c r="E699" i="5"/>
  <c r="E700" i="5"/>
  <c r="E701" i="5"/>
  <c r="E702" i="5"/>
  <c r="E703" i="5"/>
  <c r="E704" i="5"/>
  <c r="E705" i="5"/>
  <c r="E706" i="5"/>
  <c r="E707" i="5"/>
  <c r="E708" i="5"/>
  <c r="E709" i="5"/>
  <c r="E710" i="5"/>
  <c r="E711" i="5"/>
  <c r="E712" i="5"/>
  <c r="E713" i="5"/>
  <c r="E714" i="5"/>
  <c r="E715" i="5"/>
  <c r="E716" i="5"/>
  <c r="E717" i="5"/>
  <c r="E718" i="5"/>
  <c r="E719" i="5"/>
  <c r="E720" i="5"/>
  <c r="E721" i="5"/>
  <c r="E722" i="5"/>
  <c r="E723" i="5"/>
  <c r="E724" i="5"/>
  <c r="E725" i="5"/>
  <c r="E726" i="5"/>
  <c r="E727" i="5"/>
  <c r="E728" i="5"/>
  <c r="E729" i="5"/>
  <c r="E730" i="5"/>
  <c r="E731" i="5"/>
  <c r="E732" i="5"/>
  <c r="E733" i="5"/>
  <c r="E734" i="5"/>
  <c r="E735" i="5"/>
  <c r="E736" i="5"/>
  <c r="E737" i="5"/>
  <c r="E738" i="5"/>
  <c r="E739" i="5"/>
  <c r="E740" i="5"/>
  <c r="E741" i="5"/>
  <c r="E742" i="5"/>
  <c r="E743" i="5"/>
  <c r="E744" i="5"/>
  <c r="E745" i="5"/>
  <c r="E746" i="5"/>
  <c r="E747" i="5"/>
  <c r="E748" i="5"/>
  <c r="E749" i="5"/>
  <c r="E750" i="5"/>
  <c r="E751" i="5"/>
  <c r="E752" i="5"/>
  <c r="E753" i="5"/>
  <c r="E754" i="5"/>
  <c r="E755" i="5"/>
  <c r="E756" i="5"/>
  <c r="E757" i="5"/>
  <c r="E758" i="5"/>
  <c r="E759" i="5"/>
  <c r="E760" i="5"/>
  <c r="E761" i="5"/>
  <c r="E762" i="5"/>
  <c r="E763" i="5"/>
  <c r="E764" i="5"/>
  <c r="E765" i="5"/>
  <c r="E766" i="5"/>
  <c r="E767" i="5"/>
  <c r="E768" i="5"/>
  <c r="E769" i="5"/>
  <c r="E770" i="5"/>
  <c r="E771" i="5"/>
  <c r="E772" i="5"/>
  <c r="E773" i="5"/>
  <c r="E774" i="5"/>
  <c r="E775" i="5"/>
  <c r="E776" i="5"/>
  <c r="E777" i="5"/>
  <c r="E778" i="5"/>
  <c r="E779" i="5"/>
  <c r="E780" i="5"/>
  <c r="E781" i="5"/>
  <c r="E782" i="5"/>
  <c r="E783" i="5"/>
  <c r="E784" i="5"/>
  <c r="E785" i="5"/>
  <c r="E786" i="5"/>
  <c r="E787" i="5"/>
  <c r="E788" i="5"/>
  <c r="E789" i="5"/>
  <c r="E790" i="5"/>
  <c r="E791" i="5"/>
  <c r="E792" i="5"/>
  <c r="E793" i="5"/>
  <c r="E794" i="5"/>
  <c r="E795" i="5"/>
  <c r="E796" i="5"/>
  <c r="E797" i="5"/>
  <c r="E798" i="5"/>
  <c r="E799" i="5"/>
  <c r="E800" i="5"/>
  <c r="E801" i="5"/>
  <c r="E802" i="5"/>
  <c r="E803" i="5"/>
  <c r="E804" i="5"/>
  <c r="E805" i="5"/>
  <c r="E806" i="5"/>
  <c r="E807" i="5"/>
  <c r="E808" i="5"/>
  <c r="E809" i="5"/>
  <c r="E810" i="5"/>
  <c r="E811" i="5"/>
  <c r="E812" i="5"/>
  <c r="E813" i="5"/>
  <c r="E814" i="5"/>
  <c r="E815" i="5"/>
  <c r="E816" i="5"/>
  <c r="E817" i="5"/>
  <c r="E818" i="5"/>
  <c r="E819" i="5"/>
  <c r="E820" i="5"/>
  <c r="E821" i="5"/>
  <c r="E822" i="5"/>
  <c r="E823" i="5"/>
  <c r="E824" i="5"/>
  <c r="E825" i="5"/>
  <c r="E826" i="5"/>
  <c r="E827" i="5"/>
  <c r="E828" i="5"/>
  <c r="E829" i="5"/>
  <c r="E830" i="5"/>
  <c r="E831" i="5"/>
  <c r="E832" i="5"/>
  <c r="E833" i="5"/>
  <c r="E834" i="5"/>
  <c r="E835" i="5"/>
  <c r="E836" i="5"/>
  <c r="E837" i="5"/>
  <c r="E838" i="5"/>
  <c r="E839" i="5"/>
  <c r="E840" i="5"/>
  <c r="E841" i="5"/>
  <c r="E842" i="5"/>
  <c r="E843" i="5"/>
  <c r="E844" i="5"/>
  <c r="E845" i="5"/>
  <c r="E846" i="5"/>
  <c r="E847" i="5"/>
  <c r="E848" i="5"/>
  <c r="E849" i="5"/>
  <c r="E850" i="5"/>
  <c r="E851" i="5"/>
  <c r="E852" i="5"/>
  <c r="E853" i="5"/>
  <c r="E854" i="5"/>
  <c r="E855" i="5"/>
  <c r="E856" i="5"/>
  <c r="E857" i="5"/>
  <c r="E858" i="5"/>
  <c r="E859" i="5"/>
  <c r="E860" i="5"/>
  <c r="E861" i="5"/>
  <c r="E862" i="5"/>
  <c r="E863" i="5"/>
  <c r="E864" i="5"/>
  <c r="E865" i="5"/>
  <c r="E866" i="5"/>
  <c r="E867" i="5"/>
  <c r="E868" i="5"/>
  <c r="E869" i="5"/>
  <c r="E870" i="5"/>
  <c r="E871" i="5"/>
  <c r="E872" i="5"/>
  <c r="E873" i="5"/>
  <c r="E874" i="5"/>
  <c r="E875" i="5"/>
  <c r="E876" i="5"/>
  <c r="E877" i="5"/>
  <c r="E878" i="5"/>
  <c r="E879" i="5"/>
  <c r="E880" i="5"/>
  <c r="E881" i="5"/>
  <c r="E882" i="5"/>
  <c r="E883" i="5"/>
  <c r="E884" i="5"/>
  <c r="E885" i="5"/>
  <c r="E886" i="5"/>
  <c r="E887" i="5"/>
  <c r="E888" i="5"/>
  <c r="E889" i="5"/>
  <c r="E890" i="5"/>
  <c r="E891" i="5"/>
  <c r="E892" i="5"/>
  <c r="E893" i="5"/>
  <c r="E894" i="5"/>
  <c r="E895" i="5"/>
  <c r="E896" i="5"/>
  <c r="E897" i="5"/>
  <c r="E898" i="5"/>
  <c r="E899" i="5"/>
  <c r="E900" i="5"/>
  <c r="E901" i="5"/>
  <c r="E902" i="5"/>
  <c r="E903" i="5"/>
  <c r="E904" i="5"/>
  <c r="E905" i="5"/>
  <c r="E906" i="5"/>
  <c r="E907" i="5"/>
  <c r="E908" i="5"/>
  <c r="E909" i="5"/>
  <c r="E910" i="5"/>
  <c r="E911" i="5"/>
  <c r="E912" i="5"/>
  <c r="E913" i="5"/>
  <c r="E914" i="5"/>
  <c r="E915" i="5"/>
  <c r="E916" i="5"/>
  <c r="E917" i="5"/>
  <c r="E918" i="5"/>
  <c r="E919" i="5"/>
  <c r="E920" i="5"/>
  <c r="E921" i="5"/>
  <c r="E922" i="5"/>
  <c r="E923" i="5"/>
  <c r="E924" i="5"/>
  <c r="E925" i="5"/>
  <c r="E926" i="5"/>
  <c r="E927" i="5"/>
  <c r="E928" i="5"/>
  <c r="E929" i="5"/>
  <c r="E930" i="5"/>
  <c r="E931" i="5"/>
  <c r="E932" i="5"/>
  <c r="E933" i="5"/>
  <c r="E934" i="5"/>
  <c r="E935" i="5"/>
  <c r="E936" i="5"/>
  <c r="E937" i="5"/>
  <c r="E938" i="5"/>
  <c r="E939" i="5"/>
  <c r="E940" i="5"/>
  <c r="E941" i="5"/>
  <c r="E942" i="5"/>
  <c r="E943" i="5"/>
  <c r="E944" i="5"/>
  <c r="E945" i="5"/>
  <c r="E946" i="5"/>
  <c r="E947" i="5"/>
  <c r="E948" i="5"/>
  <c r="E949" i="5"/>
  <c r="E950" i="5"/>
  <c r="E951" i="5"/>
  <c r="E952" i="5"/>
  <c r="E953" i="5"/>
  <c r="E954" i="5"/>
  <c r="E955" i="5"/>
  <c r="E956" i="5"/>
  <c r="E957" i="5"/>
  <c r="E958" i="5"/>
  <c r="E959" i="5"/>
  <c r="E960" i="5"/>
  <c r="E961" i="5"/>
  <c r="E962" i="5"/>
  <c r="E963" i="5"/>
  <c r="E964" i="5"/>
  <c r="E965" i="5"/>
  <c r="E966" i="5"/>
  <c r="E967" i="5"/>
  <c r="E968" i="5"/>
  <c r="E969" i="5"/>
  <c r="E970" i="5"/>
  <c r="E971" i="5"/>
  <c r="E972" i="5"/>
  <c r="E973" i="5"/>
  <c r="E974" i="5"/>
  <c r="E975" i="5"/>
  <c r="E976" i="5"/>
  <c r="E977" i="5"/>
  <c r="E978" i="5"/>
  <c r="E979" i="5"/>
  <c r="E980" i="5"/>
  <c r="E981" i="5"/>
  <c r="E982" i="5"/>
  <c r="E983" i="5"/>
  <c r="E984" i="5"/>
  <c r="E985" i="5"/>
  <c r="E986" i="5"/>
  <c r="E987" i="5"/>
  <c r="E988" i="5"/>
  <c r="E989" i="5"/>
  <c r="E990" i="5"/>
  <c r="E991" i="5"/>
  <c r="E992" i="5"/>
  <c r="E993" i="5"/>
  <c r="E994" i="5"/>
  <c r="E995" i="5"/>
  <c r="E996" i="5"/>
  <c r="E997" i="5"/>
  <c r="E998" i="5"/>
  <c r="E999" i="5"/>
  <c r="E1000" i="5"/>
  <c r="E1001" i="5"/>
  <c r="E1002" i="5"/>
  <c r="E1003" i="5"/>
  <c r="E1004" i="5"/>
  <c r="E1005" i="5"/>
  <c r="E1006" i="5"/>
  <c r="E1007" i="5"/>
  <c r="E1008" i="5"/>
  <c r="E1009" i="5"/>
  <c r="E1010" i="5"/>
  <c r="E1011" i="5"/>
  <c r="E1012" i="5"/>
  <c r="E1013" i="5"/>
  <c r="E1014" i="5"/>
  <c r="E1015" i="5"/>
  <c r="E1016" i="5"/>
  <c r="E1017" i="5"/>
  <c r="E1018" i="5"/>
  <c r="E1019" i="5"/>
  <c r="E1020" i="5"/>
  <c r="E1021" i="5"/>
  <c r="E1022" i="5"/>
  <c r="E1023" i="5"/>
  <c r="E1024" i="5"/>
  <c r="E1025" i="5"/>
  <c r="E1026" i="5"/>
  <c r="E1027" i="5"/>
  <c r="E1028" i="5"/>
  <c r="E1029" i="5"/>
  <c r="E1030" i="5"/>
  <c r="E1031" i="5"/>
  <c r="E1032" i="5"/>
  <c r="E1033" i="5"/>
  <c r="E1034" i="5"/>
  <c r="E1035" i="5"/>
  <c r="E1036" i="5"/>
  <c r="E1037" i="5"/>
  <c r="E1038" i="5"/>
  <c r="E1039" i="5"/>
  <c r="E1040" i="5"/>
  <c r="E1041" i="5"/>
  <c r="E1042" i="5"/>
  <c r="E1043" i="5"/>
  <c r="E1044" i="5"/>
  <c r="E1045" i="5"/>
  <c r="E1046" i="5"/>
  <c r="E1047" i="5"/>
  <c r="E1048" i="5"/>
  <c r="E1049" i="5"/>
  <c r="E1050" i="5"/>
  <c r="E1051" i="5"/>
  <c r="E1052" i="5"/>
  <c r="E1053" i="5"/>
  <c r="E1054" i="5"/>
  <c r="E1055" i="5"/>
  <c r="E1056" i="5"/>
  <c r="E1057" i="5"/>
  <c r="E1058" i="5"/>
  <c r="E1059" i="5"/>
  <c r="E1060" i="5"/>
  <c r="E1061" i="5"/>
  <c r="E1062" i="5"/>
  <c r="E1063" i="5"/>
  <c r="E1064" i="5"/>
  <c r="E1065" i="5"/>
  <c r="E1066" i="5"/>
  <c r="E1067" i="5"/>
  <c r="E1068" i="5"/>
  <c r="E1069" i="5"/>
  <c r="E1070" i="5"/>
  <c r="E1071" i="5"/>
  <c r="E1072" i="5"/>
  <c r="E1073" i="5"/>
  <c r="E1074" i="5"/>
  <c r="E1075" i="5"/>
  <c r="E1076" i="5"/>
  <c r="E1077" i="5"/>
  <c r="E1078" i="5"/>
  <c r="E1079" i="5"/>
  <c r="E1080" i="5"/>
  <c r="E1081" i="5"/>
  <c r="E1082" i="5"/>
  <c r="E1083" i="5"/>
  <c r="E1084" i="5"/>
  <c r="E1085" i="5"/>
  <c r="E1086" i="5"/>
  <c r="E1087" i="5"/>
  <c r="E1088" i="5"/>
  <c r="E1089" i="5"/>
  <c r="E1090" i="5"/>
  <c r="E1091" i="5"/>
  <c r="E1092" i="5"/>
  <c r="E1093" i="5"/>
  <c r="E1094" i="5"/>
  <c r="E1095" i="5"/>
  <c r="E1096" i="5"/>
  <c r="E1097" i="5"/>
  <c r="E1098" i="5"/>
  <c r="E1099" i="5"/>
  <c r="E1100" i="5"/>
  <c r="E1101" i="5"/>
  <c r="E1102" i="5"/>
  <c r="E1103" i="5"/>
  <c r="E1104" i="5"/>
  <c r="E1105" i="5"/>
  <c r="E1106" i="5"/>
  <c r="E1107" i="5"/>
  <c r="E1108" i="5"/>
  <c r="E1109" i="5"/>
  <c r="E1110" i="5"/>
  <c r="E1111" i="5"/>
  <c r="E1112" i="5"/>
  <c r="E1113" i="5"/>
  <c r="E1114" i="5"/>
  <c r="E1115" i="5"/>
  <c r="E1116" i="5"/>
  <c r="E1117" i="5"/>
  <c r="E1118" i="5"/>
  <c r="E1119" i="5"/>
  <c r="E1120" i="5"/>
  <c r="E1121" i="5"/>
  <c r="E1122" i="5"/>
  <c r="E1123" i="5"/>
  <c r="E1124" i="5"/>
  <c r="E1125" i="5"/>
  <c r="E1126" i="5"/>
  <c r="E1127" i="5"/>
  <c r="E1128" i="5"/>
  <c r="E1129" i="5"/>
  <c r="E1130" i="5"/>
  <c r="E1131" i="5"/>
  <c r="E1132" i="5"/>
  <c r="E1133" i="5"/>
  <c r="E1134" i="5"/>
  <c r="E1135" i="5"/>
  <c r="E1136" i="5"/>
  <c r="E1137" i="5"/>
  <c r="E1138" i="5"/>
  <c r="E1139" i="5"/>
  <c r="E1140" i="5"/>
  <c r="E1141" i="5"/>
  <c r="E1142" i="5"/>
  <c r="E1143" i="5"/>
  <c r="E1144" i="5"/>
  <c r="E1145" i="5"/>
  <c r="E1146" i="5"/>
  <c r="E1147" i="5"/>
  <c r="E1148" i="5"/>
  <c r="E1149" i="5"/>
  <c r="E1150" i="5"/>
  <c r="E1151" i="5"/>
  <c r="E1152" i="5"/>
  <c r="E1153" i="5"/>
  <c r="E1154" i="5"/>
  <c r="E1155" i="5"/>
  <c r="E1156" i="5"/>
  <c r="E1157" i="5"/>
  <c r="E1158" i="5"/>
  <c r="E1159" i="5"/>
  <c r="E1160" i="5"/>
  <c r="E1161" i="5"/>
  <c r="E1162" i="5"/>
  <c r="E1163" i="5"/>
  <c r="E1164" i="5"/>
  <c r="E1165" i="5"/>
  <c r="E1166" i="5"/>
  <c r="E1167" i="5"/>
  <c r="E1168" i="5"/>
  <c r="E1169" i="5"/>
  <c r="E1170" i="5"/>
  <c r="E1171" i="5"/>
  <c r="E1172" i="5"/>
  <c r="E1173" i="5"/>
  <c r="E1174" i="5"/>
  <c r="E1175" i="5"/>
  <c r="E1176" i="5"/>
  <c r="E1177" i="5"/>
  <c r="E1178" i="5"/>
  <c r="E1179" i="5"/>
  <c r="E1180" i="5"/>
  <c r="E1181" i="5"/>
  <c r="E1182" i="5"/>
  <c r="E1183" i="5"/>
  <c r="E1184" i="5"/>
  <c r="E1185" i="5"/>
  <c r="E1186" i="5"/>
  <c r="E1187" i="5"/>
  <c r="E1188" i="5"/>
  <c r="E1189" i="5"/>
  <c r="E1190" i="5"/>
  <c r="E1191" i="5"/>
  <c r="E1192" i="5"/>
  <c r="E1193" i="5"/>
  <c r="E1194" i="5"/>
  <c r="E1195" i="5"/>
  <c r="E1196" i="5"/>
  <c r="E1197" i="5"/>
  <c r="E1198" i="5"/>
  <c r="E1199" i="5"/>
  <c r="E1200" i="5"/>
  <c r="E1201" i="5"/>
  <c r="E1202" i="5"/>
  <c r="E1203" i="5"/>
  <c r="E1204" i="5"/>
  <c r="E1205" i="5"/>
  <c r="E1206" i="5"/>
  <c r="E1207" i="5"/>
  <c r="E1208" i="5"/>
  <c r="E1209" i="5"/>
  <c r="E1210" i="5"/>
  <c r="E1211" i="5"/>
  <c r="E1212" i="5"/>
  <c r="E1213" i="5"/>
  <c r="E1214" i="5"/>
  <c r="E1215" i="5"/>
  <c r="E1216" i="5"/>
  <c r="E1217" i="5"/>
  <c r="E1218" i="5"/>
  <c r="E1219" i="5"/>
  <c r="E1220" i="5"/>
  <c r="E1221" i="5"/>
  <c r="E1222" i="5"/>
  <c r="E1223" i="5"/>
  <c r="E1224" i="5"/>
  <c r="E1225" i="5"/>
  <c r="E1226" i="5"/>
  <c r="E1227" i="5"/>
  <c r="E1228" i="5"/>
  <c r="E1229" i="5"/>
  <c r="E1230" i="5"/>
  <c r="E1231" i="5"/>
  <c r="E1232" i="5"/>
  <c r="E1233" i="5"/>
  <c r="E1234" i="5"/>
  <c r="E1235" i="5"/>
  <c r="E1236" i="5"/>
  <c r="E1237" i="5"/>
  <c r="E1238" i="5"/>
  <c r="E1239" i="5"/>
  <c r="E1240" i="5"/>
  <c r="E1241" i="5"/>
  <c r="E1242" i="5"/>
  <c r="E1243" i="5"/>
  <c r="E1244" i="5"/>
  <c r="E1245" i="5"/>
  <c r="E1246" i="5"/>
  <c r="E1247" i="5"/>
  <c r="E1248" i="5"/>
  <c r="E1249" i="5"/>
  <c r="E1250" i="5"/>
  <c r="E1251" i="5"/>
  <c r="E1252" i="5"/>
  <c r="E1253" i="5"/>
  <c r="E1254" i="5"/>
  <c r="E1255" i="5"/>
  <c r="E1256" i="5"/>
  <c r="E1257" i="5"/>
  <c r="E1258" i="5"/>
  <c r="E1259" i="5"/>
  <c r="E1260" i="5"/>
  <c r="E1261" i="5"/>
  <c r="E1262" i="5"/>
  <c r="E1263" i="5"/>
  <c r="E1264" i="5"/>
  <c r="E1265" i="5"/>
  <c r="E1266" i="5"/>
  <c r="E1267" i="5"/>
  <c r="E1268" i="5"/>
  <c r="E1269" i="5"/>
  <c r="E1270" i="5"/>
  <c r="E1271" i="5"/>
  <c r="E1272" i="5"/>
  <c r="E1273" i="5"/>
  <c r="E1274" i="5"/>
  <c r="E1275" i="5"/>
  <c r="E1276" i="5"/>
  <c r="E1277" i="5"/>
  <c r="E1278" i="5"/>
  <c r="E1279" i="5"/>
  <c r="E1280" i="5"/>
  <c r="E1281" i="5"/>
  <c r="E1282" i="5"/>
  <c r="E1283" i="5"/>
  <c r="E1284" i="5"/>
  <c r="E1285" i="5"/>
  <c r="E1286" i="5"/>
  <c r="E1287" i="5"/>
  <c r="E1288" i="5"/>
  <c r="E1289" i="5"/>
  <c r="E1290" i="5"/>
  <c r="E1291" i="5"/>
  <c r="E1292" i="5"/>
  <c r="E1293" i="5"/>
  <c r="E1294" i="5"/>
  <c r="E1295" i="5"/>
  <c r="E1296" i="5"/>
  <c r="E2" i="5"/>
  <c r="C3" i="5" l="1"/>
  <c r="D3" i="5"/>
  <c r="G3" i="5"/>
  <c r="C4" i="5"/>
  <c r="D4" i="5"/>
  <c r="G4" i="5"/>
  <c r="C5" i="5"/>
  <c r="D5" i="5"/>
  <c r="G5" i="5"/>
  <c r="C6" i="5"/>
  <c r="D6" i="5"/>
  <c r="G6" i="5"/>
  <c r="C7" i="5"/>
  <c r="D7" i="5"/>
  <c r="G7" i="5"/>
  <c r="C8" i="5"/>
  <c r="D8" i="5"/>
  <c r="G8" i="5"/>
  <c r="C9" i="5"/>
  <c r="D9" i="5"/>
  <c r="G9" i="5"/>
  <c r="C10" i="5"/>
  <c r="D10" i="5"/>
  <c r="G10" i="5"/>
  <c r="C11" i="5"/>
  <c r="D11" i="5"/>
  <c r="G11" i="5"/>
  <c r="C12" i="5"/>
  <c r="D12" i="5"/>
  <c r="G12" i="5"/>
  <c r="C13" i="5"/>
  <c r="D13" i="5"/>
  <c r="G13" i="5"/>
  <c r="C14" i="5"/>
  <c r="D14" i="5"/>
  <c r="G14" i="5"/>
  <c r="C15" i="5"/>
  <c r="D15" i="5"/>
  <c r="G15" i="5"/>
  <c r="C16" i="5"/>
  <c r="D16" i="5"/>
  <c r="G16" i="5"/>
  <c r="C17" i="5"/>
  <c r="D17" i="5"/>
  <c r="G17" i="5"/>
  <c r="B18" i="5"/>
  <c r="C18" i="5"/>
  <c r="D18" i="5"/>
  <c r="F18" i="5"/>
  <c r="G18" i="5"/>
  <c r="B19" i="5"/>
  <c r="C19" i="5"/>
  <c r="D19" i="5"/>
  <c r="F19" i="5"/>
  <c r="G19" i="5"/>
  <c r="B20" i="5"/>
  <c r="C20" i="5"/>
  <c r="D20" i="5"/>
  <c r="F20" i="5"/>
  <c r="G20" i="5"/>
  <c r="B21" i="5"/>
  <c r="C21" i="5"/>
  <c r="D21" i="5"/>
  <c r="F21" i="5"/>
  <c r="G21" i="5"/>
  <c r="B22" i="5"/>
  <c r="C22" i="5"/>
  <c r="D22" i="5"/>
  <c r="F22" i="5"/>
  <c r="G22" i="5"/>
  <c r="B23" i="5"/>
  <c r="C23" i="5"/>
  <c r="D23" i="5"/>
  <c r="F23" i="5"/>
  <c r="G23" i="5"/>
  <c r="B24" i="5"/>
  <c r="C24" i="5"/>
  <c r="D24" i="5"/>
  <c r="F24" i="5"/>
  <c r="G24" i="5"/>
  <c r="B25" i="5"/>
  <c r="C25" i="5"/>
  <c r="D25" i="5"/>
  <c r="F25" i="5"/>
  <c r="G25" i="5"/>
  <c r="B26" i="5"/>
  <c r="C26" i="5"/>
  <c r="D26" i="5"/>
  <c r="F26" i="5"/>
  <c r="G26" i="5"/>
  <c r="B27" i="5"/>
  <c r="C27" i="5"/>
  <c r="D27" i="5"/>
  <c r="F27" i="5"/>
  <c r="G27" i="5"/>
  <c r="B28" i="5"/>
  <c r="C28" i="5"/>
  <c r="D28" i="5"/>
  <c r="F28" i="5"/>
  <c r="G28" i="5"/>
  <c r="B29" i="5"/>
  <c r="C29" i="5"/>
  <c r="D29" i="5"/>
  <c r="F29" i="5"/>
  <c r="G29" i="5"/>
  <c r="B30" i="5"/>
  <c r="C30" i="5"/>
  <c r="D30" i="5"/>
  <c r="F30" i="5"/>
  <c r="G30" i="5"/>
  <c r="B31" i="5"/>
  <c r="C31" i="5"/>
  <c r="D31" i="5"/>
  <c r="F31" i="5"/>
  <c r="G31" i="5"/>
  <c r="B32" i="5"/>
  <c r="C32" i="5"/>
  <c r="D32" i="5"/>
  <c r="F32" i="5"/>
  <c r="G32" i="5"/>
  <c r="B33" i="5"/>
  <c r="C33" i="5"/>
  <c r="D33" i="5"/>
  <c r="F33" i="5"/>
  <c r="G33" i="5"/>
  <c r="B34" i="5"/>
  <c r="C34" i="5"/>
  <c r="D34" i="5"/>
  <c r="F34" i="5"/>
  <c r="G34" i="5"/>
  <c r="B35" i="5"/>
  <c r="C35" i="5"/>
  <c r="D35" i="5"/>
  <c r="F35" i="5"/>
  <c r="G35" i="5"/>
  <c r="B36" i="5"/>
  <c r="C36" i="5"/>
  <c r="D36" i="5"/>
  <c r="F36" i="5"/>
  <c r="G36" i="5"/>
  <c r="B37" i="5"/>
  <c r="C37" i="5"/>
  <c r="D37" i="5"/>
  <c r="F37" i="5"/>
  <c r="G37" i="5"/>
  <c r="B38" i="5"/>
  <c r="C38" i="5"/>
  <c r="D38" i="5"/>
  <c r="F38" i="5"/>
  <c r="G38" i="5"/>
  <c r="B39" i="5"/>
  <c r="C39" i="5"/>
  <c r="D39" i="5"/>
  <c r="F39" i="5"/>
  <c r="G39" i="5"/>
  <c r="B40" i="5"/>
  <c r="C40" i="5"/>
  <c r="D40" i="5"/>
  <c r="F40" i="5"/>
  <c r="G40" i="5"/>
  <c r="B41" i="5"/>
  <c r="C41" i="5"/>
  <c r="D41" i="5"/>
  <c r="F41" i="5"/>
  <c r="G41" i="5"/>
  <c r="B42" i="5"/>
  <c r="C42" i="5"/>
  <c r="D42" i="5"/>
  <c r="F42" i="5"/>
  <c r="G42" i="5"/>
  <c r="B43" i="5"/>
  <c r="C43" i="5"/>
  <c r="D43" i="5"/>
  <c r="F43" i="5"/>
  <c r="G43" i="5"/>
  <c r="B44" i="5"/>
  <c r="C44" i="5"/>
  <c r="D44" i="5"/>
  <c r="F44" i="5"/>
  <c r="G44" i="5"/>
  <c r="B45" i="5"/>
  <c r="C45" i="5"/>
  <c r="D45" i="5"/>
  <c r="F45" i="5"/>
  <c r="G45" i="5"/>
  <c r="B46" i="5"/>
  <c r="C46" i="5"/>
  <c r="D46" i="5"/>
  <c r="F46" i="5"/>
  <c r="G46" i="5"/>
  <c r="B47" i="5"/>
  <c r="C47" i="5"/>
  <c r="D47" i="5"/>
  <c r="F47" i="5"/>
  <c r="G47" i="5"/>
  <c r="B48" i="5"/>
  <c r="C48" i="5"/>
  <c r="D48" i="5"/>
  <c r="F48" i="5"/>
  <c r="G48" i="5"/>
  <c r="B49" i="5"/>
  <c r="C49" i="5"/>
  <c r="D49" i="5"/>
  <c r="F49" i="5"/>
  <c r="G49" i="5"/>
  <c r="B50" i="5"/>
  <c r="C50" i="5"/>
  <c r="D50" i="5"/>
  <c r="F50" i="5"/>
  <c r="G50" i="5"/>
  <c r="B51" i="5"/>
  <c r="C51" i="5"/>
  <c r="D51" i="5"/>
  <c r="F51" i="5"/>
  <c r="G51" i="5"/>
  <c r="B52" i="5"/>
  <c r="C52" i="5"/>
  <c r="D52" i="5"/>
  <c r="F52" i="5"/>
  <c r="G52" i="5"/>
  <c r="B53" i="5"/>
  <c r="C53" i="5"/>
  <c r="D53" i="5"/>
  <c r="F53" i="5"/>
  <c r="G53" i="5"/>
  <c r="B54" i="5"/>
  <c r="C54" i="5"/>
  <c r="D54" i="5"/>
  <c r="F54" i="5"/>
  <c r="G54" i="5"/>
  <c r="B55" i="5"/>
  <c r="C55" i="5"/>
  <c r="D55" i="5"/>
  <c r="F55" i="5"/>
  <c r="G55" i="5"/>
  <c r="B56" i="5"/>
  <c r="C56" i="5"/>
  <c r="D56" i="5"/>
  <c r="F56" i="5"/>
  <c r="G56" i="5"/>
  <c r="B57" i="5"/>
  <c r="C57" i="5"/>
  <c r="D57" i="5"/>
  <c r="F57" i="5"/>
  <c r="G57" i="5"/>
  <c r="B58" i="5"/>
  <c r="C58" i="5"/>
  <c r="D58" i="5"/>
  <c r="F58" i="5"/>
  <c r="G58" i="5"/>
  <c r="B59" i="5"/>
  <c r="C59" i="5"/>
  <c r="D59" i="5"/>
  <c r="F59" i="5"/>
  <c r="G59" i="5"/>
  <c r="B60" i="5"/>
  <c r="C60" i="5"/>
  <c r="D60" i="5"/>
  <c r="F60" i="5"/>
  <c r="G60" i="5"/>
  <c r="B61" i="5"/>
  <c r="C61" i="5"/>
  <c r="D61" i="5"/>
  <c r="F61" i="5"/>
  <c r="G61" i="5"/>
  <c r="B62" i="5"/>
  <c r="C62" i="5"/>
  <c r="D62" i="5"/>
  <c r="F62" i="5"/>
  <c r="G62" i="5"/>
  <c r="B63" i="5"/>
  <c r="C63" i="5"/>
  <c r="D63" i="5"/>
  <c r="F63" i="5"/>
  <c r="G63" i="5"/>
  <c r="B64" i="5"/>
  <c r="C64" i="5"/>
  <c r="D64" i="5"/>
  <c r="F64" i="5"/>
  <c r="G64" i="5"/>
  <c r="B65" i="5"/>
  <c r="C65" i="5"/>
  <c r="D65" i="5"/>
  <c r="F65" i="5"/>
  <c r="G65" i="5"/>
  <c r="B66" i="5"/>
  <c r="C66" i="5"/>
  <c r="D66" i="5"/>
  <c r="F66" i="5"/>
  <c r="G66" i="5"/>
  <c r="B67" i="5"/>
  <c r="C67" i="5"/>
  <c r="D67" i="5"/>
  <c r="F67" i="5"/>
  <c r="G67" i="5"/>
  <c r="B68" i="5"/>
  <c r="C68" i="5"/>
  <c r="D68" i="5"/>
  <c r="F68" i="5"/>
  <c r="G68" i="5"/>
  <c r="B69" i="5"/>
  <c r="C69" i="5"/>
  <c r="D69" i="5"/>
  <c r="F69" i="5"/>
  <c r="G69" i="5"/>
  <c r="B70" i="5"/>
  <c r="C70" i="5"/>
  <c r="D70" i="5"/>
  <c r="F70" i="5"/>
  <c r="G70" i="5"/>
  <c r="B71" i="5"/>
  <c r="C71" i="5"/>
  <c r="D71" i="5"/>
  <c r="F71" i="5"/>
  <c r="G71" i="5"/>
  <c r="B72" i="5"/>
  <c r="C72" i="5"/>
  <c r="D72" i="5"/>
  <c r="F72" i="5"/>
  <c r="G72" i="5"/>
  <c r="B73" i="5"/>
  <c r="C73" i="5"/>
  <c r="D73" i="5"/>
  <c r="F73" i="5"/>
  <c r="G73" i="5"/>
  <c r="B74" i="5"/>
  <c r="C74" i="5"/>
  <c r="D74" i="5"/>
  <c r="F74" i="5"/>
  <c r="G74" i="5"/>
  <c r="B75" i="5"/>
  <c r="C75" i="5"/>
  <c r="D75" i="5"/>
  <c r="F75" i="5"/>
  <c r="G75" i="5"/>
  <c r="B76" i="5"/>
  <c r="C76" i="5"/>
  <c r="D76" i="5"/>
  <c r="F76" i="5"/>
  <c r="G76" i="5"/>
  <c r="B77" i="5"/>
  <c r="C77" i="5"/>
  <c r="D77" i="5"/>
  <c r="F77" i="5"/>
  <c r="G77" i="5"/>
  <c r="B78" i="5"/>
  <c r="C78" i="5"/>
  <c r="D78" i="5"/>
  <c r="F78" i="5"/>
  <c r="G78" i="5"/>
  <c r="B79" i="5"/>
  <c r="C79" i="5"/>
  <c r="D79" i="5"/>
  <c r="F79" i="5"/>
  <c r="G79" i="5"/>
  <c r="B80" i="5"/>
  <c r="C80" i="5"/>
  <c r="D80" i="5"/>
  <c r="F80" i="5"/>
  <c r="G80" i="5"/>
  <c r="B81" i="5"/>
  <c r="C81" i="5"/>
  <c r="D81" i="5"/>
  <c r="F81" i="5"/>
  <c r="G81" i="5"/>
  <c r="B82" i="5"/>
  <c r="C82" i="5"/>
  <c r="D82" i="5"/>
  <c r="F82" i="5"/>
  <c r="G82" i="5"/>
  <c r="B83" i="5"/>
  <c r="C83" i="5"/>
  <c r="D83" i="5"/>
  <c r="F83" i="5"/>
  <c r="G83" i="5"/>
  <c r="B84" i="5"/>
  <c r="C84" i="5"/>
  <c r="D84" i="5"/>
  <c r="F84" i="5"/>
  <c r="G84" i="5"/>
  <c r="B85" i="5"/>
  <c r="C85" i="5"/>
  <c r="D85" i="5"/>
  <c r="F85" i="5"/>
  <c r="G85" i="5"/>
  <c r="B86" i="5"/>
  <c r="C86" i="5"/>
  <c r="D86" i="5"/>
  <c r="F86" i="5"/>
  <c r="G86" i="5"/>
  <c r="B87" i="5"/>
  <c r="C87" i="5"/>
  <c r="D87" i="5"/>
  <c r="F87" i="5"/>
  <c r="G87" i="5"/>
  <c r="B88" i="5"/>
  <c r="C88" i="5"/>
  <c r="D88" i="5"/>
  <c r="F88" i="5"/>
  <c r="G88" i="5"/>
  <c r="B89" i="5"/>
  <c r="C89" i="5"/>
  <c r="D89" i="5"/>
  <c r="F89" i="5"/>
  <c r="G89" i="5"/>
  <c r="B90" i="5"/>
  <c r="C90" i="5"/>
  <c r="D90" i="5"/>
  <c r="F90" i="5"/>
  <c r="G90" i="5"/>
  <c r="B91" i="5"/>
  <c r="C91" i="5"/>
  <c r="D91" i="5"/>
  <c r="F91" i="5"/>
  <c r="G91" i="5"/>
  <c r="B92" i="5"/>
  <c r="C92" i="5"/>
  <c r="D92" i="5"/>
  <c r="F92" i="5"/>
  <c r="G92" i="5"/>
  <c r="B93" i="5"/>
  <c r="C93" i="5"/>
  <c r="D93" i="5"/>
  <c r="F93" i="5"/>
  <c r="G93" i="5"/>
  <c r="B94" i="5"/>
  <c r="C94" i="5"/>
  <c r="D94" i="5"/>
  <c r="F94" i="5"/>
  <c r="G94" i="5"/>
  <c r="B95" i="5"/>
  <c r="C95" i="5"/>
  <c r="D95" i="5"/>
  <c r="F95" i="5"/>
  <c r="G95" i="5"/>
  <c r="B96" i="5"/>
  <c r="C96" i="5"/>
  <c r="D96" i="5"/>
  <c r="F96" i="5"/>
  <c r="G96" i="5"/>
  <c r="B97" i="5"/>
  <c r="C97" i="5"/>
  <c r="D97" i="5"/>
  <c r="F97" i="5"/>
  <c r="G97" i="5"/>
  <c r="B98" i="5"/>
  <c r="C98" i="5"/>
  <c r="D98" i="5"/>
  <c r="F98" i="5"/>
  <c r="G98" i="5"/>
  <c r="B99" i="5"/>
  <c r="C99" i="5"/>
  <c r="D99" i="5"/>
  <c r="F99" i="5"/>
  <c r="G99" i="5"/>
  <c r="B100" i="5"/>
  <c r="C100" i="5"/>
  <c r="D100" i="5"/>
  <c r="F100" i="5"/>
  <c r="G100" i="5"/>
  <c r="B101" i="5"/>
  <c r="C101" i="5"/>
  <c r="D101" i="5"/>
  <c r="F101" i="5"/>
  <c r="G101" i="5"/>
  <c r="B102" i="5"/>
  <c r="C102" i="5"/>
  <c r="D102" i="5"/>
  <c r="F102" i="5"/>
  <c r="G102" i="5"/>
  <c r="B103" i="5"/>
  <c r="C103" i="5"/>
  <c r="D103" i="5"/>
  <c r="F103" i="5"/>
  <c r="G103" i="5"/>
  <c r="B104" i="5"/>
  <c r="C104" i="5"/>
  <c r="D104" i="5"/>
  <c r="F104" i="5"/>
  <c r="G104" i="5"/>
  <c r="B105" i="5"/>
  <c r="C105" i="5"/>
  <c r="D105" i="5"/>
  <c r="F105" i="5"/>
  <c r="G105" i="5"/>
  <c r="B106" i="5"/>
  <c r="C106" i="5"/>
  <c r="D106" i="5"/>
  <c r="F106" i="5"/>
  <c r="G106" i="5"/>
  <c r="B107" i="5"/>
  <c r="C107" i="5"/>
  <c r="D107" i="5"/>
  <c r="F107" i="5"/>
  <c r="G107" i="5"/>
  <c r="B108" i="5"/>
  <c r="C108" i="5"/>
  <c r="D108" i="5"/>
  <c r="F108" i="5"/>
  <c r="G108" i="5"/>
  <c r="B109" i="5"/>
  <c r="C109" i="5"/>
  <c r="D109" i="5"/>
  <c r="F109" i="5"/>
  <c r="G109" i="5"/>
  <c r="B110" i="5"/>
  <c r="C110" i="5"/>
  <c r="D110" i="5"/>
  <c r="F110" i="5"/>
  <c r="G110" i="5"/>
  <c r="B111" i="5"/>
  <c r="C111" i="5"/>
  <c r="D111" i="5"/>
  <c r="F111" i="5"/>
  <c r="G111" i="5"/>
  <c r="B112" i="5"/>
  <c r="C112" i="5"/>
  <c r="D112" i="5"/>
  <c r="F112" i="5"/>
  <c r="G112" i="5"/>
  <c r="B113" i="5"/>
  <c r="C113" i="5"/>
  <c r="D113" i="5"/>
  <c r="F113" i="5"/>
  <c r="G113" i="5"/>
  <c r="B114" i="5"/>
  <c r="C114" i="5"/>
  <c r="D114" i="5"/>
  <c r="F114" i="5"/>
  <c r="G114" i="5"/>
  <c r="B115" i="5"/>
  <c r="C115" i="5"/>
  <c r="D115" i="5"/>
  <c r="F115" i="5"/>
  <c r="G115" i="5"/>
  <c r="B116" i="5"/>
  <c r="C116" i="5"/>
  <c r="D116" i="5"/>
  <c r="F116" i="5"/>
  <c r="G116" i="5"/>
  <c r="B117" i="5"/>
  <c r="C117" i="5"/>
  <c r="D117" i="5"/>
  <c r="F117" i="5"/>
  <c r="G117" i="5"/>
  <c r="B118" i="5"/>
  <c r="C118" i="5"/>
  <c r="D118" i="5"/>
  <c r="F118" i="5"/>
  <c r="G118" i="5"/>
  <c r="B119" i="5"/>
  <c r="C119" i="5"/>
  <c r="D119" i="5"/>
  <c r="F119" i="5"/>
  <c r="G119" i="5"/>
  <c r="B120" i="5"/>
  <c r="C120" i="5"/>
  <c r="D120" i="5"/>
  <c r="F120" i="5"/>
  <c r="G120" i="5"/>
  <c r="B121" i="5"/>
  <c r="C121" i="5"/>
  <c r="D121" i="5"/>
  <c r="F121" i="5"/>
  <c r="G121" i="5"/>
  <c r="B122" i="5"/>
  <c r="C122" i="5"/>
  <c r="D122" i="5"/>
  <c r="F122" i="5"/>
  <c r="G122" i="5"/>
  <c r="B123" i="5"/>
  <c r="C123" i="5"/>
  <c r="D123" i="5"/>
  <c r="F123" i="5"/>
  <c r="G123" i="5"/>
  <c r="B124" i="5"/>
  <c r="C124" i="5"/>
  <c r="D124" i="5"/>
  <c r="F124" i="5"/>
  <c r="G124" i="5"/>
  <c r="B125" i="5"/>
  <c r="C125" i="5"/>
  <c r="D125" i="5"/>
  <c r="F125" i="5"/>
  <c r="G125" i="5"/>
  <c r="B126" i="5"/>
  <c r="C126" i="5"/>
  <c r="D126" i="5"/>
  <c r="F126" i="5"/>
  <c r="G126" i="5"/>
  <c r="B127" i="5"/>
  <c r="C127" i="5"/>
  <c r="D127" i="5"/>
  <c r="F127" i="5"/>
  <c r="G127" i="5"/>
  <c r="B128" i="5"/>
  <c r="C128" i="5"/>
  <c r="D128" i="5"/>
  <c r="F128" i="5"/>
  <c r="G128" i="5"/>
  <c r="B129" i="5"/>
  <c r="C129" i="5"/>
  <c r="D129" i="5"/>
  <c r="F129" i="5"/>
  <c r="G129" i="5"/>
  <c r="B130" i="5"/>
  <c r="C130" i="5"/>
  <c r="D130" i="5"/>
  <c r="F130" i="5"/>
  <c r="G130" i="5"/>
  <c r="B131" i="5"/>
  <c r="C131" i="5"/>
  <c r="D131" i="5"/>
  <c r="F131" i="5"/>
  <c r="G131" i="5"/>
  <c r="B132" i="5"/>
  <c r="C132" i="5"/>
  <c r="D132" i="5"/>
  <c r="F132" i="5"/>
  <c r="G132" i="5"/>
  <c r="B133" i="5"/>
  <c r="C133" i="5"/>
  <c r="D133" i="5"/>
  <c r="F133" i="5"/>
  <c r="G133" i="5"/>
  <c r="B134" i="5"/>
  <c r="C134" i="5"/>
  <c r="D134" i="5"/>
  <c r="F134" i="5"/>
  <c r="G134" i="5"/>
  <c r="B135" i="5"/>
  <c r="C135" i="5"/>
  <c r="D135" i="5"/>
  <c r="F135" i="5"/>
  <c r="G135" i="5"/>
  <c r="B136" i="5"/>
  <c r="C136" i="5"/>
  <c r="D136" i="5"/>
  <c r="F136" i="5"/>
  <c r="G136" i="5"/>
  <c r="B137" i="5"/>
  <c r="C137" i="5"/>
  <c r="D137" i="5"/>
  <c r="F137" i="5"/>
  <c r="G137" i="5"/>
  <c r="B138" i="5"/>
  <c r="C138" i="5"/>
  <c r="D138" i="5"/>
  <c r="F138" i="5"/>
  <c r="G138" i="5"/>
  <c r="B139" i="5"/>
  <c r="C139" i="5"/>
  <c r="D139" i="5"/>
  <c r="F139" i="5"/>
  <c r="G139" i="5"/>
  <c r="B140" i="5"/>
  <c r="C140" i="5"/>
  <c r="D140" i="5"/>
  <c r="F140" i="5"/>
  <c r="G140" i="5"/>
  <c r="B141" i="5"/>
  <c r="C141" i="5"/>
  <c r="D141" i="5"/>
  <c r="F141" i="5"/>
  <c r="G141" i="5"/>
  <c r="B142" i="5"/>
  <c r="C142" i="5"/>
  <c r="D142" i="5"/>
  <c r="F142" i="5"/>
  <c r="G142" i="5"/>
  <c r="B143" i="5"/>
  <c r="C143" i="5"/>
  <c r="D143" i="5"/>
  <c r="F143" i="5"/>
  <c r="G143" i="5"/>
  <c r="B144" i="5"/>
  <c r="C144" i="5"/>
  <c r="D144" i="5"/>
  <c r="F144" i="5"/>
  <c r="G144" i="5"/>
  <c r="B145" i="5"/>
  <c r="C145" i="5"/>
  <c r="D145" i="5"/>
  <c r="F145" i="5"/>
  <c r="G145" i="5"/>
  <c r="B146" i="5"/>
  <c r="C146" i="5"/>
  <c r="D146" i="5"/>
  <c r="F146" i="5"/>
  <c r="G146" i="5"/>
  <c r="B147" i="5"/>
  <c r="C147" i="5"/>
  <c r="D147" i="5"/>
  <c r="F147" i="5"/>
  <c r="G147" i="5"/>
  <c r="B148" i="5"/>
  <c r="C148" i="5"/>
  <c r="D148" i="5"/>
  <c r="F148" i="5"/>
  <c r="G148" i="5"/>
  <c r="B149" i="5"/>
  <c r="C149" i="5"/>
  <c r="D149" i="5"/>
  <c r="F149" i="5"/>
  <c r="G149" i="5"/>
  <c r="B150" i="5"/>
  <c r="C150" i="5"/>
  <c r="D150" i="5"/>
  <c r="F150" i="5"/>
  <c r="G150" i="5"/>
  <c r="B151" i="5"/>
  <c r="C151" i="5"/>
  <c r="D151" i="5"/>
  <c r="F151" i="5"/>
  <c r="G151" i="5"/>
  <c r="B152" i="5"/>
  <c r="C152" i="5"/>
  <c r="D152" i="5"/>
  <c r="F152" i="5"/>
  <c r="G152" i="5"/>
  <c r="B153" i="5"/>
  <c r="C153" i="5"/>
  <c r="D153" i="5"/>
  <c r="F153" i="5"/>
  <c r="G153" i="5"/>
  <c r="B154" i="5"/>
  <c r="C154" i="5"/>
  <c r="D154" i="5"/>
  <c r="F154" i="5"/>
  <c r="G154" i="5"/>
  <c r="B155" i="5"/>
  <c r="C155" i="5"/>
  <c r="D155" i="5"/>
  <c r="F155" i="5"/>
  <c r="G155" i="5"/>
  <c r="B156" i="5"/>
  <c r="C156" i="5"/>
  <c r="D156" i="5"/>
  <c r="F156" i="5"/>
  <c r="G156" i="5"/>
  <c r="B157" i="5"/>
  <c r="C157" i="5"/>
  <c r="D157" i="5"/>
  <c r="F157" i="5"/>
  <c r="G157" i="5"/>
  <c r="B158" i="5"/>
  <c r="C158" i="5"/>
  <c r="D158" i="5"/>
  <c r="F158" i="5"/>
  <c r="G158" i="5"/>
  <c r="B159" i="5"/>
  <c r="C159" i="5"/>
  <c r="D159" i="5"/>
  <c r="F159" i="5"/>
  <c r="G159" i="5"/>
  <c r="B160" i="5"/>
  <c r="C160" i="5"/>
  <c r="D160" i="5"/>
  <c r="F160" i="5"/>
  <c r="G160" i="5"/>
  <c r="B161" i="5"/>
  <c r="C161" i="5"/>
  <c r="D161" i="5"/>
  <c r="F161" i="5"/>
  <c r="G161" i="5"/>
  <c r="B162" i="5"/>
  <c r="C162" i="5"/>
  <c r="D162" i="5"/>
  <c r="F162" i="5"/>
  <c r="G162" i="5"/>
  <c r="B163" i="5"/>
  <c r="C163" i="5"/>
  <c r="D163" i="5"/>
  <c r="F163" i="5"/>
  <c r="G163" i="5"/>
  <c r="B164" i="5"/>
  <c r="C164" i="5"/>
  <c r="D164" i="5"/>
  <c r="F164" i="5"/>
  <c r="G164" i="5"/>
  <c r="B165" i="5"/>
  <c r="C165" i="5"/>
  <c r="D165" i="5"/>
  <c r="F165" i="5"/>
  <c r="G165" i="5"/>
  <c r="B166" i="5"/>
  <c r="C166" i="5"/>
  <c r="D166" i="5"/>
  <c r="F166" i="5"/>
  <c r="G166" i="5"/>
  <c r="B167" i="5"/>
  <c r="C167" i="5"/>
  <c r="D167" i="5"/>
  <c r="F167" i="5"/>
  <c r="G167" i="5"/>
  <c r="B168" i="5"/>
  <c r="C168" i="5"/>
  <c r="D168" i="5"/>
  <c r="F168" i="5"/>
  <c r="G168" i="5"/>
  <c r="B169" i="5"/>
  <c r="C169" i="5"/>
  <c r="D169" i="5"/>
  <c r="F169" i="5"/>
  <c r="G169" i="5"/>
  <c r="B170" i="5"/>
  <c r="C170" i="5"/>
  <c r="D170" i="5"/>
  <c r="F170" i="5"/>
  <c r="G170" i="5"/>
  <c r="B171" i="5"/>
  <c r="C171" i="5"/>
  <c r="D171" i="5"/>
  <c r="F171" i="5"/>
  <c r="G171" i="5"/>
  <c r="B172" i="5"/>
  <c r="C172" i="5"/>
  <c r="D172" i="5"/>
  <c r="F172" i="5"/>
  <c r="G172" i="5"/>
  <c r="B173" i="5"/>
  <c r="C173" i="5"/>
  <c r="D173" i="5"/>
  <c r="F173" i="5"/>
  <c r="G173" i="5"/>
  <c r="B174" i="5"/>
  <c r="C174" i="5"/>
  <c r="D174" i="5"/>
  <c r="F174" i="5"/>
  <c r="G174" i="5"/>
  <c r="B175" i="5"/>
  <c r="C175" i="5"/>
  <c r="D175" i="5"/>
  <c r="F175" i="5"/>
  <c r="G175" i="5"/>
  <c r="B176" i="5"/>
  <c r="C176" i="5"/>
  <c r="D176" i="5"/>
  <c r="F176" i="5"/>
  <c r="G176" i="5"/>
  <c r="B177" i="5"/>
  <c r="C177" i="5"/>
  <c r="D177" i="5"/>
  <c r="F177" i="5"/>
  <c r="G177" i="5"/>
  <c r="B178" i="5"/>
  <c r="C178" i="5"/>
  <c r="D178" i="5"/>
  <c r="F178" i="5"/>
  <c r="G178" i="5"/>
  <c r="B179" i="5"/>
  <c r="C179" i="5"/>
  <c r="D179" i="5"/>
  <c r="F179" i="5"/>
  <c r="G179" i="5"/>
  <c r="B180" i="5"/>
  <c r="C180" i="5"/>
  <c r="D180" i="5"/>
  <c r="F180" i="5"/>
  <c r="G180" i="5"/>
  <c r="B181" i="5"/>
  <c r="C181" i="5"/>
  <c r="D181" i="5"/>
  <c r="F181" i="5"/>
  <c r="G181" i="5"/>
  <c r="B182" i="5"/>
  <c r="C182" i="5"/>
  <c r="D182" i="5"/>
  <c r="F182" i="5"/>
  <c r="G182" i="5"/>
  <c r="B183" i="5"/>
  <c r="C183" i="5"/>
  <c r="D183" i="5"/>
  <c r="F183" i="5"/>
  <c r="G183" i="5"/>
  <c r="B184" i="5"/>
  <c r="C184" i="5"/>
  <c r="D184" i="5"/>
  <c r="F184" i="5"/>
  <c r="G184" i="5"/>
  <c r="B185" i="5"/>
  <c r="C185" i="5"/>
  <c r="D185" i="5"/>
  <c r="F185" i="5"/>
  <c r="G185" i="5"/>
  <c r="B186" i="5"/>
  <c r="C186" i="5"/>
  <c r="D186" i="5"/>
  <c r="F186" i="5"/>
  <c r="G186" i="5"/>
  <c r="B187" i="5"/>
  <c r="C187" i="5"/>
  <c r="D187" i="5"/>
  <c r="F187" i="5"/>
  <c r="G187" i="5"/>
  <c r="B188" i="5"/>
  <c r="C188" i="5"/>
  <c r="D188" i="5"/>
  <c r="F188" i="5"/>
  <c r="G188" i="5"/>
  <c r="B189" i="5"/>
  <c r="C189" i="5"/>
  <c r="D189" i="5"/>
  <c r="F189" i="5"/>
  <c r="G189" i="5"/>
  <c r="B190" i="5"/>
  <c r="C190" i="5"/>
  <c r="D190" i="5"/>
  <c r="F190" i="5"/>
  <c r="G190" i="5"/>
  <c r="B191" i="5"/>
  <c r="C191" i="5"/>
  <c r="D191" i="5"/>
  <c r="F191" i="5"/>
  <c r="G191" i="5"/>
  <c r="B192" i="5"/>
  <c r="C192" i="5"/>
  <c r="D192" i="5"/>
  <c r="F192" i="5"/>
  <c r="G192" i="5"/>
  <c r="B193" i="5"/>
  <c r="C193" i="5"/>
  <c r="D193" i="5"/>
  <c r="F193" i="5"/>
  <c r="G193" i="5"/>
  <c r="B194" i="5"/>
  <c r="C194" i="5"/>
  <c r="D194" i="5"/>
  <c r="F194" i="5"/>
  <c r="G194" i="5"/>
  <c r="B195" i="5"/>
  <c r="C195" i="5"/>
  <c r="D195" i="5"/>
  <c r="F195" i="5"/>
  <c r="G195" i="5"/>
  <c r="B196" i="5"/>
  <c r="C196" i="5"/>
  <c r="D196" i="5"/>
  <c r="F196" i="5"/>
  <c r="G196" i="5"/>
  <c r="B197" i="5"/>
  <c r="C197" i="5"/>
  <c r="D197" i="5"/>
  <c r="F197" i="5"/>
  <c r="G197" i="5"/>
  <c r="B198" i="5"/>
  <c r="C198" i="5"/>
  <c r="D198" i="5"/>
  <c r="F198" i="5"/>
  <c r="G198" i="5"/>
  <c r="B199" i="5"/>
  <c r="C199" i="5"/>
  <c r="D199" i="5"/>
  <c r="F199" i="5"/>
  <c r="G199" i="5"/>
  <c r="B200" i="5"/>
  <c r="C200" i="5"/>
  <c r="D200" i="5"/>
  <c r="F200" i="5"/>
  <c r="G200" i="5"/>
  <c r="B201" i="5"/>
  <c r="C201" i="5"/>
  <c r="D201" i="5"/>
  <c r="F201" i="5"/>
  <c r="G201" i="5"/>
  <c r="B202" i="5"/>
  <c r="C202" i="5"/>
  <c r="D202" i="5"/>
  <c r="F202" i="5"/>
  <c r="G202" i="5"/>
  <c r="B203" i="5"/>
  <c r="C203" i="5"/>
  <c r="D203" i="5"/>
  <c r="F203" i="5"/>
  <c r="G203" i="5"/>
  <c r="B204" i="5"/>
  <c r="C204" i="5"/>
  <c r="D204" i="5"/>
  <c r="F204" i="5"/>
  <c r="G204" i="5"/>
  <c r="B205" i="5"/>
  <c r="C205" i="5"/>
  <c r="D205" i="5"/>
  <c r="F205" i="5"/>
  <c r="G205" i="5"/>
  <c r="B206" i="5"/>
  <c r="C206" i="5"/>
  <c r="D206" i="5"/>
  <c r="F206" i="5"/>
  <c r="G206" i="5"/>
  <c r="B207" i="5"/>
  <c r="C207" i="5"/>
  <c r="D207" i="5"/>
  <c r="F207" i="5"/>
  <c r="G207" i="5"/>
  <c r="B208" i="5"/>
  <c r="C208" i="5"/>
  <c r="D208" i="5"/>
  <c r="F208" i="5"/>
  <c r="G208" i="5"/>
  <c r="B209" i="5"/>
  <c r="C209" i="5"/>
  <c r="D209" i="5"/>
  <c r="F209" i="5"/>
  <c r="G209" i="5"/>
  <c r="B210" i="5"/>
  <c r="C210" i="5"/>
  <c r="D210" i="5"/>
  <c r="F210" i="5"/>
  <c r="G210" i="5"/>
  <c r="B211" i="5"/>
  <c r="C211" i="5"/>
  <c r="D211" i="5"/>
  <c r="F211" i="5"/>
  <c r="G211" i="5"/>
  <c r="B212" i="5"/>
  <c r="C212" i="5"/>
  <c r="D212" i="5"/>
  <c r="F212" i="5"/>
  <c r="G212" i="5"/>
  <c r="B213" i="5"/>
  <c r="C213" i="5"/>
  <c r="D213" i="5"/>
  <c r="F213" i="5"/>
  <c r="G213" i="5"/>
  <c r="B214" i="5"/>
  <c r="C214" i="5"/>
  <c r="D214" i="5"/>
  <c r="F214" i="5"/>
  <c r="G214" i="5"/>
  <c r="B215" i="5"/>
  <c r="C215" i="5"/>
  <c r="D215" i="5"/>
  <c r="F215" i="5"/>
  <c r="G215" i="5"/>
  <c r="B216" i="5"/>
  <c r="C216" i="5"/>
  <c r="D216" i="5"/>
  <c r="F216" i="5"/>
  <c r="G216" i="5"/>
  <c r="B217" i="5"/>
  <c r="C217" i="5"/>
  <c r="D217" i="5"/>
  <c r="F217" i="5"/>
  <c r="G217" i="5"/>
  <c r="B218" i="5"/>
  <c r="C218" i="5"/>
  <c r="D218" i="5"/>
  <c r="F218" i="5"/>
  <c r="G218" i="5"/>
  <c r="B219" i="5"/>
  <c r="C219" i="5"/>
  <c r="D219" i="5"/>
  <c r="F219" i="5"/>
  <c r="G219" i="5"/>
  <c r="B220" i="5"/>
  <c r="C220" i="5"/>
  <c r="D220" i="5"/>
  <c r="F220" i="5"/>
  <c r="G220" i="5"/>
  <c r="B221" i="5"/>
  <c r="C221" i="5"/>
  <c r="D221" i="5"/>
  <c r="F221" i="5"/>
  <c r="G221" i="5"/>
  <c r="B222" i="5"/>
  <c r="C222" i="5"/>
  <c r="D222" i="5"/>
  <c r="F222" i="5"/>
  <c r="G222" i="5"/>
  <c r="B223" i="5"/>
  <c r="C223" i="5"/>
  <c r="D223" i="5"/>
  <c r="F223" i="5"/>
  <c r="G223" i="5"/>
  <c r="B224" i="5"/>
  <c r="C224" i="5"/>
  <c r="D224" i="5"/>
  <c r="F224" i="5"/>
  <c r="G224" i="5"/>
  <c r="B225" i="5"/>
  <c r="C225" i="5"/>
  <c r="D225" i="5"/>
  <c r="F225" i="5"/>
  <c r="G225" i="5"/>
  <c r="B226" i="5"/>
  <c r="C226" i="5"/>
  <c r="D226" i="5"/>
  <c r="F226" i="5"/>
  <c r="G226" i="5"/>
  <c r="B227" i="5"/>
  <c r="C227" i="5"/>
  <c r="D227" i="5"/>
  <c r="F227" i="5"/>
  <c r="G227" i="5"/>
  <c r="B228" i="5"/>
  <c r="C228" i="5"/>
  <c r="D228" i="5"/>
  <c r="F228" i="5"/>
  <c r="G228" i="5"/>
  <c r="B229" i="5"/>
  <c r="C229" i="5"/>
  <c r="D229" i="5"/>
  <c r="F229" i="5"/>
  <c r="G229" i="5"/>
  <c r="B230" i="5"/>
  <c r="C230" i="5"/>
  <c r="D230" i="5"/>
  <c r="F230" i="5"/>
  <c r="G230" i="5"/>
  <c r="B231" i="5"/>
  <c r="C231" i="5"/>
  <c r="D231" i="5"/>
  <c r="F231" i="5"/>
  <c r="G231" i="5"/>
  <c r="B232" i="5"/>
  <c r="C232" i="5"/>
  <c r="D232" i="5"/>
  <c r="F232" i="5"/>
  <c r="G232" i="5"/>
  <c r="B233" i="5"/>
  <c r="C233" i="5"/>
  <c r="D233" i="5"/>
  <c r="F233" i="5"/>
  <c r="G233" i="5"/>
  <c r="B234" i="5"/>
  <c r="C234" i="5"/>
  <c r="D234" i="5"/>
  <c r="F234" i="5"/>
  <c r="G234" i="5"/>
  <c r="B235" i="5"/>
  <c r="C235" i="5"/>
  <c r="D235" i="5"/>
  <c r="F235" i="5"/>
  <c r="G235" i="5"/>
  <c r="B236" i="5"/>
  <c r="C236" i="5"/>
  <c r="D236" i="5"/>
  <c r="F236" i="5"/>
  <c r="G236" i="5"/>
  <c r="B237" i="5"/>
  <c r="C237" i="5"/>
  <c r="D237" i="5"/>
  <c r="F237" i="5"/>
  <c r="G237" i="5"/>
  <c r="B238" i="5"/>
  <c r="C238" i="5"/>
  <c r="D238" i="5"/>
  <c r="F238" i="5"/>
  <c r="G238" i="5"/>
  <c r="B239" i="5"/>
  <c r="C239" i="5"/>
  <c r="D239" i="5"/>
  <c r="F239" i="5"/>
  <c r="G239" i="5"/>
  <c r="B240" i="5"/>
  <c r="C240" i="5"/>
  <c r="D240" i="5"/>
  <c r="F240" i="5"/>
  <c r="G240" i="5"/>
  <c r="B241" i="5"/>
  <c r="C241" i="5"/>
  <c r="D241" i="5"/>
  <c r="F241" i="5"/>
  <c r="G241" i="5"/>
  <c r="B242" i="5"/>
  <c r="C242" i="5"/>
  <c r="D242" i="5"/>
  <c r="F242" i="5"/>
  <c r="G242" i="5"/>
  <c r="B243" i="5"/>
  <c r="C243" i="5"/>
  <c r="D243" i="5"/>
  <c r="F243" i="5"/>
  <c r="G243" i="5"/>
  <c r="B244" i="5"/>
  <c r="C244" i="5"/>
  <c r="D244" i="5"/>
  <c r="F244" i="5"/>
  <c r="G244" i="5"/>
  <c r="B245" i="5"/>
  <c r="C245" i="5"/>
  <c r="D245" i="5"/>
  <c r="F245" i="5"/>
  <c r="G245" i="5"/>
  <c r="B246" i="5"/>
  <c r="C246" i="5"/>
  <c r="D246" i="5"/>
  <c r="F246" i="5"/>
  <c r="G246" i="5"/>
  <c r="B247" i="5"/>
  <c r="C247" i="5"/>
  <c r="D247" i="5"/>
  <c r="F247" i="5"/>
  <c r="G247" i="5"/>
  <c r="B248" i="5"/>
  <c r="C248" i="5"/>
  <c r="D248" i="5"/>
  <c r="F248" i="5"/>
  <c r="G248" i="5"/>
  <c r="B249" i="5"/>
  <c r="C249" i="5"/>
  <c r="D249" i="5"/>
  <c r="F249" i="5"/>
  <c r="G249" i="5"/>
  <c r="B250" i="5"/>
  <c r="C250" i="5"/>
  <c r="D250" i="5"/>
  <c r="F250" i="5"/>
  <c r="G250" i="5"/>
  <c r="B251" i="5"/>
  <c r="C251" i="5"/>
  <c r="D251" i="5"/>
  <c r="F251" i="5"/>
  <c r="G251" i="5"/>
  <c r="B252" i="5"/>
  <c r="C252" i="5"/>
  <c r="D252" i="5"/>
  <c r="F252" i="5"/>
  <c r="G252" i="5"/>
  <c r="B253" i="5"/>
  <c r="C253" i="5"/>
  <c r="D253" i="5"/>
  <c r="F253" i="5"/>
  <c r="G253" i="5"/>
  <c r="B254" i="5"/>
  <c r="C254" i="5"/>
  <c r="D254" i="5"/>
  <c r="F254" i="5"/>
  <c r="G254" i="5"/>
  <c r="B255" i="5"/>
  <c r="C255" i="5"/>
  <c r="D255" i="5"/>
  <c r="F255" i="5"/>
  <c r="G255" i="5"/>
  <c r="B256" i="5"/>
  <c r="C256" i="5"/>
  <c r="D256" i="5"/>
  <c r="F256" i="5"/>
  <c r="G256" i="5"/>
  <c r="B257" i="5"/>
  <c r="C257" i="5"/>
  <c r="D257" i="5"/>
  <c r="F257" i="5"/>
  <c r="G257" i="5"/>
  <c r="B258" i="5"/>
  <c r="C258" i="5"/>
  <c r="D258" i="5"/>
  <c r="F258" i="5"/>
  <c r="G258" i="5"/>
  <c r="B259" i="5"/>
  <c r="C259" i="5"/>
  <c r="D259" i="5"/>
  <c r="F259" i="5"/>
  <c r="G259" i="5"/>
  <c r="B260" i="5"/>
  <c r="C260" i="5"/>
  <c r="D260" i="5"/>
  <c r="F260" i="5"/>
  <c r="G260" i="5"/>
  <c r="B261" i="5"/>
  <c r="C261" i="5"/>
  <c r="D261" i="5"/>
  <c r="F261" i="5"/>
  <c r="G261" i="5"/>
  <c r="B262" i="5"/>
  <c r="C262" i="5"/>
  <c r="D262" i="5"/>
  <c r="F262" i="5"/>
  <c r="G262" i="5"/>
  <c r="B263" i="5"/>
  <c r="C263" i="5"/>
  <c r="D263" i="5"/>
  <c r="F263" i="5"/>
  <c r="G263" i="5"/>
  <c r="B264" i="5"/>
  <c r="C264" i="5"/>
  <c r="D264" i="5"/>
  <c r="F264" i="5"/>
  <c r="G264" i="5"/>
  <c r="B265" i="5"/>
  <c r="C265" i="5"/>
  <c r="D265" i="5"/>
  <c r="F265" i="5"/>
  <c r="G265" i="5"/>
  <c r="B266" i="5"/>
  <c r="C266" i="5"/>
  <c r="D266" i="5"/>
  <c r="F266" i="5"/>
  <c r="G266" i="5"/>
  <c r="B267" i="5"/>
  <c r="C267" i="5"/>
  <c r="D267" i="5"/>
  <c r="F267" i="5"/>
  <c r="G267" i="5"/>
  <c r="B268" i="5"/>
  <c r="C268" i="5"/>
  <c r="D268" i="5"/>
  <c r="F268" i="5"/>
  <c r="G268" i="5"/>
  <c r="B269" i="5"/>
  <c r="C269" i="5"/>
  <c r="D269" i="5"/>
  <c r="F269" i="5"/>
  <c r="G269" i="5"/>
  <c r="B270" i="5"/>
  <c r="C270" i="5"/>
  <c r="D270" i="5"/>
  <c r="F270" i="5"/>
  <c r="G270" i="5"/>
  <c r="B271" i="5"/>
  <c r="C271" i="5"/>
  <c r="D271" i="5"/>
  <c r="F271" i="5"/>
  <c r="G271" i="5"/>
  <c r="B272" i="5"/>
  <c r="C272" i="5"/>
  <c r="D272" i="5"/>
  <c r="F272" i="5"/>
  <c r="G272" i="5"/>
  <c r="B273" i="5"/>
  <c r="C273" i="5"/>
  <c r="D273" i="5"/>
  <c r="F273" i="5"/>
  <c r="G273" i="5"/>
  <c r="B274" i="5"/>
  <c r="C274" i="5"/>
  <c r="D274" i="5"/>
  <c r="F274" i="5"/>
  <c r="G274" i="5"/>
  <c r="B275" i="5"/>
  <c r="C275" i="5"/>
  <c r="D275" i="5"/>
  <c r="F275" i="5"/>
  <c r="G275" i="5"/>
  <c r="B276" i="5"/>
  <c r="C276" i="5"/>
  <c r="D276" i="5"/>
  <c r="F276" i="5"/>
  <c r="G276" i="5"/>
  <c r="B277" i="5"/>
  <c r="C277" i="5"/>
  <c r="D277" i="5"/>
  <c r="F277" i="5"/>
  <c r="G277" i="5"/>
  <c r="B278" i="5"/>
  <c r="C278" i="5"/>
  <c r="D278" i="5"/>
  <c r="F278" i="5"/>
  <c r="G278" i="5"/>
  <c r="B279" i="5"/>
  <c r="C279" i="5"/>
  <c r="D279" i="5"/>
  <c r="F279" i="5"/>
  <c r="G279" i="5"/>
  <c r="B280" i="5"/>
  <c r="C280" i="5"/>
  <c r="D280" i="5"/>
  <c r="F280" i="5"/>
  <c r="G280" i="5"/>
  <c r="B281" i="5"/>
  <c r="C281" i="5"/>
  <c r="D281" i="5"/>
  <c r="F281" i="5"/>
  <c r="G281" i="5"/>
  <c r="B282" i="5"/>
  <c r="C282" i="5"/>
  <c r="D282" i="5"/>
  <c r="F282" i="5"/>
  <c r="G282" i="5"/>
  <c r="B283" i="5"/>
  <c r="C283" i="5"/>
  <c r="D283" i="5"/>
  <c r="F283" i="5"/>
  <c r="G283" i="5"/>
  <c r="B284" i="5"/>
  <c r="C284" i="5"/>
  <c r="D284" i="5"/>
  <c r="F284" i="5"/>
  <c r="G284" i="5"/>
  <c r="B285" i="5"/>
  <c r="C285" i="5"/>
  <c r="D285" i="5"/>
  <c r="F285" i="5"/>
  <c r="G285" i="5"/>
  <c r="B286" i="5"/>
  <c r="C286" i="5"/>
  <c r="D286" i="5"/>
  <c r="F286" i="5"/>
  <c r="G286" i="5"/>
  <c r="B287" i="5"/>
  <c r="C287" i="5"/>
  <c r="D287" i="5"/>
  <c r="F287" i="5"/>
  <c r="G287" i="5"/>
  <c r="B288" i="5"/>
  <c r="C288" i="5"/>
  <c r="D288" i="5"/>
  <c r="F288" i="5"/>
  <c r="G288" i="5"/>
  <c r="B289" i="5"/>
  <c r="C289" i="5"/>
  <c r="D289" i="5"/>
  <c r="F289" i="5"/>
  <c r="G289" i="5"/>
  <c r="B290" i="5"/>
  <c r="C290" i="5"/>
  <c r="D290" i="5"/>
  <c r="F290" i="5"/>
  <c r="G290" i="5"/>
  <c r="B291" i="5"/>
  <c r="C291" i="5"/>
  <c r="D291" i="5"/>
  <c r="F291" i="5"/>
  <c r="G291" i="5"/>
  <c r="B292" i="5"/>
  <c r="C292" i="5"/>
  <c r="D292" i="5"/>
  <c r="F292" i="5"/>
  <c r="G292" i="5"/>
  <c r="B293" i="5"/>
  <c r="C293" i="5"/>
  <c r="D293" i="5"/>
  <c r="F293" i="5"/>
  <c r="G293" i="5"/>
  <c r="B294" i="5"/>
  <c r="C294" i="5"/>
  <c r="D294" i="5"/>
  <c r="F294" i="5"/>
  <c r="G294" i="5"/>
  <c r="B295" i="5"/>
  <c r="C295" i="5"/>
  <c r="D295" i="5"/>
  <c r="F295" i="5"/>
  <c r="G295" i="5"/>
  <c r="B296" i="5"/>
  <c r="C296" i="5"/>
  <c r="D296" i="5"/>
  <c r="F296" i="5"/>
  <c r="G296" i="5"/>
  <c r="B297" i="5"/>
  <c r="C297" i="5"/>
  <c r="D297" i="5"/>
  <c r="F297" i="5"/>
  <c r="G297" i="5"/>
  <c r="B298" i="5"/>
  <c r="C298" i="5"/>
  <c r="D298" i="5"/>
  <c r="F298" i="5"/>
  <c r="G298" i="5"/>
  <c r="B299" i="5"/>
  <c r="C299" i="5"/>
  <c r="D299" i="5"/>
  <c r="F299" i="5"/>
  <c r="G299" i="5"/>
  <c r="B300" i="5"/>
  <c r="C300" i="5"/>
  <c r="D300" i="5"/>
  <c r="F300" i="5"/>
  <c r="G300" i="5"/>
  <c r="B301" i="5"/>
  <c r="C301" i="5"/>
  <c r="D301" i="5"/>
  <c r="F301" i="5"/>
  <c r="G301" i="5"/>
  <c r="B302" i="5"/>
  <c r="C302" i="5"/>
  <c r="D302" i="5"/>
  <c r="F302" i="5"/>
  <c r="G302" i="5"/>
  <c r="B303" i="5"/>
  <c r="C303" i="5"/>
  <c r="D303" i="5"/>
  <c r="F303" i="5"/>
  <c r="G303" i="5"/>
  <c r="B304" i="5"/>
  <c r="C304" i="5"/>
  <c r="D304" i="5"/>
  <c r="F304" i="5"/>
  <c r="G304" i="5"/>
  <c r="B305" i="5"/>
  <c r="C305" i="5"/>
  <c r="D305" i="5"/>
  <c r="F305" i="5"/>
  <c r="G305" i="5"/>
  <c r="B306" i="5"/>
  <c r="C306" i="5"/>
  <c r="D306" i="5"/>
  <c r="F306" i="5"/>
  <c r="G306" i="5"/>
  <c r="B307" i="5"/>
  <c r="C307" i="5"/>
  <c r="D307" i="5"/>
  <c r="F307" i="5"/>
  <c r="G307" i="5"/>
  <c r="B308" i="5"/>
  <c r="C308" i="5"/>
  <c r="D308" i="5"/>
  <c r="F308" i="5"/>
  <c r="G308" i="5"/>
  <c r="B309" i="5"/>
  <c r="C309" i="5"/>
  <c r="D309" i="5"/>
  <c r="F309" i="5"/>
  <c r="G309" i="5"/>
  <c r="B310" i="5"/>
  <c r="C310" i="5"/>
  <c r="D310" i="5"/>
  <c r="F310" i="5"/>
  <c r="G310" i="5"/>
  <c r="B311" i="5"/>
  <c r="C311" i="5"/>
  <c r="D311" i="5"/>
  <c r="F311" i="5"/>
  <c r="G311" i="5"/>
  <c r="B312" i="5"/>
  <c r="C312" i="5"/>
  <c r="D312" i="5"/>
  <c r="F312" i="5"/>
  <c r="G312" i="5"/>
  <c r="B313" i="5"/>
  <c r="C313" i="5"/>
  <c r="D313" i="5"/>
  <c r="F313" i="5"/>
  <c r="G313" i="5"/>
  <c r="B314" i="5"/>
  <c r="C314" i="5"/>
  <c r="D314" i="5"/>
  <c r="F314" i="5"/>
  <c r="G314" i="5"/>
  <c r="B315" i="5"/>
  <c r="C315" i="5"/>
  <c r="D315" i="5"/>
  <c r="F315" i="5"/>
  <c r="G315" i="5"/>
  <c r="B316" i="5"/>
  <c r="C316" i="5"/>
  <c r="D316" i="5"/>
  <c r="F316" i="5"/>
  <c r="G316" i="5"/>
  <c r="B317" i="5"/>
  <c r="C317" i="5"/>
  <c r="D317" i="5"/>
  <c r="F317" i="5"/>
  <c r="G317" i="5"/>
  <c r="B318" i="5"/>
  <c r="C318" i="5"/>
  <c r="D318" i="5"/>
  <c r="F318" i="5"/>
  <c r="G318" i="5"/>
  <c r="B319" i="5"/>
  <c r="C319" i="5"/>
  <c r="D319" i="5"/>
  <c r="F319" i="5"/>
  <c r="G319" i="5"/>
  <c r="B320" i="5"/>
  <c r="C320" i="5"/>
  <c r="D320" i="5"/>
  <c r="F320" i="5"/>
  <c r="G320" i="5"/>
  <c r="B321" i="5"/>
  <c r="C321" i="5"/>
  <c r="D321" i="5"/>
  <c r="F321" i="5"/>
  <c r="G321" i="5"/>
  <c r="B322" i="5"/>
  <c r="C322" i="5"/>
  <c r="D322" i="5"/>
  <c r="F322" i="5"/>
  <c r="G322" i="5"/>
  <c r="B323" i="5"/>
  <c r="C323" i="5"/>
  <c r="D323" i="5"/>
  <c r="F323" i="5"/>
  <c r="G323" i="5"/>
  <c r="B324" i="5"/>
  <c r="C324" i="5"/>
  <c r="D324" i="5"/>
  <c r="F324" i="5"/>
  <c r="G324" i="5"/>
  <c r="B325" i="5"/>
  <c r="C325" i="5"/>
  <c r="D325" i="5"/>
  <c r="F325" i="5"/>
  <c r="G325" i="5"/>
  <c r="B326" i="5"/>
  <c r="C326" i="5"/>
  <c r="D326" i="5"/>
  <c r="F326" i="5"/>
  <c r="G326" i="5"/>
  <c r="B327" i="5"/>
  <c r="C327" i="5"/>
  <c r="D327" i="5"/>
  <c r="F327" i="5"/>
  <c r="G327" i="5"/>
  <c r="B328" i="5"/>
  <c r="C328" i="5"/>
  <c r="D328" i="5"/>
  <c r="F328" i="5"/>
  <c r="G328" i="5"/>
  <c r="B329" i="5"/>
  <c r="C329" i="5"/>
  <c r="D329" i="5"/>
  <c r="F329" i="5"/>
  <c r="G329" i="5"/>
  <c r="B330" i="5"/>
  <c r="C330" i="5"/>
  <c r="D330" i="5"/>
  <c r="F330" i="5"/>
  <c r="G330" i="5"/>
  <c r="B331" i="5"/>
  <c r="C331" i="5"/>
  <c r="D331" i="5"/>
  <c r="F331" i="5"/>
  <c r="G331" i="5"/>
  <c r="B332" i="5"/>
  <c r="C332" i="5"/>
  <c r="D332" i="5"/>
  <c r="F332" i="5"/>
  <c r="G332" i="5"/>
  <c r="B333" i="5"/>
  <c r="C333" i="5"/>
  <c r="D333" i="5"/>
  <c r="F333" i="5"/>
  <c r="G333" i="5"/>
  <c r="B334" i="5"/>
  <c r="C334" i="5"/>
  <c r="D334" i="5"/>
  <c r="F334" i="5"/>
  <c r="G334" i="5"/>
  <c r="B335" i="5"/>
  <c r="C335" i="5"/>
  <c r="D335" i="5"/>
  <c r="F335" i="5"/>
  <c r="G335" i="5"/>
  <c r="B336" i="5"/>
  <c r="C336" i="5"/>
  <c r="D336" i="5"/>
  <c r="F336" i="5"/>
  <c r="G336" i="5"/>
  <c r="B337" i="5"/>
  <c r="C337" i="5"/>
  <c r="D337" i="5"/>
  <c r="F337" i="5"/>
  <c r="G337" i="5"/>
  <c r="B338" i="5"/>
  <c r="C338" i="5"/>
  <c r="D338" i="5"/>
  <c r="F338" i="5"/>
  <c r="G338" i="5"/>
  <c r="B339" i="5"/>
  <c r="C339" i="5"/>
  <c r="D339" i="5"/>
  <c r="F339" i="5"/>
  <c r="G339" i="5"/>
  <c r="B340" i="5"/>
  <c r="C340" i="5"/>
  <c r="D340" i="5"/>
  <c r="F340" i="5"/>
  <c r="G340" i="5"/>
  <c r="B341" i="5"/>
  <c r="C341" i="5"/>
  <c r="D341" i="5"/>
  <c r="F341" i="5"/>
  <c r="G341" i="5"/>
  <c r="B342" i="5"/>
  <c r="C342" i="5"/>
  <c r="D342" i="5"/>
  <c r="F342" i="5"/>
  <c r="G342" i="5"/>
  <c r="B343" i="5"/>
  <c r="C343" i="5"/>
  <c r="D343" i="5"/>
  <c r="F343" i="5"/>
  <c r="G343" i="5"/>
  <c r="B344" i="5"/>
  <c r="C344" i="5"/>
  <c r="D344" i="5"/>
  <c r="F344" i="5"/>
  <c r="G344" i="5"/>
  <c r="B345" i="5"/>
  <c r="C345" i="5"/>
  <c r="D345" i="5"/>
  <c r="F345" i="5"/>
  <c r="G345" i="5"/>
  <c r="B346" i="5"/>
  <c r="C346" i="5"/>
  <c r="D346" i="5"/>
  <c r="F346" i="5"/>
  <c r="G346" i="5"/>
  <c r="B347" i="5"/>
  <c r="C347" i="5"/>
  <c r="D347" i="5"/>
  <c r="F347" i="5"/>
  <c r="G347" i="5"/>
  <c r="B348" i="5"/>
  <c r="C348" i="5"/>
  <c r="D348" i="5"/>
  <c r="F348" i="5"/>
  <c r="G348" i="5"/>
  <c r="B349" i="5"/>
  <c r="C349" i="5"/>
  <c r="D349" i="5"/>
  <c r="F349" i="5"/>
  <c r="G349" i="5"/>
  <c r="B350" i="5"/>
  <c r="C350" i="5"/>
  <c r="D350" i="5"/>
  <c r="F350" i="5"/>
  <c r="G350" i="5"/>
  <c r="B351" i="5"/>
  <c r="C351" i="5"/>
  <c r="D351" i="5"/>
  <c r="F351" i="5"/>
  <c r="G351" i="5"/>
  <c r="B352" i="5"/>
  <c r="C352" i="5"/>
  <c r="D352" i="5"/>
  <c r="F352" i="5"/>
  <c r="G352" i="5"/>
  <c r="B353" i="5"/>
  <c r="C353" i="5"/>
  <c r="D353" i="5"/>
  <c r="F353" i="5"/>
  <c r="G353" i="5"/>
  <c r="B354" i="5"/>
  <c r="C354" i="5"/>
  <c r="D354" i="5"/>
  <c r="F354" i="5"/>
  <c r="G354" i="5"/>
  <c r="B355" i="5"/>
  <c r="C355" i="5"/>
  <c r="D355" i="5"/>
  <c r="F355" i="5"/>
  <c r="G355" i="5"/>
  <c r="B356" i="5"/>
  <c r="C356" i="5"/>
  <c r="D356" i="5"/>
  <c r="F356" i="5"/>
  <c r="G356" i="5"/>
  <c r="B357" i="5"/>
  <c r="C357" i="5"/>
  <c r="D357" i="5"/>
  <c r="F357" i="5"/>
  <c r="G357" i="5"/>
  <c r="B358" i="5"/>
  <c r="C358" i="5"/>
  <c r="D358" i="5"/>
  <c r="F358" i="5"/>
  <c r="G358" i="5"/>
  <c r="B359" i="5"/>
  <c r="C359" i="5"/>
  <c r="D359" i="5"/>
  <c r="F359" i="5"/>
  <c r="G359" i="5"/>
  <c r="B360" i="5"/>
  <c r="C360" i="5"/>
  <c r="D360" i="5"/>
  <c r="F360" i="5"/>
  <c r="G360" i="5"/>
  <c r="B361" i="5"/>
  <c r="C361" i="5"/>
  <c r="D361" i="5"/>
  <c r="F361" i="5"/>
  <c r="G361" i="5"/>
  <c r="B362" i="5"/>
  <c r="C362" i="5"/>
  <c r="D362" i="5"/>
  <c r="F362" i="5"/>
  <c r="G362" i="5"/>
  <c r="B363" i="5"/>
  <c r="C363" i="5"/>
  <c r="D363" i="5"/>
  <c r="F363" i="5"/>
  <c r="G363" i="5"/>
  <c r="B364" i="5"/>
  <c r="C364" i="5"/>
  <c r="D364" i="5"/>
  <c r="F364" i="5"/>
  <c r="G364" i="5"/>
  <c r="B365" i="5"/>
  <c r="C365" i="5"/>
  <c r="D365" i="5"/>
  <c r="F365" i="5"/>
  <c r="G365" i="5"/>
  <c r="B366" i="5"/>
  <c r="C366" i="5"/>
  <c r="D366" i="5"/>
  <c r="F366" i="5"/>
  <c r="G366" i="5"/>
  <c r="B367" i="5"/>
  <c r="C367" i="5"/>
  <c r="D367" i="5"/>
  <c r="F367" i="5"/>
  <c r="G367" i="5"/>
  <c r="B368" i="5"/>
  <c r="C368" i="5"/>
  <c r="D368" i="5"/>
  <c r="F368" i="5"/>
  <c r="G368" i="5"/>
  <c r="B369" i="5"/>
  <c r="C369" i="5"/>
  <c r="D369" i="5"/>
  <c r="F369" i="5"/>
  <c r="G369" i="5"/>
  <c r="B370" i="5"/>
  <c r="C370" i="5"/>
  <c r="D370" i="5"/>
  <c r="F370" i="5"/>
  <c r="G370" i="5"/>
  <c r="B371" i="5"/>
  <c r="C371" i="5"/>
  <c r="D371" i="5"/>
  <c r="F371" i="5"/>
  <c r="G371" i="5"/>
  <c r="B372" i="5"/>
  <c r="C372" i="5"/>
  <c r="D372" i="5"/>
  <c r="F372" i="5"/>
  <c r="G372" i="5"/>
  <c r="B373" i="5"/>
  <c r="C373" i="5"/>
  <c r="D373" i="5"/>
  <c r="F373" i="5"/>
  <c r="G373" i="5"/>
  <c r="B374" i="5"/>
  <c r="C374" i="5"/>
  <c r="D374" i="5"/>
  <c r="F374" i="5"/>
  <c r="G374" i="5"/>
  <c r="B375" i="5"/>
  <c r="C375" i="5"/>
  <c r="D375" i="5"/>
  <c r="F375" i="5"/>
  <c r="G375" i="5"/>
  <c r="B376" i="5"/>
  <c r="C376" i="5"/>
  <c r="D376" i="5"/>
  <c r="F376" i="5"/>
  <c r="G376" i="5"/>
  <c r="B377" i="5"/>
  <c r="C377" i="5"/>
  <c r="D377" i="5"/>
  <c r="F377" i="5"/>
  <c r="G377" i="5"/>
  <c r="B378" i="5"/>
  <c r="C378" i="5"/>
  <c r="D378" i="5"/>
  <c r="F378" i="5"/>
  <c r="G378" i="5"/>
  <c r="B379" i="5"/>
  <c r="C379" i="5"/>
  <c r="D379" i="5"/>
  <c r="F379" i="5"/>
  <c r="G379" i="5"/>
  <c r="B380" i="5"/>
  <c r="C380" i="5"/>
  <c r="D380" i="5"/>
  <c r="F380" i="5"/>
  <c r="G380" i="5"/>
  <c r="B381" i="5"/>
  <c r="C381" i="5"/>
  <c r="D381" i="5"/>
  <c r="F381" i="5"/>
  <c r="G381" i="5"/>
  <c r="B382" i="5"/>
  <c r="C382" i="5"/>
  <c r="D382" i="5"/>
  <c r="F382" i="5"/>
  <c r="G382" i="5"/>
  <c r="B383" i="5"/>
  <c r="C383" i="5"/>
  <c r="D383" i="5"/>
  <c r="F383" i="5"/>
  <c r="G383" i="5"/>
  <c r="B384" i="5"/>
  <c r="C384" i="5"/>
  <c r="D384" i="5"/>
  <c r="F384" i="5"/>
  <c r="G384" i="5"/>
  <c r="B385" i="5"/>
  <c r="C385" i="5"/>
  <c r="D385" i="5"/>
  <c r="F385" i="5"/>
  <c r="G385" i="5"/>
  <c r="B386" i="5"/>
  <c r="C386" i="5"/>
  <c r="D386" i="5"/>
  <c r="F386" i="5"/>
  <c r="G386" i="5"/>
  <c r="B387" i="5"/>
  <c r="C387" i="5"/>
  <c r="D387" i="5"/>
  <c r="F387" i="5"/>
  <c r="G387" i="5"/>
  <c r="B388" i="5"/>
  <c r="C388" i="5"/>
  <c r="D388" i="5"/>
  <c r="F388" i="5"/>
  <c r="G388" i="5"/>
  <c r="B389" i="5"/>
  <c r="C389" i="5"/>
  <c r="D389" i="5"/>
  <c r="F389" i="5"/>
  <c r="G389" i="5"/>
  <c r="B390" i="5"/>
  <c r="C390" i="5"/>
  <c r="D390" i="5"/>
  <c r="F390" i="5"/>
  <c r="G390" i="5"/>
  <c r="B391" i="5"/>
  <c r="C391" i="5"/>
  <c r="D391" i="5"/>
  <c r="F391" i="5"/>
  <c r="G391" i="5"/>
  <c r="B392" i="5"/>
  <c r="C392" i="5"/>
  <c r="D392" i="5"/>
  <c r="F392" i="5"/>
  <c r="G392" i="5"/>
  <c r="B393" i="5"/>
  <c r="C393" i="5"/>
  <c r="D393" i="5"/>
  <c r="F393" i="5"/>
  <c r="G393" i="5"/>
  <c r="B394" i="5"/>
  <c r="C394" i="5"/>
  <c r="D394" i="5"/>
  <c r="F394" i="5"/>
  <c r="G394" i="5"/>
  <c r="B395" i="5"/>
  <c r="C395" i="5"/>
  <c r="D395" i="5"/>
  <c r="F395" i="5"/>
  <c r="G395" i="5"/>
  <c r="B396" i="5"/>
  <c r="C396" i="5"/>
  <c r="D396" i="5"/>
  <c r="F396" i="5"/>
  <c r="G396" i="5"/>
  <c r="B397" i="5"/>
  <c r="C397" i="5"/>
  <c r="D397" i="5"/>
  <c r="F397" i="5"/>
  <c r="G397" i="5"/>
  <c r="B398" i="5"/>
  <c r="C398" i="5"/>
  <c r="D398" i="5"/>
  <c r="F398" i="5"/>
  <c r="G398" i="5"/>
  <c r="B399" i="5"/>
  <c r="C399" i="5"/>
  <c r="D399" i="5"/>
  <c r="F399" i="5"/>
  <c r="G399" i="5"/>
  <c r="B400" i="5"/>
  <c r="C400" i="5"/>
  <c r="D400" i="5"/>
  <c r="F400" i="5"/>
  <c r="G400" i="5"/>
  <c r="B401" i="5"/>
  <c r="C401" i="5"/>
  <c r="D401" i="5"/>
  <c r="F401" i="5"/>
  <c r="G401" i="5"/>
  <c r="B402" i="5"/>
  <c r="C402" i="5"/>
  <c r="D402" i="5"/>
  <c r="F402" i="5"/>
  <c r="G402" i="5"/>
  <c r="B403" i="5"/>
  <c r="C403" i="5"/>
  <c r="D403" i="5"/>
  <c r="F403" i="5"/>
  <c r="G403" i="5"/>
  <c r="B404" i="5"/>
  <c r="C404" i="5"/>
  <c r="D404" i="5"/>
  <c r="F404" i="5"/>
  <c r="G404" i="5"/>
  <c r="B405" i="5"/>
  <c r="C405" i="5"/>
  <c r="D405" i="5"/>
  <c r="F405" i="5"/>
  <c r="G405" i="5"/>
  <c r="B406" i="5"/>
  <c r="C406" i="5"/>
  <c r="D406" i="5"/>
  <c r="F406" i="5"/>
  <c r="G406" i="5"/>
  <c r="B407" i="5"/>
  <c r="C407" i="5"/>
  <c r="D407" i="5"/>
  <c r="F407" i="5"/>
  <c r="G407" i="5"/>
  <c r="B408" i="5"/>
  <c r="C408" i="5"/>
  <c r="D408" i="5"/>
  <c r="F408" i="5"/>
  <c r="G408" i="5"/>
  <c r="B409" i="5"/>
  <c r="C409" i="5"/>
  <c r="D409" i="5"/>
  <c r="F409" i="5"/>
  <c r="G409" i="5"/>
  <c r="B410" i="5"/>
  <c r="C410" i="5"/>
  <c r="D410" i="5"/>
  <c r="F410" i="5"/>
  <c r="G410" i="5"/>
  <c r="B411" i="5"/>
  <c r="C411" i="5"/>
  <c r="D411" i="5"/>
  <c r="F411" i="5"/>
  <c r="G411" i="5"/>
  <c r="B412" i="5"/>
  <c r="C412" i="5"/>
  <c r="D412" i="5"/>
  <c r="F412" i="5"/>
  <c r="G412" i="5"/>
  <c r="B413" i="5"/>
  <c r="C413" i="5"/>
  <c r="D413" i="5"/>
  <c r="F413" i="5"/>
  <c r="G413" i="5"/>
  <c r="B414" i="5"/>
  <c r="C414" i="5"/>
  <c r="D414" i="5"/>
  <c r="F414" i="5"/>
  <c r="G414" i="5"/>
  <c r="B415" i="5"/>
  <c r="C415" i="5"/>
  <c r="D415" i="5"/>
  <c r="F415" i="5"/>
  <c r="G415" i="5"/>
  <c r="B416" i="5"/>
  <c r="C416" i="5"/>
  <c r="D416" i="5"/>
  <c r="F416" i="5"/>
  <c r="G416" i="5"/>
  <c r="B417" i="5"/>
  <c r="C417" i="5"/>
  <c r="D417" i="5"/>
  <c r="F417" i="5"/>
  <c r="G417" i="5"/>
  <c r="B418" i="5"/>
  <c r="C418" i="5"/>
  <c r="D418" i="5"/>
  <c r="F418" i="5"/>
  <c r="G418" i="5"/>
  <c r="B419" i="5"/>
  <c r="C419" i="5"/>
  <c r="D419" i="5"/>
  <c r="F419" i="5"/>
  <c r="G419" i="5"/>
  <c r="B420" i="5"/>
  <c r="C420" i="5"/>
  <c r="D420" i="5"/>
  <c r="F420" i="5"/>
  <c r="G420" i="5"/>
  <c r="B421" i="5"/>
  <c r="C421" i="5"/>
  <c r="D421" i="5"/>
  <c r="F421" i="5"/>
  <c r="G421" i="5"/>
  <c r="B422" i="5"/>
  <c r="C422" i="5"/>
  <c r="D422" i="5"/>
  <c r="F422" i="5"/>
  <c r="G422" i="5"/>
  <c r="B423" i="5"/>
  <c r="C423" i="5"/>
  <c r="D423" i="5"/>
  <c r="F423" i="5"/>
  <c r="G423" i="5"/>
  <c r="B424" i="5"/>
  <c r="C424" i="5"/>
  <c r="D424" i="5"/>
  <c r="F424" i="5"/>
  <c r="G424" i="5"/>
  <c r="B425" i="5"/>
  <c r="C425" i="5"/>
  <c r="D425" i="5"/>
  <c r="F425" i="5"/>
  <c r="G425" i="5"/>
  <c r="B426" i="5"/>
  <c r="C426" i="5"/>
  <c r="D426" i="5"/>
  <c r="F426" i="5"/>
  <c r="G426" i="5"/>
  <c r="B427" i="5"/>
  <c r="C427" i="5"/>
  <c r="D427" i="5"/>
  <c r="F427" i="5"/>
  <c r="G427" i="5"/>
  <c r="B428" i="5"/>
  <c r="C428" i="5"/>
  <c r="D428" i="5"/>
  <c r="F428" i="5"/>
  <c r="G428" i="5"/>
  <c r="B429" i="5"/>
  <c r="C429" i="5"/>
  <c r="D429" i="5"/>
  <c r="F429" i="5"/>
  <c r="G429" i="5"/>
  <c r="B430" i="5"/>
  <c r="C430" i="5"/>
  <c r="D430" i="5"/>
  <c r="F430" i="5"/>
  <c r="G430" i="5"/>
  <c r="B431" i="5"/>
  <c r="C431" i="5"/>
  <c r="D431" i="5"/>
  <c r="F431" i="5"/>
  <c r="G431" i="5"/>
  <c r="B432" i="5"/>
  <c r="C432" i="5"/>
  <c r="D432" i="5"/>
  <c r="F432" i="5"/>
  <c r="G432" i="5"/>
  <c r="B433" i="5"/>
  <c r="C433" i="5"/>
  <c r="D433" i="5"/>
  <c r="F433" i="5"/>
  <c r="G433" i="5"/>
  <c r="B434" i="5"/>
  <c r="C434" i="5"/>
  <c r="D434" i="5"/>
  <c r="F434" i="5"/>
  <c r="G434" i="5"/>
  <c r="B435" i="5"/>
  <c r="C435" i="5"/>
  <c r="D435" i="5"/>
  <c r="F435" i="5"/>
  <c r="G435" i="5"/>
  <c r="B436" i="5"/>
  <c r="C436" i="5"/>
  <c r="D436" i="5"/>
  <c r="F436" i="5"/>
  <c r="G436" i="5"/>
  <c r="B437" i="5"/>
  <c r="C437" i="5"/>
  <c r="D437" i="5"/>
  <c r="F437" i="5"/>
  <c r="G437" i="5"/>
  <c r="B438" i="5"/>
  <c r="C438" i="5"/>
  <c r="D438" i="5"/>
  <c r="F438" i="5"/>
  <c r="G438" i="5"/>
  <c r="B439" i="5"/>
  <c r="C439" i="5"/>
  <c r="D439" i="5"/>
  <c r="F439" i="5"/>
  <c r="G439" i="5"/>
  <c r="B440" i="5"/>
  <c r="C440" i="5"/>
  <c r="D440" i="5"/>
  <c r="F440" i="5"/>
  <c r="G440" i="5"/>
  <c r="B441" i="5"/>
  <c r="C441" i="5"/>
  <c r="D441" i="5"/>
  <c r="F441" i="5"/>
  <c r="G441" i="5"/>
  <c r="B442" i="5"/>
  <c r="C442" i="5"/>
  <c r="D442" i="5"/>
  <c r="F442" i="5"/>
  <c r="G442" i="5"/>
  <c r="B443" i="5"/>
  <c r="C443" i="5"/>
  <c r="D443" i="5"/>
  <c r="F443" i="5"/>
  <c r="G443" i="5"/>
  <c r="B444" i="5"/>
  <c r="C444" i="5"/>
  <c r="D444" i="5"/>
  <c r="F444" i="5"/>
  <c r="G444" i="5"/>
  <c r="B445" i="5"/>
  <c r="C445" i="5"/>
  <c r="D445" i="5"/>
  <c r="F445" i="5"/>
  <c r="G445" i="5"/>
  <c r="B446" i="5"/>
  <c r="C446" i="5"/>
  <c r="D446" i="5"/>
  <c r="F446" i="5"/>
  <c r="G446" i="5"/>
  <c r="B447" i="5"/>
  <c r="C447" i="5"/>
  <c r="D447" i="5"/>
  <c r="F447" i="5"/>
  <c r="G447" i="5"/>
  <c r="B448" i="5"/>
  <c r="C448" i="5"/>
  <c r="D448" i="5"/>
  <c r="F448" i="5"/>
  <c r="G448" i="5"/>
  <c r="B449" i="5"/>
  <c r="C449" i="5"/>
  <c r="D449" i="5"/>
  <c r="F449" i="5"/>
  <c r="G449" i="5"/>
  <c r="B450" i="5"/>
  <c r="C450" i="5"/>
  <c r="D450" i="5"/>
  <c r="F450" i="5"/>
  <c r="G450" i="5"/>
  <c r="B451" i="5"/>
  <c r="C451" i="5"/>
  <c r="D451" i="5"/>
  <c r="F451" i="5"/>
  <c r="G451" i="5"/>
  <c r="B452" i="5"/>
  <c r="C452" i="5"/>
  <c r="D452" i="5"/>
  <c r="F452" i="5"/>
  <c r="G452" i="5"/>
  <c r="B453" i="5"/>
  <c r="C453" i="5"/>
  <c r="D453" i="5"/>
  <c r="F453" i="5"/>
  <c r="G453" i="5"/>
  <c r="B454" i="5"/>
  <c r="C454" i="5"/>
  <c r="D454" i="5"/>
  <c r="F454" i="5"/>
  <c r="G454" i="5"/>
  <c r="B455" i="5"/>
  <c r="C455" i="5"/>
  <c r="D455" i="5"/>
  <c r="F455" i="5"/>
  <c r="G455" i="5"/>
  <c r="B456" i="5"/>
  <c r="C456" i="5"/>
  <c r="D456" i="5"/>
  <c r="F456" i="5"/>
  <c r="G456" i="5"/>
  <c r="B457" i="5"/>
  <c r="C457" i="5"/>
  <c r="D457" i="5"/>
  <c r="F457" i="5"/>
  <c r="G457" i="5"/>
  <c r="B458" i="5"/>
  <c r="C458" i="5"/>
  <c r="D458" i="5"/>
  <c r="F458" i="5"/>
  <c r="G458" i="5"/>
  <c r="B459" i="5"/>
  <c r="C459" i="5"/>
  <c r="D459" i="5"/>
  <c r="F459" i="5"/>
  <c r="G459" i="5"/>
  <c r="B460" i="5"/>
  <c r="C460" i="5"/>
  <c r="D460" i="5"/>
  <c r="F460" i="5"/>
  <c r="G460" i="5"/>
  <c r="B461" i="5"/>
  <c r="C461" i="5"/>
  <c r="D461" i="5"/>
  <c r="F461" i="5"/>
  <c r="G461" i="5"/>
  <c r="B462" i="5"/>
  <c r="C462" i="5"/>
  <c r="D462" i="5"/>
  <c r="F462" i="5"/>
  <c r="G462" i="5"/>
  <c r="B463" i="5"/>
  <c r="C463" i="5"/>
  <c r="D463" i="5"/>
  <c r="F463" i="5"/>
  <c r="G463" i="5"/>
  <c r="B464" i="5"/>
  <c r="C464" i="5"/>
  <c r="D464" i="5"/>
  <c r="F464" i="5"/>
  <c r="G464" i="5"/>
  <c r="B465" i="5"/>
  <c r="C465" i="5"/>
  <c r="D465" i="5"/>
  <c r="F465" i="5"/>
  <c r="G465" i="5"/>
  <c r="B466" i="5"/>
  <c r="C466" i="5"/>
  <c r="D466" i="5"/>
  <c r="F466" i="5"/>
  <c r="G466" i="5"/>
  <c r="B467" i="5"/>
  <c r="C467" i="5"/>
  <c r="D467" i="5"/>
  <c r="F467" i="5"/>
  <c r="G467" i="5"/>
  <c r="B468" i="5"/>
  <c r="C468" i="5"/>
  <c r="D468" i="5"/>
  <c r="F468" i="5"/>
  <c r="G468" i="5"/>
  <c r="B469" i="5"/>
  <c r="C469" i="5"/>
  <c r="D469" i="5"/>
  <c r="F469" i="5"/>
  <c r="G469" i="5"/>
  <c r="B470" i="5"/>
  <c r="C470" i="5"/>
  <c r="D470" i="5"/>
  <c r="F470" i="5"/>
  <c r="G470" i="5"/>
  <c r="B471" i="5"/>
  <c r="C471" i="5"/>
  <c r="D471" i="5"/>
  <c r="F471" i="5"/>
  <c r="G471" i="5"/>
  <c r="B472" i="5"/>
  <c r="C472" i="5"/>
  <c r="D472" i="5"/>
  <c r="F472" i="5"/>
  <c r="G472" i="5"/>
  <c r="B473" i="5"/>
  <c r="C473" i="5"/>
  <c r="D473" i="5"/>
  <c r="F473" i="5"/>
  <c r="G473" i="5"/>
  <c r="B474" i="5"/>
  <c r="C474" i="5"/>
  <c r="D474" i="5"/>
  <c r="F474" i="5"/>
  <c r="G474" i="5"/>
  <c r="B475" i="5"/>
  <c r="C475" i="5"/>
  <c r="D475" i="5"/>
  <c r="F475" i="5"/>
  <c r="G475" i="5"/>
  <c r="B476" i="5"/>
  <c r="C476" i="5"/>
  <c r="D476" i="5"/>
  <c r="F476" i="5"/>
  <c r="G476" i="5"/>
  <c r="B477" i="5"/>
  <c r="C477" i="5"/>
  <c r="D477" i="5"/>
  <c r="F477" i="5"/>
  <c r="G477" i="5"/>
  <c r="B478" i="5"/>
  <c r="C478" i="5"/>
  <c r="D478" i="5"/>
  <c r="F478" i="5"/>
  <c r="G478" i="5"/>
  <c r="B479" i="5"/>
  <c r="C479" i="5"/>
  <c r="D479" i="5"/>
  <c r="F479" i="5"/>
  <c r="G479" i="5"/>
  <c r="B480" i="5"/>
  <c r="C480" i="5"/>
  <c r="D480" i="5"/>
  <c r="F480" i="5"/>
  <c r="G480" i="5"/>
  <c r="B481" i="5"/>
  <c r="C481" i="5"/>
  <c r="D481" i="5"/>
  <c r="F481" i="5"/>
  <c r="G481" i="5"/>
  <c r="B482" i="5"/>
  <c r="C482" i="5"/>
  <c r="D482" i="5"/>
  <c r="F482" i="5"/>
  <c r="G482" i="5"/>
  <c r="B483" i="5"/>
  <c r="C483" i="5"/>
  <c r="D483" i="5"/>
  <c r="F483" i="5"/>
  <c r="G483" i="5"/>
  <c r="B484" i="5"/>
  <c r="C484" i="5"/>
  <c r="D484" i="5"/>
  <c r="F484" i="5"/>
  <c r="G484" i="5"/>
  <c r="B485" i="5"/>
  <c r="C485" i="5"/>
  <c r="D485" i="5"/>
  <c r="F485" i="5"/>
  <c r="G485" i="5"/>
  <c r="B486" i="5"/>
  <c r="C486" i="5"/>
  <c r="D486" i="5"/>
  <c r="F486" i="5"/>
  <c r="G486" i="5"/>
  <c r="B487" i="5"/>
  <c r="C487" i="5"/>
  <c r="D487" i="5"/>
  <c r="F487" i="5"/>
  <c r="G487" i="5"/>
  <c r="B488" i="5"/>
  <c r="C488" i="5"/>
  <c r="D488" i="5"/>
  <c r="F488" i="5"/>
  <c r="G488" i="5"/>
  <c r="B489" i="5"/>
  <c r="C489" i="5"/>
  <c r="D489" i="5"/>
  <c r="F489" i="5"/>
  <c r="G489" i="5"/>
  <c r="B490" i="5"/>
  <c r="C490" i="5"/>
  <c r="D490" i="5"/>
  <c r="F490" i="5"/>
  <c r="G490" i="5"/>
  <c r="B491" i="5"/>
  <c r="C491" i="5"/>
  <c r="D491" i="5"/>
  <c r="F491" i="5"/>
  <c r="G491" i="5"/>
  <c r="B492" i="5"/>
  <c r="C492" i="5"/>
  <c r="D492" i="5"/>
  <c r="F492" i="5"/>
  <c r="G492" i="5"/>
  <c r="B493" i="5"/>
  <c r="C493" i="5"/>
  <c r="D493" i="5"/>
  <c r="F493" i="5"/>
  <c r="G493" i="5"/>
  <c r="B494" i="5"/>
  <c r="C494" i="5"/>
  <c r="D494" i="5"/>
  <c r="F494" i="5"/>
  <c r="G494" i="5"/>
  <c r="B495" i="5"/>
  <c r="C495" i="5"/>
  <c r="D495" i="5"/>
  <c r="F495" i="5"/>
  <c r="G495" i="5"/>
  <c r="B496" i="5"/>
  <c r="C496" i="5"/>
  <c r="D496" i="5"/>
  <c r="F496" i="5"/>
  <c r="G496" i="5"/>
  <c r="B497" i="5"/>
  <c r="C497" i="5"/>
  <c r="D497" i="5"/>
  <c r="F497" i="5"/>
  <c r="G497" i="5"/>
  <c r="B498" i="5"/>
  <c r="C498" i="5"/>
  <c r="D498" i="5"/>
  <c r="F498" i="5"/>
  <c r="G498" i="5"/>
  <c r="B499" i="5"/>
  <c r="C499" i="5"/>
  <c r="D499" i="5"/>
  <c r="F499" i="5"/>
  <c r="G499" i="5"/>
  <c r="B500" i="5"/>
  <c r="C500" i="5"/>
  <c r="D500" i="5"/>
  <c r="F500" i="5"/>
  <c r="G500" i="5"/>
  <c r="B501" i="5"/>
  <c r="C501" i="5"/>
  <c r="D501" i="5"/>
  <c r="F501" i="5"/>
  <c r="G501" i="5"/>
  <c r="B502" i="5"/>
  <c r="C502" i="5"/>
  <c r="D502" i="5"/>
  <c r="F502" i="5"/>
  <c r="G502" i="5"/>
  <c r="B503" i="5"/>
  <c r="C503" i="5"/>
  <c r="D503" i="5"/>
  <c r="F503" i="5"/>
  <c r="G503" i="5"/>
  <c r="B504" i="5"/>
  <c r="C504" i="5"/>
  <c r="D504" i="5"/>
  <c r="F504" i="5"/>
  <c r="G504" i="5"/>
  <c r="B505" i="5"/>
  <c r="C505" i="5"/>
  <c r="D505" i="5"/>
  <c r="F505" i="5"/>
  <c r="G505" i="5"/>
  <c r="B506" i="5"/>
  <c r="C506" i="5"/>
  <c r="D506" i="5"/>
  <c r="F506" i="5"/>
  <c r="G506" i="5"/>
  <c r="B507" i="5"/>
  <c r="C507" i="5"/>
  <c r="D507" i="5"/>
  <c r="F507" i="5"/>
  <c r="G507" i="5"/>
  <c r="B508" i="5"/>
  <c r="C508" i="5"/>
  <c r="D508" i="5"/>
  <c r="F508" i="5"/>
  <c r="G508" i="5"/>
  <c r="B509" i="5"/>
  <c r="C509" i="5"/>
  <c r="D509" i="5"/>
  <c r="F509" i="5"/>
  <c r="G509" i="5"/>
  <c r="B510" i="5"/>
  <c r="C510" i="5"/>
  <c r="D510" i="5"/>
  <c r="F510" i="5"/>
  <c r="G510" i="5"/>
  <c r="B511" i="5"/>
  <c r="C511" i="5"/>
  <c r="D511" i="5"/>
  <c r="F511" i="5"/>
  <c r="G511" i="5"/>
  <c r="B512" i="5"/>
  <c r="C512" i="5"/>
  <c r="D512" i="5"/>
  <c r="F512" i="5"/>
  <c r="G512" i="5"/>
  <c r="B513" i="5"/>
  <c r="C513" i="5"/>
  <c r="D513" i="5"/>
  <c r="F513" i="5"/>
  <c r="G513" i="5"/>
  <c r="B514" i="5"/>
  <c r="C514" i="5"/>
  <c r="D514" i="5"/>
  <c r="F514" i="5"/>
  <c r="G514" i="5"/>
  <c r="B515" i="5"/>
  <c r="C515" i="5"/>
  <c r="D515" i="5"/>
  <c r="F515" i="5"/>
  <c r="G515" i="5"/>
  <c r="B516" i="5"/>
  <c r="C516" i="5"/>
  <c r="D516" i="5"/>
  <c r="F516" i="5"/>
  <c r="G516" i="5"/>
  <c r="B517" i="5"/>
  <c r="C517" i="5"/>
  <c r="D517" i="5"/>
  <c r="F517" i="5"/>
  <c r="G517" i="5"/>
  <c r="B518" i="5"/>
  <c r="C518" i="5"/>
  <c r="D518" i="5"/>
  <c r="F518" i="5"/>
  <c r="G518" i="5"/>
  <c r="B519" i="5"/>
  <c r="C519" i="5"/>
  <c r="D519" i="5"/>
  <c r="F519" i="5"/>
  <c r="G519" i="5"/>
  <c r="B520" i="5"/>
  <c r="C520" i="5"/>
  <c r="D520" i="5"/>
  <c r="F520" i="5"/>
  <c r="G520" i="5"/>
  <c r="B521" i="5"/>
  <c r="C521" i="5"/>
  <c r="D521" i="5"/>
  <c r="F521" i="5"/>
  <c r="G521" i="5"/>
  <c r="B522" i="5"/>
  <c r="C522" i="5"/>
  <c r="D522" i="5"/>
  <c r="F522" i="5"/>
  <c r="G522" i="5"/>
  <c r="B523" i="5"/>
  <c r="C523" i="5"/>
  <c r="D523" i="5"/>
  <c r="F523" i="5"/>
  <c r="G523" i="5"/>
  <c r="B524" i="5"/>
  <c r="C524" i="5"/>
  <c r="D524" i="5"/>
  <c r="F524" i="5"/>
  <c r="G524" i="5"/>
  <c r="B525" i="5"/>
  <c r="C525" i="5"/>
  <c r="D525" i="5"/>
  <c r="F525" i="5"/>
  <c r="G525" i="5"/>
  <c r="B526" i="5"/>
  <c r="C526" i="5"/>
  <c r="D526" i="5"/>
  <c r="F526" i="5"/>
  <c r="G526" i="5"/>
  <c r="B527" i="5"/>
  <c r="C527" i="5"/>
  <c r="D527" i="5"/>
  <c r="F527" i="5"/>
  <c r="G527" i="5"/>
  <c r="B528" i="5"/>
  <c r="C528" i="5"/>
  <c r="D528" i="5"/>
  <c r="F528" i="5"/>
  <c r="G528" i="5"/>
  <c r="B529" i="5"/>
  <c r="C529" i="5"/>
  <c r="D529" i="5"/>
  <c r="F529" i="5"/>
  <c r="G529" i="5"/>
  <c r="B530" i="5"/>
  <c r="C530" i="5"/>
  <c r="D530" i="5"/>
  <c r="F530" i="5"/>
  <c r="G530" i="5"/>
  <c r="B531" i="5"/>
  <c r="C531" i="5"/>
  <c r="D531" i="5"/>
  <c r="F531" i="5"/>
  <c r="G531" i="5"/>
  <c r="B532" i="5"/>
  <c r="C532" i="5"/>
  <c r="D532" i="5"/>
  <c r="F532" i="5"/>
  <c r="G532" i="5"/>
  <c r="B533" i="5"/>
  <c r="C533" i="5"/>
  <c r="D533" i="5"/>
  <c r="F533" i="5"/>
  <c r="G533" i="5"/>
  <c r="B534" i="5"/>
  <c r="C534" i="5"/>
  <c r="D534" i="5"/>
  <c r="F534" i="5"/>
  <c r="G534" i="5"/>
  <c r="B535" i="5"/>
  <c r="C535" i="5"/>
  <c r="D535" i="5"/>
  <c r="F535" i="5"/>
  <c r="G535" i="5"/>
  <c r="B536" i="5"/>
  <c r="C536" i="5"/>
  <c r="D536" i="5"/>
  <c r="F536" i="5"/>
  <c r="G536" i="5"/>
  <c r="B537" i="5"/>
  <c r="C537" i="5"/>
  <c r="D537" i="5"/>
  <c r="F537" i="5"/>
  <c r="G537" i="5"/>
  <c r="B538" i="5"/>
  <c r="C538" i="5"/>
  <c r="D538" i="5"/>
  <c r="F538" i="5"/>
  <c r="G538" i="5"/>
  <c r="B539" i="5"/>
  <c r="C539" i="5"/>
  <c r="D539" i="5"/>
  <c r="F539" i="5"/>
  <c r="G539" i="5"/>
  <c r="B540" i="5"/>
  <c r="C540" i="5"/>
  <c r="D540" i="5"/>
  <c r="F540" i="5"/>
  <c r="G540" i="5"/>
  <c r="B541" i="5"/>
  <c r="C541" i="5"/>
  <c r="D541" i="5"/>
  <c r="F541" i="5"/>
  <c r="G541" i="5"/>
  <c r="B542" i="5"/>
  <c r="C542" i="5"/>
  <c r="D542" i="5"/>
  <c r="F542" i="5"/>
  <c r="G542" i="5"/>
  <c r="B543" i="5"/>
  <c r="C543" i="5"/>
  <c r="D543" i="5"/>
  <c r="F543" i="5"/>
  <c r="G543" i="5"/>
  <c r="B544" i="5"/>
  <c r="C544" i="5"/>
  <c r="D544" i="5"/>
  <c r="F544" i="5"/>
  <c r="G544" i="5"/>
  <c r="B545" i="5"/>
  <c r="C545" i="5"/>
  <c r="D545" i="5"/>
  <c r="F545" i="5"/>
  <c r="G545" i="5"/>
  <c r="B546" i="5"/>
  <c r="C546" i="5"/>
  <c r="D546" i="5"/>
  <c r="F546" i="5"/>
  <c r="G546" i="5"/>
  <c r="B547" i="5"/>
  <c r="C547" i="5"/>
  <c r="D547" i="5"/>
  <c r="F547" i="5"/>
  <c r="G547" i="5"/>
  <c r="B548" i="5"/>
  <c r="C548" i="5"/>
  <c r="D548" i="5"/>
  <c r="F548" i="5"/>
  <c r="G548" i="5"/>
  <c r="B549" i="5"/>
  <c r="C549" i="5"/>
  <c r="D549" i="5"/>
  <c r="F549" i="5"/>
  <c r="G549" i="5"/>
  <c r="B550" i="5"/>
  <c r="C550" i="5"/>
  <c r="D550" i="5"/>
  <c r="F550" i="5"/>
  <c r="G550" i="5"/>
  <c r="B551" i="5"/>
  <c r="C551" i="5"/>
  <c r="D551" i="5"/>
  <c r="F551" i="5"/>
  <c r="G551" i="5"/>
  <c r="B552" i="5"/>
  <c r="C552" i="5"/>
  <c r="D552" i="5"/>
  <c r="F552" i="5"/>
  <c r="G552" i="5"/>
  <c r="B553" i="5"/>
  <c r="C553" i="5"/>
  <c r="D553" i="5"/>
  <c r="F553" i="5"/>
  <c r="G553" i="5"/>
  <c r="B554" i="5"/>
  <c r="C554" i="5"/>
  <c r="D554" i="5"/>
  <c r="F554" i="5"/>
  <c r="G554" i="5"/>
  <c r="B555" i="5"/>
  <c r="C555" i="5"/>
  <c r="D555" i="5"/>
  <c r="F555" i="5"/>
  <c r="G555" i="5"/>
  <c r="B556" i="5"/>
  <c r="C556" i="5"/>
  <c r="D556" i="5"/>
  <c r="F556" i="5"/>
  <c r="G556" i="5"/>
  <c r="B557" i="5"/>
  <c r="C557" i="5"/>
  <c r="D557" i="5"/>
  <c r="F557" i="5"/>
  <c r="G557" i="5"/>
  <c r="B558" i="5"/>
  <c r="C558" i="5"/>
  <c r="D558" i="5"/>
  <c r="F558" i="5"/>
  <c r="G558" i="5"/>
  <c r="B559" i="5"/>
  <c r="C559" i="5"/>
  <c r="D559" i="5"/>
  <c r="F559" i="5"/>
  <c r="G559" i="5"/>
  <c r="B560" i="5"/>
  <c r="C560" i="5"/>
  <c r="D560" i="5"/>
  <c r="F560" i="5"/>
  <c r="G560" i="5"/>
  <c r="B561" i="5"/>
  <c r="C561" i="5"/>
  <c r="D561" i="5"/>
  <c r="F561" i="5"/>
  <c r="G561" i="5"/>
  <c r="B562" i="5"/>
  <c r="C562" i="5"/>
  <c r="D562" i="5"/>
  <c r="F562" i="5"/>
  <c r="G562" i="5"/>
  <c r="B563" i="5"/>
  <c r="C563" i="5"/>
  <c r="D563" i="5"/>
  <c r="F563" i="5"/>
  <c r="G563" i="5"/>
  <c r="B564" i="5"/>
  <c r="C564" i="5"/>
  <c r="D564" i="5"/>
  <c r="F564" i="5"/>
  <c r="G564" i="5"/>
  <c r="B565" i="5"/>
  <c r="C565" i="5"/>
  <c r="D565" i="5"/>
  <c r="F565" i="5"/>
  <c r="G565" i="5"/>
  <c r="B566" i="5"/>
  <c r="C566" i="5"/>
  <c r="D566" i="5"/>
  <c r="F566" i="5"/>
  <c r="G566" i="5"/>
  <c r="B567" i="5"/>
  <c r="C567" i="5"/>
  <c r="D567" i="5"/>
  <c r="F567" i="5"/>
  <c r="G567" i="5"/>
  <c r="B568" i="5"/>
  <c r="C568" i="5"/>
  <c r="D568" i="5"/>
  <c r="F568" i="5"/>
  <c r="G568" i="5"/>
  <c r="B569" i="5"/>
  <c r="C569" i="5"/>
  <c r="D569" i="5"/>
  <c r="F569" i="5"/>
  <c r="G569" i="5"/>
  <c r="B570" i="5"/>
  <c r="C570" i="5"/>
  <c r="D570" i="5"/>
  <c r="F570" i="5"/>
  <c r="G570" i="5"/>
  <c r="B571" i="5"/>
  <c r="C571" i="5"/>
  <c r="D571" i="5"/>
  <c r="F571" i="5"/>
  <c r="G571" i="5"/>
  <c r="B572" i="5"/>
  <c r="C572" i="5"/>
  <c r="D572" i="5"/>
  <c r="F572" i="5"/>
  <c r="G572" i="5"/>
  <c r="B573" i="5"/>
  <c r="C573" i="5"/>
  <c r="D573" i="5"/>
  <c r="F573" i="5"/>
  <c r="G573" i="5"/>
  <c r="B574" i="5"/>
  <c r="C574" i="5"/>
  <c r="D574" i="5"/>
  <c r="F574" i="5"/>
  <c r="G574" i="5"/>
  <c r="B575" i="5"/>
  <c r="C575" i="5"/>
  <c r="D575" i="5"/>
  <c r="F575" i="5"/>
  <c r="G575" i="5"/>
  <c r="B576" i="5"/>
  <c r="C576" i="5"/>
  <c r="D576" i="5"/>
  <c r="F576" i="5"/>
  <c r="G576" i="5"/>
  <c r="B577" i="5"/>
  <c r="C577" i="5"/>
  <c r="D577" i="5"/>
  <c r="F577" i="5"/>
  <c r="G577" i="5"/>
  <c r="B578" i="5"/>
  <c r="C578" i="5"/>
  <c r="D578" i="5"/>
  <c r="F578" i="5"/>
  <c r="G578" i="5"/>
  <c r="B579" i="5"/>
  <c r="C579" i="5"/>
  <c r="D579" i="5"/>
  <c r="F579" i="5"/>
  <c r="G579" i="5"/>
  <c r="B580" i="5"/>
  <c r="C580" i="5"/>
  <c r="D580" i="5"/>
  <c r="F580" i="5"/>
  <c r="G580" i="5"/>
  <c r="B581" i="5"/>
  <c r="C581" i="5"/>
  <c r="D581" i="5"/>
  <c r="F581" i="5"/>
  <c r="G581" i="5"/>
  <c r="B582" i="5"/>
  <c r="C582" i="5"/>
  <c r="D582" i="5"/>
  <c r="F582" i="5"/>
  <c r="G582" i="5"/>
  <c r="B583" i="5"/>
  <c r="C583" i="5"/>
  <c r="D583" i="5"/>
  <c r="F583" i="5"/>
  <c r="G583" i="5"/>
  <c r="B584" i="5"/>
  <c r="C584" i="5"/>
  <c r="D584" i="5"/>
  <c r="F584" i="5"/>
  <c r="G584" i="5"/>
  <c r="B585" i="5"/>
  <c r="C585" i="5"/>
  <c r="D585" i="5"/>
  <c r="F585" i="5"/>
  <c r="G585" i="5"/>
  <c r="B586" i="5"/>
  <c r="C586" i="5"/>
  <c r="D586" i="5"/>
  <c r="F586" i="5"/>
  <c r="G586" i="5"/>
  <c r="B587" i="5"/>
  <c r="C587" i="5"/>
  <c r="D587" i="5"/>
  <c r="F587" i="5"/>
  <c r="G587" i="5"/>
  <c r="B588" i="5"/>
  <c r="C588" i="5"/>
  <c r="D588" i="5"/>
  <c r="F588" i="5"/>
  <c r="G588" i="5"/>
  <c r="B589" i="5"/>
  <c r="C589" i="5"/>
  <c r="D589" i="5"/>
  <c r="F589" i="5"/>
  <c r="G589" i="5"/>
  <c r="B590" i="5"/>
  <c r="C590" i="5"/>
  <c r="D590" i="5"/>
  <c r="F590" i="5"/>
  <c r="G590" i="5"/>
  <c r="B591" i="5"/>
  <c r="C591" i="5"/>
  <c r="D591" i="5"/>
  <c r="F591" i="5"/>
  <c r="G591" i="5"/>
  <c r="B592" i="5"/>
  <c r="C592" i="5"/>
  <c r="D592" i="5"/>
  <c r="F592" i="5"/>
  <c r="G592" i="5"/>
  <c r="B593" i="5"/>
  <c r="C593" i="5"/>
  <c r="D593" i="5"/>
  <c r="F593" i="5"/>
  <c r="G593" i="5"/>
  <c r="B594" i="5"/>
  <c r="C594" i="5"/>
  <c r="D594" i="5"/>
  <c r="F594" i="5"/>
  <c r="G594" i="5"/>
  <c r="B595" i="5"/>
  <c r="C595" i="5"/>
  <c r="D595" i="5"/>
  <c r="F595" i="5"/>
  <c r="G595" i="5"/>
  <c r="B596" i="5"/>
  <c r="C596" i="5"/>
  <c r="D596" i="5"/>
  <c r="F596" i="5"/>
  <c r="G596" i="5"/>
  <c r="B597" i="5"/>
  <c r="C597" i="5"/>
  <c r="D597" i="5"/>
  <c r="F597" i="5"/>
  <c r="G597" i="5"/>
  <c r="B598" i="5"/>
  <c r="C598" i="5"/>
  <c r="D598" i="5"/>
  <c r="F598" i="5"/>
  <c r="G598" i="5"/>
  <c r="B599" i="5"/>
  <c r="C599" i="5"/>
  <c r="D599" i="5"/>
  <c r="F599" i="5"/>
  <c r="G599" i="5"/>
  <c r="B600" i="5"/>
  <c r="C600" i="5"/>
  <c r="D600" i="5"/>
  <c r="F600" i="5"/>
  <c r="G600" i="5"/>
  <c r="B601" i="5"/>
  <c r="C601" i="5"/>
  <c r="D601" i="5"/>
  <c r="F601" i="5"/>
  <c r="G601" i="5"/>
  <c r="B602" i="5"/>
  <c r="C602" i="5"/>
  <c r="D602" i="5"/>
  <c r="F602" i="5"/>
  <c r="G602" i="5"/>
  <c r="B603" i="5"/>
  <c r="C603" i="5"/>
  <c r="D603" i="5"/>
  <c r="F603" i="5"/>
  <c r="G603" i="5"/>
  <c r="B604" i="5"/>
  <c r="C604" i="5"/>
  <c r="D604" i="5"/>
  <c r="F604" i="5"/>
  <c r="G604" i="5"/>
  <c r="B605" i="5"/>
  <c r="C605" i="5"/>
  <c r="D605" i="5"/>
  <c r="F605" i="5"/>
  <c r="G605" i="5"/>
  <c r="B606" i="5"/>
  <c r="C606" i="5"/>
  <c r="D606" i="5"/>
  <c r="F606" i="5"/>
  <c r="G606" i="5"/>
  <c r="B607" i="5"/>
  <c r="C607" i="5"/>
  <c r="D607" i="5"/>
  <c r="F607" i="5"/>
  <c r="G607" i="5"/>
  <c r="B608" i="5"/>
  <c r="C608" i="5"/>
  <c r="D608" i="5"/>
  <c r="F608" i="5"/>
  <c r="G608" i="5"/>
  <c r="B609" i="5"/>
  <c r="C609" i="5"/>
  <c r="D609" i="5"/>
  <c r="F609" i="5"/>
  <c r="G609" i="5"/>
  <c r="B610" i="5"/>
  <c r="C610" i="5"/>
  <c r="D610" i="5"/>
  <c r="F610" i="5"/>
  <c r="G610" i="5"/>
  <c r="B611" i="5"/>
  <c r="C611" i="5"/>
  <c r="D611" i="5"/>
  <c r="F611" i="5"/>
  <c r="G611" i="5"/>
  <c r="B612" i="5"/>
  <c r="C612" i="5"/>
  <c r="D612" i="5"/>
  <c r="F612" i="5"/>
  <c r="G612" i="5"/>
  <c r="B613" i="5"/>
  <c r="C613" i="5"/>
  <c r="D613" i="5"/>
  <c r="F613" i="5"/>
  <c r="G613" i="5"/>
  <c r="B614" i="5"/>
  <c r="C614" i="5"/>
  <c r="D614" i="5"/>
  <c r="F614" i="5"/>
  <c r="G614" i="5"/>
  <c r="B615" i="5"/>
  <c r="C615" i="5"/>
  <c r="D615" i="5"/>
  <c r="F615" i="5"/>
  <c r="G615" i="5"/>
  <c r="B616" i="5"/>
  <c r="C616" i="5"/>
  <c r="D616" i="5"/>
  <c r="F616" i="5"/>
  <c r="G616" i="5"/>
  <c r="B617" i="5"/>
  <c r="C617" i="5"/>
  <c r="D617" i="5"/>
  <c r="F617" i="5"/>
  <c r="G617" i="5"/>
  <c r="B618" i="5"/>
  <c r="C618" i="5"/>
  <c r="D618" i="5"/>
  <c r="F618" i="5"/>
  <c r="G618" i="5"/>
  <c r="B619" i="5"/>
  <c r="C619" i="5"/>
  <c r="D619" i="5"/>
  <c r="F619" i="5"/>
  <c r="G619" i="5"/>
  <c r="B620" i="5"/>
  <c r="C620" i="5"/>
  <c r="D620" i="5"/>
  <c r="F620" i="5"/>
  <c r="G620" i="5"/>
  <c r="B621" i="5"/>
  <c r="C621" i="5"/>
  <c r="D621" i="5"/>
  <c r="F621" i="5"/>
  <c r="G621" i="5"/>
  <c r="B622" i="5"/>
  <c r="C622" i="5"/>
  <c r="D622" i="5"/>
  <c r="F622" i="5"/>
  <c r="G622" i="5"/>
  <c r="B623" i="5"/>
  <c r="C623" i="5"/>
  <c r="D623" i="5"/>
  <c r="F623" i="5"/>
  <c r="G623" i="5"/>
  <c r="B624" i="5"/>
  <c r="C624" i="5"/>
  <c r="D624" i="5"/>
  <c r="F624" i="5"/>
  <c r="G624" i="5"/>
  <c r="B625" i="5"/>
  <c r="C625" i="5"/>
  <c r="D625" i="5"/>
  <c r="F625" i="5"/>
  <c r="G625" i="5"/>
  <c r="B626" i="5"/>
  <c r="C626" i="5"/>
  <c r="D626" i="5"/>
  <c r="F626" i="5"/>
  <c r="G626" i="5"/>
  <c r="B627" i="5"/>
  <c r="C627" i="5"/>
  <c r="D627" i="5"/>
  <c r="F627" i="5"/>
  <c r="G627" i="5"/>
  <c r="B628" i="5"/>
  <c r="C628" i="5"/>
  <c r="D628" i="5"/>
  <c r="F628" i="5"/>
  <c r="G628" i="5"/>
  <c r="B629" i="5"/>
  <c r="C629" i="5"/>
  <c r="D629" i="5"/>
  <c r="F629" i="5"/>
  <c r="G629" i="5"/>
  <c r="B630" i="5"/>
  <c r="C630" i="5"/>
  <c r="D630" i="5"/>
  <c r="F630" i="5"/>
  <c r="G630" i="5"/>
  <c r="B631" i="5"/>
  <c r="C631" i="5"/>
  <c r="D631" i="5"/>
  <c r="F631" i="5"/>
  <c r="G631" i="5"/>
  <c r="B632" i="5"/>
  <c r="C632" i="5"/>
  <c r="D632" i="5"/>
  <c r="F632" i="5"/>
  <c r="G632" i="5"/>
  <c r="B633" i="5"/>
  <c r="C633" i="5"/>
  <c r="D633" i="5"/>
  <c r="F633" i="5"/>
  <c r="G633" i="5"/>
  <c r="B634" i="5"/>
  <c r="C634" i="5"/>
  <c r="D634" i="5"/>
  <c r="F634" i="5"/>
  <c r="G634" i="5"/>
  <c r="B635" i="5"/>
  <c r="C635" i="5"/>
  <c r="D635" i="5"/>
  <c r="F635" i="5"/>
  <c r="G635" i="5"/>
  <c r="B636" i="5"/>
  <c r="C636" i="5"/>
  <c r="D636" i="5"/>
  <c r="F636" i="5"/>
  <c r="G636" i="5"/>
  <c r="B637" i="5"/>
  <c r="C637" i="5"/>
  <c r="D637" i="5"/>
  <c r="F637" i="5"/>
  <c r="G637" i="5"/>
  <c r="B638" i="5"/>
  <c r="C638" i="5"/>
  <c r="D638" i="5"/>
  <c r="F638" i="5"/>
  <c r="G638" i="5"/>
  <c r="B639" i="5"/>
  <c r="C639" i="5"/>
  <c r="D639" i="5"/>
  <c r="F639" i="5"/>
  <c r="G639" i="5"/>
  <c r="B640" i="5"/>
  <c r="C640" i="5"/>
  <c r="D640" i="5"/>
  <c r="F640" i="5"/>
  <c r="G640" i="5"/>
  <c r="B641" i="5"/>
  <c r="C641" i="5"/>
  <c r="D641" i="5"/>
  <c r="F641" i="5"/>
  <c r="G641" i="5"/>
  <c r="B642" i="5"/>
  <c r="C642" i="5"/>
  <c r="D642" i="5"/>
  <c r="F642" i="5"/>
  <c r="G642" i="5"/>
  <c r="B643" i="5"/>
  <c r="C643" i="5"/>
  <c r="D643" i="5"/>
  <c r="F643" i="5"/>
  <c r="G643" i="5"/>
  <c r="B644" i="5"/>
  <c r="C644" i="5"/>
  <c r="D644" i="5"/>
  <c r="F644" i="5"/>
  <c r="G644" i="5"/>
  <c r="B645" i="5"/>
  <c r="C645" i="5"/>
  <c r="D645" i="5"/>
  <c r="F645" i="5"/>
  <c r="G645" i="5"/>
  <c r="B646" i="5"/>
  <c r="C646" i="5"/>
  <c r="D646" i="5"/>
  <c r="F646" i="5"/>
  <c r="G646" i="5"/>
  <c r="B647" i="5"/>
  <c r="C647" i="5"/>
  <c r="D647" i="5"/>
  <c r="F647" i="5"/>
  <c r="G647" i="5"/>
  <c r="B648" i="5"/>
  <c r="C648" i="5"/>
  <c r="D648" i="5"/>
  <c r="F648" i="5"/>
  <c r="G648" i="5"/>
  <c r="B649" i="5"/>
  <c r="C649" i="5"/>
  <c r="D649" i="5"/>
  <c r="F649" i="5"/>
  <c r="G649" i="5"/>
  <c r="B650" i="5"/>
  <c r="C650" i="5"/>
  <c r="D650" i="5"/>
  <c r="F650" i="5"/>
  <c r="G650" i="5"/>
  <c r="B651" i="5"/>
  <c r="C651" i="5"/>
  <c r="D651" i="5"/>
  <c r="F651" i="5"/>
  <c r="G651" i="5"/>
  <c r="B652" i="5"/>
  <c r="C652" i="5"/>
  <c r="D652" i="5"/>
  <c r="F652" i="5"/>
  <c r="G652" i="5"/>
  <c r="B653" i="5"/>
  <c r="C653" i="5"/>
  <c r="D653" i="5"/>
  <c r="F653" i="5"/>
  <c r="G653" i="5"/>
  <c r="B654" i="5"/>
  <c r="C654" i="5"/>
  <c r="D654" i="5"/>
  <c r="F654" i="5"/>
  <c r="G654" i="5"/>
  <c r="B655" i="5"/>
  <c r="C655" i="5"/>
  <c r="D655" i="5"/>
  <c r="F655" i="5"/>
  <c r="G655" i="5"/>
  <c r="B656" i="5"/>
  <c r="C656" i="5"/>
  <c r="D656" i="5"/>
  <c r="F656" i="5"/>
  <c r="G656" i="5"/>
  <c r="B657" i="5"/>
  <c r="C657" i="5"/>
  <c r="D657" i="5"/>
  <c r="F657" i="5"/>
  <c r="G657" i="5"/>
  <c r="B658" i="5"/>
  <c r="C658" i="5"/>
  <c r="D658" i="5"/>
  <c r="F658" i="5"/>
  <c r="G658" i="5"/>
  <c r="B659" i="5"/>
  <c r="C659" i="5"/>
  <c r="D659" i="5"/>
  <c r="F659" i="5"/>
  <c r="G659" i="5"/>
  <c r="B660" i="5"/>
  <c r="C660" i="5"/>
  <c r="D660" i="5"/>
  <c r="F660" i="5"/>
  <c r="G660" i="5"/>
  <c r="B661" i="5"/>
  <c r="C661" i="5"/>
  <c r="D661" i="5"/>
  <c r="F661" i="5"/>
  <c r="G661" i="5"/>
  <c r="B662" i="5"/>
  <c r="C662" i="5"/>
  <c r="D662" i="5"/>
  <c r="F662" i="5"/>
  <c r="G662" i="5"/>
  <c r="B663" i="5"/>
  <c r="C663" i="5"/>
  <c r="D663" i="5"/>
  <c r="F663" i="5"/>
  <c r="G663" i="5"/>
  <c r="B664" i="5"/>
  <c r="C664" i="5"/>
  <c r="D664" i="5"/>
  <c r="F664" i="5"/>
  <c r="G664" i="5"/>
  <c r="B665" i="5"/>
  <c r="C665" i="5"/>
  <c r="D665" i="5"/>
  <c r="F665" i="5"/>
  <c r="G665" i="5"/>
  <c r="B666" i="5"/>
  <c r="C666" i="5"/>
  <c r="D666" i="5"/>
  <c r="F666" i="5"/>
  <c r="G666" i="5"/>
  <c r="B667" i="5"/>
  <c r="C667" i="5"/>
  <c r="D667" i="5"/>
  <c r="F667" i="5"/>
  <c r="G667" i="5"/>
  <c r="B668" i="5"/>
  <c r="C668" i="5"/>
  <c r="D668" i="5"/>
  <c r="F668" i="5"/>
  <c r="G668" i="5"/>
  <c r="B669" i="5"/>
  <c r="C669" i="5"/>
  <c r="D669" i="5"/>
  <c r="F669" i="5"/>
  <c r="G669" i="5"/>
  <c r="B670" i="5"/>
  <c r="C670" i="5"/>
  <c r="D670" i="5"/>
  <c r="F670" i="5"/>
  <c r="G670" i="5"/>
  <c r="B671" i="5"/>
  <c r="C671" i="5"/>
  <c r="D671" i="5"/>
  <c r="F671" i="5"/>
  <c r="G671" i="5"/>
  <c r="B672" i="5"/>
  <c r="C672" i="5"/>
  <c r="D672" i="5"/>
  <c r="F672" i="5"/>
  <c r="G672" i="5"/>
  <c r="B673" i="5"/>
  <c r="C673" i="5"/>
  <c r="D673" i="5"/>
  <c r="F673" i="5"/>
  <c r="G673" i="5"/>
  <c r="B674" i="5"/>
  <c r="C674" i="5"/>
  <c r="D674" i="5"/>
  <c r="F674" i="5"/>
  <c r="G674" i="5"/>
  <c r="B675" i="5"/>
  <c r="C675" i="5"/>
  <c r="D675" i="5"/>
  <c r="F675" i="5"/>
  <c r="G675" i="5"/>
  <c r="B676" i="5"/>
  <c r="C676" i="5"/>
  <c r="D676" i="5"/>
  <c r="F676" i="5"/>
  <c r="G676" i="5"/>
  <c r="B677" i="5"/>
  <c r="C677" i="5"/>
  <c r="D677" i="5"/>
  <c r="F677" i="5"/>
  <c r="G677" i="5"/>
  <c r="B678" i="5"/>
  <c r="C678" i="5"/>
  <c r="D678" i="5"/>
  <c r="F678" i="5"/>
  <c r="G678" i="5"/>
  <c r="B679" i="5"/>
  <c r="C679" i="5"/>
  <c r="D679" i="5"/>
  <c r="F679" i="5"/>
  <c r="G679" i="5"/>
  <c r="B680" i="5"/>
  <c r="C680" i="5"/>
  <c r="D680" i="5"/>
  <c r="F680" i="5"/>
  <c r="G680" i="5"/>
  <c r="B681" i="5"/>
  <c r="C681" i="5"/>
  <c r="D681" i="5"/>
  <c r="F681" i="5"/>
  <c r="G681" i="5"/>
  <c r="B682" i="5"/>
  <c r="C682" i="5"/>
  <c r="D682" i="5"/>
  <c r="F682" i="5"/>
  <c r="G682" i="5"/>
  <c r="B683" i="5"/>
  <c r="C683" i="5"/>
  <c r="D683" i="5"/>
  <c r="F683" i="5"/>
  <c r="G683" i="5"/>
  <c r="B684" i="5"/>
  <c r="C684" i="5"/>
  <c r="D684" i="5"/>
  <c r="F684" i="5"/>
  <c r="G684" i="5"/>
  <c r="B685" i="5"/>
  <c r="C685" i="5"/>
  <c r="D685" i="5"/>
  <c r="F685" i="5"/>
  <c r="G685" i="5"/>
  <c r="B686" i="5"/>
  <c r="C686" i="5"/>
  <c r="D686" i="5"/>
  <c r="F686" i="5"/>
  <c r="G686" i="5"/>
  <c r="B687" i="5"/>
  <c r="C687" i="5"/>
  <c r="D687" i="5"/>
  <c r="F687" i="5"/>
  <c r="G687" i="5"/>
  <c r="B688" i="5"/>
  <c r="C688" i="5"/>
  <c r="D688" i="5"/>
  <c r="F688" i="5"/>
  <c r="G688" i="5"/>
  <c r="B689" i="5"/>
  <c r="C689" i="5"/>
  <c r="D689" i="5"/>
  <c r="F689" i="5"/>
  <c r="G689" i="5"/>
  <c r="B690" i="5"/>
  <c r="C690" i="5"/>
  <c r="D690" i="5"/>
  <c r="F690" i="5"/>
  <c r="G690" i="5"/>
  <c r="B691" i="5"/>
  <c r="C691" i="5"/>
  <c r="D691" i="5"/>
  <c r="F691" i="5"/>
  <c r="G691" i="5"/>
  <c r="B692" i="5"/>
  <c r="C692" i="5"/>
  <c r="D692" i="5"/>
  <c r="F692" i="5"/>
  <c r="G692" i="5"/>
  <c r="B693" i="5"/>
  <c r="C693" i="5"/>
  <c r="D693" i="5"/>
  <c r="F693" i="5"/>
  <c r="G693" i="5"/>
  <c r="B694" i="5"/>
  <c r="C694" i="5"/>
  <c r="D694" i="5"/>
  <c r="F694" i="5"/>
  <c r="G694" i="5"/>
  <c r="B695" i="5"/>
  <c r="C695" i="5"/>
  <c r="D695" i="5"/>
  <c r="F695" i="5"/>
  <c r="G695" i="5"/>
  <c r="B696" i="5"/>
  <c r="C696" i="5"/>
  <c r="D696" i="5"/>
  <c r="F696" i="5"/>
  <c r="G696" i="5"/>
  <c r="B697" i="5"/>
  <c r="C697" i="5"/>
  <c r="D697" i="5"/>
  <c r="F697" i="5"/>
  <c r="G697" i="5"/>
  <c r="B698" i="5"/>
  <c r="C698" i="5"/>
  <c r="D698" i="5"/>
  <c r="F698" i="5"/>
  <c r="G698" i="5"/>
  <c r="B699" i="5"/>
  <c r="C699" i="5"/>
  <c r="D699" i="5"/>
  <c r="F699" i="5"/>
  <c r="G699" i="5"/>
  <c r="B700" i="5"/>
  <c r="C700" i="5"/>
  <c r="D700" i="5"/>
  <c r="F700" i="5"/>
  <c r="G700" i="5"/>
  <c r="B701" i="5"/>
  <c r="C701" i="5"/>
  <c r="D701" i="5"/>
  <c r="F701" i="5"/>
  <c r="G701" i="5"/>
  <c r="B702" i="5"/>
  <c r="C702" i="5"/>
  <c r="D702" i="5"/>
  <c r="F702" i="5"/>
  <c r="G702" i="5"/>
  <c r="B703" i="5"/>
  <c r="C703" i="5"/>
  <c r="D703" i="5"/>
  <c r="F703" i="5"/>
  <c r="G703" i="5"/>
  <c r="B704" i="5"/>
  <c r="C704" i="5"/>
  <c r="D704" i="5"/>
  <c r="F704" i="5"/>
  <c r="G704" i="5"/>
  <c r="B705" i="5"/>
  <c r="C705" i="5"/>
  <c r="D705" i="5"/>
  <c r="F705" i="5"/>
  <c r="G705" i="5"/>
  <c r="B706" i="5"/>
  <c r="C706" i="5"/>
  <c r="D706" i="5"/>
  <c r="F706" i="5"/>
  <c r="G706" i="5"/>
  <c r="B707" i="5"/>
  <c r="C707" i="5"/>
  <c r="D707" i="5"/>
  <c r="F707" i="5"/>
  <c r="G707" i="5"/>
  <c r="B708" i="5"/>
  <c r="C708" i="5"/>
  <c r="D708" i="5"/>
  <c r="F708" i="5"/>
  <c r="G708" i="5"/>
  <c r="B709" i="5"/>
  <c r="C709" i="5"/>
  <c r="D709" i="5"/>
  <c r="F709" i="5"/>
  <c r="G709" i="5"/>
  <c r="B710" i="5"/>
  <c r="C710" i="5"/>
  <c r="D710" i="5"/>
  <c r="F710" i="5"/>
  <c r="G710" i="5"/>
  <c r="B711" i="5"/>
  <c r="C711" i="5"/>
  <c r="D711" i="5"/>
  <c r="F711" i="5"/>
  <c r="G711" i="5"/>
  <c r="B712" i="5"/>
  <c r="C712" i="5"/>
  <c r="D712" i="5"/>
  <c r="F712" i="5"/>
  <c r="G712" i="5"/>
  <c r="B713" i="5"/>
  <c r="C713" i="5"/>
  <c r="D713" i="5"/>
  <c r="F713" i="5"/>
  <c r="G713" i="5"/>
  <c r="B714" i="5"/>
  <c r="C714" i="5"/>
  <c r="D714" i="5"/>
  <c r="F714" i="5"/>
  <c r="G714" i="5"/>
  <c r="B715" i="5"/>
  <c r="C715" i="5"/>
  <c r="D715" i="5"/>
  <c r="F715" i="5"/>
  <c r="G715" i="5"/>
  <c r="B716" i="5"/>
  <c r="C716" i="5"/>
  <c r="D716" i="5"/>
  <c r="F716" i="5"/>
  <c r="G716" i="5"/>
  <c r="B717" i="5"/>
  <c r="C717" i="5"/>
  <c r="D717" i="5"/>
  <c r="F717" i="5"/>
  <c r="G717" i="5"/>
  <c r="B718" i="5"/>
  <c r="C718" i="5"/>
  <c r="D718" i="5"/>
  <c r="F718" i="5"/>
  <c r="G718" i="5"/>
  <c r="B719" i="5"/>
  <c r="C719" i="5"/>
  <c r="D719" i="5"/>
  <c r="F719" i="5"/>
  <c r="G719" i="5"/>
  <c r="B720" i="5"/>
  <c r="C720" i="5"/>
  <c r="D720" i="5"/>
  <c r="F720" i="5"/>
  <c r="G720" i="5"/>
  <c r="B721" i="5"/>
  <c r="C721" i="5"/>
  <c r="D721" i="5"/>
  <c r="F721" i="5"/>
  <c r="G721" i="5"/>
  <c r="B722" i="5"/>
  <c r="C722" i="5"/>
  <c r="D722" i="5"/>
  <c r="F722" i="5"/>
  <c r="G722" i="5"/>
  <c r="B723" i="5"/>
  <c r="C723" i="5"/>
  <c r="D723" i="5"/>
  <c r="F723" i="5"/>
  <c r="G723" i="5"/>
  <c r="B724" i="5"/>
  <c r="C724" i="5"/>
  <c r="D724" i="5"/>
  <c r="F724" i="5"/>
  <c r="G724" i="5"/>
  <c r="B725" i="5"/>
  <c r="C725" i="5"/>
  <c r="D725" i="5"/>
  <c r="F725" i="5"/>
  <c r="G725" i="5"/>
  <c r="B726" i="5"/>
  <c r="C726" i="5"/>
  <c r="D726" i="5"/>
  <c r="F726" i="5"/>
  <c r="G726" i="5"/>
  <c r="B727" i="5"/>
  <c r="C727" i="5"/>
  <c r="D727" i="5"/>
  <c r="F727" i="5"/>
  <c r="G727" i="5"/>
  <c r="B728" i="5"/>
  <c r="C728" i="5"/>
  <c r="D728" i="5"/>
  <c r="F728" i="5"/>
  <c r="G728" i="5"/>
  <c r="B729" i="5"/>
  <c r="C729" i="5"/>
  <c r="D729" i="5"/>
  <c r="F729" i="5"/>
  <c r="G729" i="5"/>
  <c r="B730" i="5"/>
  <c r="C730" i="5"/>
  <c r="D730" i="5"/>
  <c r="F730" i="5"/>
  <c r="G730" i="5"/>
  <c r="B731" i="5"/>
  <c r="C731" i="5"/>
  <c r="D731" i="5"/>
  <c r="F731" i="5"/>
  <c r="G731" i="5"/>
  <c r="B732" i="5"/>
  <c r="C732" i="5"/>
  <c r="D732" i="5"/>
  <c r="F732" i="5"/>
  <c r="G732" i="5"/>
  <c r="B733" i="5"/>
  <c r="C733" i="5"/>
  <c r="D733" i="5"/>
  <c r="F733" i="5"/>
  <c r="G733" i="5"/>
  <c r="B734" i="5"/>
  <c r="C734" i="5"/>
  <c r="D734" i="5"/>
  <c r="F734" i="5"/>
  <c r="G734" i="5"/>
  <c r="B735" i="5"/>
  <c r="C735" i="5"/>
  <c r="D735" i="5"/>
  <c r="F735" i="5"/>
  <c r="G735" i="5"/>
  <c r="B736" i="5"/>
  <c r="C736" i="5"/>
  <c r="D736" i="5"/>
  <c r="F736" i="5"/>
  <c r="G736" i="5"/>
  <c r="B737" i="5"/>
  <c r="C737" i="5"/>
  <c r="D737" i="5"/>
  <c r="F737" i="5"/>
  <c r="G737" i="5"/>
  <c r="B738" i="5"/>
  <c r="C738" i="5"/>
  <c r="D738" i="5"/>
  <c r="F738" i="5"/>
  <c r="G738" i="5"/>
  <c r="B739" i="5"/>
  <c r="C739" i="5"/>
  <c r="D739" i="5"/>
  <c r="F739" i="5"/>
  <c r="G739" i="5"/>
  <c r="B740" i="5"/>
  <c r="C740" i="5"/>
  <c r="D740" i="5"/>
  <c r="F740" i="5"/>
  <c r="G740" i="5"/>
  <c r="B741" i="5"/>
  <c r="C741" i="5"/>
  <c r="D741" i="5"/>
  <c r="F741" i="5"/>
  <c r="G741" i="5"/>
  <c r="B742" i="5"/>
  <c r="C742" i="5"/>
  <c r="D742" i="5"/>
  <c r="F742" i="5"/>
  <c r="G742" i="5"/>
  <c r="B743" i="5"/>
  <c r="C743" i="5"/>
  <c r="D743" i="5"/>
  <c r="F743" i="5"/>
  <c r="G743" i="5"/>
  <c r="B744" i="5"/>
  <c r="C744" i="5"/>
  <c r="D744" i="5"/>
  <c r="F744" i="5"/>
  <c r="G744" i="5"/>
  <c r="B745" i="5"/>
  <c r="C745" i="5"/>
  <c r="D745" i="5"/>
  <c r="F745" i="5"/>
  <c r="G745" i="5"/>
  <c r="B746" i="5"/>
  <c r="C746" i="5"/>
  <c r="D746" i="5"/>
  <c r="F746" i="5"/>
  <c r="G746" i="5"/>
  <c r="B747" i="5"/>
  <c r="C747" i="5"/>
  <c r="D747" i="5"/>
  <c r="F747" i="5"/>
  <c r="G747" i="5"/>
  <c r="B748" i="5"/>
  <c r="C748" i="5"/>
  <c r="D748" i="5"/>
  <c r="F748" i="5"/>
  <c r="G748" i="5"/>
  <c r="B749" i="5"/>
  <c r="C749" i="5"/>
  <c r="D749" i="5"/>
  <c r="F749" i="5"/>
  <c r="G749" i="5"/>
  <c r="B750" i="5"/>
  <c r="C750" i="5"/>
  <c r="D750" i="5"/>
  <c r="F750" i="5"/>
  <c r="G750" i="5"/>
  <c r="B751" i="5"/>
  <c r="C751" i="5"/>
  <c r="D751" i="5"/>
  <c r="F751" i="5"/>
  <c r="G751" i="5"/>
  <c r="B752" i="5"/>
  <c r="C752" i="5"/>
  <c r="D752" i="5"/>
  <c r="F752" i="5"/>
  <c r="G752" i="5"/>
  <c r="B753" i="5"/>
  <c r="C753" i="5"/>
  <c r="D753" i="5"/>
  <c r="F753" i="5"/>
  <c r="G753" i="5"/>
  <c r="B754" i="5"/>
  <c r="C754" i="5"/>
  <c r="D754" i="5"/>
  <c r="F754" i="5"/>
  <c r="G754" i="5"/>
  <c r="B755" i="5"/>
  <c r="C755" i="5"/>
  <c r="D755" i="5"/>
  <c r="F755" i="5"/>
  <c r="G755" i="5"/>
  <c r="B756" i="5"/>
  <c r="C756" i="5"/>
  <c r="D756" i="5"/>
  <c r="F756" i="5"/>
  <c r="G756" i="5"/>
  <c r="B757" i="5"/>
  <c r="C757" i="5"/>
  <c r="D757" i="5"/>
  <c r="F757" i="5"/>
  <c r="G757" i="5"/>
  <c r="B758" i="5"/>
  <c r="C758" i="5"/>
  <c r="D758" i="5"/>
  <c r="F758" i="5"/>
  <c r="G758" i="5"/>
  <c r="B759" i="5"/>
  <c r="C759" i="5"/>
  <c r="D759" i="5"/>
  <c r="F759" i="5"/>
  <c r="G759" i="5"/>
  <c r="B760" i="5"/>
  <c r="C760" i="5"/>
  <c r="D760" i="5"/>
  <c r="F760" i="5"/>
  <c r="G760" i="5"/>
  <c r="B761" i="5"/>
  <c r="C761" i="5"/>
  <c r="D761" i="5"/>
  <c r="F761" i="5"/>
  <c r="G761" i="5"/>
  <c r="B762" i="5"/>
  <c r="C762" i="5"/>
  <c r="D762" i="5"/>
  <c r="F762" i="5"/>
  <c r="G762" i="5"/>
  <c r="B763" i="5"/>
  <c r="C763" i="5"/>
  <c r="D763" i="5"/>
  <c r="F763" i="5"/>
  <c r="G763" i="5"/>
  <c r="B764" i="5"/>
  <c r="C764" i="5"/>
  <c r="D764" i="5"/>
  <c r="F764" i="5"/>
  <c r="G764" i="5"/>
  <c r="B765" i="5"/>
  <c r="C765" i="5"/>
  <c r="D765" i="5"/>
  <c r="F765" i="5"/>
  <c r="G765" i="5"/>
  <c r="B766" i="5"/>
  <c r="C766" i="5"/>
  <c r="D766" i="5"/>
  <c r="F766" i="5"/>
  <c r="G766" i="5"/>
  <c r="B767" i="5"/>
  <c r="C767" i="5"/>
  <c r="D767" i="5"/>
  <c r="F767" i="5"/>
  <c r="G767" i="5"/>
  <c r="B768" i="5"/>
  <c r="C768" i="5"/>
  <c r="D768" i="5"/>
  <c r="F768" i="5"/>
  <c r="G768" i="5"/>
  <c r="B769" i="5"/>
  <c r="C769" i="5"/>
  <c r="D769" i="5"/>
  <c r="F769" i="5"/>
  <c r="G769" i="5"/>
  <c r="B770" i="5"/>
  <c r="C770" i="5"/>
  <c r="D770" i="5"/>
  <c r="F770" i="5"/>
  <c r="G770" i="5"/>
  <c r="B771" i="5"/>
  <c r="C771" i="5"/>
  <c r="D771" i="5"/>
  <c r="F771" i="5"/>
  <c r="G771" i="5"/>
  <c r="B772" i="5"/>
  <c r="C772" i="5"/>
  <c r="D772" i="5"/>
  <c r="F772" i="5"/>
  <c r="G772" i="5"/>
  <c r="B773" i="5"/>
  <c r="C773" i="5"/>
  <c r="D773" i="5"/>
  <c r="F773" i="5"/>
  <c r="G773" i="5"/>
  <c r="B774" i="5"/>
  <c r="C774" i="5"/>
  <c r="D774" i="5"/>
  <c r="F774" i="5"/>
  <c r="G774" i="5"/>
  <c r="B775" i="5"/>
  <c r="C775" i="5"/>
  <c r="D775" i="5"/>
  <c r="F775" i="5"/>
  <c r="G775" i="5"/>
  <c r="B776" i="5"/>
  <c r="C776" i="5"/>
  <c r="D776" i="5"/>
  <c r="F776" i="5"/>
  <c r="G776" i="5"/>
  <c r="B777" i="5"/>
  <c r="C777" i="5"/>
  <c r="D777" i="5"/>
  <c r="F777" i="5"/>
  <c r="G777" i="5"/>
  <c r="B778" i="5"/>
  <c r="C778" i="5"/>
  <c r="D778" i="5"/>
  <c r="F778" i="5"/>
  <c r="G778" i="5"/>
  <c r="B779" i="5"/>
  <c r="C779" i="5"/>
  <c r="D779" i="5"/>
  <c r="F779" i="5"/>
  <c r="G779" i="5"/>
  <c r="B780" i="5"/>
  <c r="C780" i="5"/>
  <c r="D780" i="5"/>
  <c r="F780" i="5"/>
  <c r="G780" i="5"/>
  <c r="B781" i="5"/>
  <c r="C781" i="5"/>
  <c r="D781" i="5"/>
  <c r="F781" i="5"/>
  <c r="G781" i="5"/>
  <c r="B782" i="5"/>
  <c r="C782" i="5"/>
  <c r="D782" i="5"/>
  <c r="F782" i="5"/>
  <c r="G782" i="5"/>
  <c r="B783" i="5"/>
  <c r="C783" i="5"/>
  <c r="D783" i="5"/>
  <c r="F783" i="5"/>
  <c r="G783" i="5"/>
  <c r="B784" i="5"/>
  <c r="C784" i="5"/>
  <c r="D784" i="5"/>
  <c r="F784" i="5"/>
  <c r="G784" i="5"/>
  <c r="B785" i="5"/>
  <c r="C785" i="5"/>
  <c r="D785" i="5"/>
  <c r="F785" i="5"/>
  <c r="G785" i="5"/>
  <c r="B786" i="5"/>
  <c r="C786" i="5"/>
  <c r="D786" i="5"/>
  <c r="F786" i="5"/>
  <c r="G786" i="5"/>
  <c r="B787" i="5"/>
  <c r="C787" i="5"/>
  <c r="D787" i="5"/>
  <c r="F787" i="5"/>
  <c r="G787" i="5"/>
  <c r="B788" i="5"/>
  <c r="C788" i="5"/>
  <c r="D788" i="5"/>
  <c r="F788" i="5"/>
  <c r="G788" i="5"/>
  <c r="B789" i="5"/>
  <c r="C789" i="5"/>
  <c r="D789" i="5"/>
  <c r="F789" i="5"/>
  <c r="G789" i="5"/>
  <c r="B790" i="5"/>
  <c r="C790" i="5"/>
  <c r="D790" i="5"/>
  <c r="F790" i="5"/>
  <c r="G790" i="5"/>
  <c r="B791" i="5"/>
  <c r="C791" i="5"/>
  <c r="D791" i="5"/>
  <c r="F791" i="5"/>
  <c r="G791" i="5"/>
  <c r="B792" i="5"/>
  <c r="C792" i="5"/>
  <c r="D792" i="5"/>
  <c r="F792" i="5"/>
  <c r="G792" i="5"/>
  <c r="B793" i="5"/>
  <c r="C793" i="5"/>
  <c r="D793" i="5"/>
  <c r="F793" i="5"/>
  <c r="G793" i="5"/>
  <c r="B794" i="5"/>
  <c r="C794" i="5"/>
  <c r="D794" i="5"/>
  <c r="F794" i="5"/>
  <c r="G794" i="5"/>
  <c r="B795" i="5"/>
  <c r="C795" i="5"/>
  <c r="D795" i="5"/>
  <c r="F795" i="5"/>
  <c r="G795" i="5"/>
  <c r="B796" i="5"/>
  <c r="C796" i="5"/>
  <c r="D796" i="5"/>
  <c r="F796" i="5"/>
  <c r="G796" i="5"/>
  <c r="B797" i="5"/>
  <c r="C797" i="5"/>
  <c r="D797" i="5"/>
  <c r="F797" i="5"/>
  <c r="G797" i="5"/>
  <c r="B798" i="5"/>
  <c r="C798" i="5"/>
  <c r="D798" i="5"/>
  <c r="F798" i="5"/>
  <c r="G798" i="5"/>
  <c r="B799" i="5"/>
  <c r="C799" i="5"/>
  <c r="D799" i="5"/>
  <c r="F799" i="5"/>
  <c r="G799" i="5"/>
  <c r="B800" i="5"/>
  <c r="C800" i="5"/>
  <c r="D800" i="5"/>
  <c r="F800" i="5"/>
  <c r="G800" i="5"/>
  <c r="B801" i="5"/>
  <c r="C801" i="5"/>
  <c r="D801" i="5"/>
  <c r="F801" i="5"/>
  <c r="G801" i="5"/>
  <c r="B802" i="5"/>
  <c r="C802" i="5"/>
  <c r="D802" i="5"/>
  <c r="F802" i="5"/>
  <c r="G802" i="5"/>
  <c r="B803" i="5"/>
  <c r="C803" i="5"/>
  <c r="D803" i="5"/>
  <c r="F803" i="5"/>
  <c r="G803" i="5"/>
  <c r="B804" i="5"/>
  <c r="C804" i="5"/>
  <c r="D804" i="5"/>
  <c r="F804" i="5"/>
  <c r="G804" i="5"/>
  <c r="B805" i="5"/>
  <c r="C805" i="5"/>
  <c r="D805" i="5"/>
  <c r="F805" i="5"/>
  <c r="G805" i="5"/>
  <c r="B806" i="5"/>
  <c r="C806" i="5"/>
  <c r="D806" i="5"/>
  <c r="F806" i="5"/>
  <c r="G806" i="5"/>
  <c r="B807" i="5"/>
  <c r="C807" i="5"/>
  <c r="D807" i="5"/>
  <c r="F807" i="5"/>
  <c r="G807" i="5"/>
  <c r="B808" i="5"/>
  <c r="C808" i="5"/>
  <c r="D808" i="5"/>
  <c r="F808" i="5"/>
  <c r="G808" i="5"/>
  <c r="B809" i="5"/>
  <c r="C809" i="5"/>
  <c r="D809" i="5"/>
  <c r="F809" i="5"/>
  <c r="G809" i="5"/>
  <c r="B810" i="5"/>
  <c r="C810" i="5"/>
  <c r="D810" i="5"/>
  <c r="F810" i="5"/>
  <c r="G810" i="5"/>
  <c r="B811" i="5"/>
  <c r="C811" i="5"/>
  <c r="D811" i="5"/>
  <c r="F811" i="5"/>
  <c r="G811" i="5"/>
  <c r="B812" i="5"/>
  <c r="C812" i="5"/>
  <c r="D812" i="5"/>
  <c r="F812" i="5"/>
  <c r="G812" i="5"/>
  <c r="B813" i="5"/>
  <c r="C813" i="5"/>
  <c r="D813" i="5"/>
  <c r="F813" i="5"/>
  <c r="G813" i="5"/>
  <c r="B814" i="5"/>
  <c r="C814" i="5"/>
  <c r="D814" i="5"/>
  <c r="F814" i="5"/>
  <c r="G814" i="5"/>
  <c r="B815" i="5"/>
  <c r="C815" i="5"/>
  <c r="D815" i="5"/>
  <c r="F815" i="5"/>
  <c r="G815" i="5"/>
  <c r="B816" i="5"/>
  <c r="C816" i="5"/>
  <c r="D816" i="5"/>
  <c r="F816" i="5"/>
  <c r="G816" i="5"/>
  <c r="B817" i="5"/>
  <c r="C817" i="5"/>
  <c r="D817" i="5"/>
  <c r="F817" i="5"/>
  <c r="G817" i="5"/>
  <c r="B818" i="5"/>
  <c r="C818" i="5"/>
  <c r="D818" i="5"/>
  <c r="F818" i="5"/>
  <c r="G818" i="5"/>
  <c r="B819" i="5"/>
  <c r="C819" i="5"/>
  <c r="D819" i="5"/>
  <c r="F819" i="5"/>
  <c r="G819" i="5"/>
  <c r="B820" i="5"/>
  <c r="C820" i="5"/>
  <c r="D820" i="5"/>
  <c r="F820" i="5"/>
  <c r="G820" i="5"/>
  <c r="B821" i="5"/>
  <c r="C821" i="5"/>
  <c r="D821" i="5"/>
  <c r="F821" i="5"/>
  <c r="G821" i="5"/>
  <c r="B822" i="5"/>
  <c r="C822" i="5"/>
  <c r="D822" i="5"/>
  <c r="F822" i="5"/>
  <c r="G822" i="5"/>
  <c r="B823" i="5"/>
  <c r="C823" i="5"/>
  <c r="D823" i="5"/>
  <c r="F823" i="5"/>
  <c r="G823" i="5"/>
  <c r="B824" i="5"/>
  <c r="C824" i="5"/>
  <c r="D824" i="5"/>
  <c r="F824" i="5"/>
  <c r="G824" i="5"/>
  <c r="B825" i="5"/>
  <c r="C825" i="5"/>
  <c r="D825" i="5"/>
  <c r="F825" i="5"/>
  <c r="G825" i="5"/>
  <c r="B826" i="5"/>
  <c r="C826" i="5"/>
  <c r="D826" i="5"/>
  <c r="F826" i="5"/>
  <c r="G826" i="5"/>
  <c r="B827" i="5"/>
  <c r="C827" i="5"/>
  <c r="D827" i="5"/>
  <c r="F827" i="5"/>
  <c r="G827" i="5"/>
  <c r="B828" i="5"/>
  <c r="C828" i="5"/>
  <c r="D828" i="5"/>
  <c r="F828" i="5"/>
  <c r="G828" i="5"/>
  <c r="B829" i="5"/>
  <c r="C829" i="5"/>
  <c r="D829" i="5"/>
  <c r="F829" i="5"/>
  <c r="G829" i="5"/>
  <c r="B830" i="5"/>
  <c r="C830" i="5"/>
  <c r="D830" i="5"/>
  <c r="F830" i="5"/>
  <c r="G830" i="5"/>
  <c r="B831" i="5"/>
  <c r="C831" i="5"/>
  <c r="D831" i="5"/>
  <c r="F831" i="5"/>
  <c r="G831" i="5"/>
  <c r="B832" i="5"/>
  <c r="C832" i="5"/>
  <c r="D832" i="5"/>
  <c r="F832" i="5"/>
  <c r="G832" i="5"/>
  <c r="B833" i="5"/>
  <c r="C833" i="5"/>
  <c r="D833" i="5"/>
  <c r="F833" i="5"/>
  <c r="G833" i="5"/>
  <c r="B834" i="5"/>
  <c r="C834" i="5"/>
  <c r="D834" i="5"/>
  <c r="F834" i="5"/>
  <c r="G834" i="5"/>
  <c r="B835" i="5"/>
  <c r="C835" i="5"/>
  <c r="D835" i="5"/>
  <c r="F835" i="5"/>
  <c r="G835" i="5"/>
  <c r="B836" i="5"/>
  <c r="C836" i="5"/>
  <c r="D836" i="5"/>
  <c r="F836" i="5"/>
  <c r="G836" i="5"/>
  <c r="B837" i="5"/>
  <c r="C837" i="5"/>
  <c r="D837" i="5"/>
  <c r="F837" i="5"/>
  <c r="G837" i="5"/>
  <c r="B838" i="5"/>
  <c r="C838" i="5"/>
  <c r="D838" i="5"/>
  <c r="F838" i="5"/>
  <c r="G838" i="5"/>
  <c r="B839" i="5"/>
  <c r="C839" i="5"/>
  <c r="D839" i="5"/>
  <c r="F839" i="5"/>
  <c r="G839" i="5"/>
  <c r="B840" i="5"/>
  <c r="C840" i="5"/>
  <c r="D840" i="5"/>
  <c r="F840" i="5"/>
  <c r="G840" i="5"/>
  <c r="B841" i="5"/>
  <c r="C841" i="5"/>
  <c r="D841" i="5"/>
  <c r="F841" i="5"/>
  <c r="G841" i="5"/>
  <c r="B842" i="5"/>
  <c r="C842" i="5"/>
  <c r="D842" i="5"/>
  <c r="F842" i="5"/>
  <c r="G842" i="5"/>
  <c r="B843" i="5"/>
  <c r="C843" i="5"/>
  <c r="D843" i="5"/>
  <c r="F843" i="5"/>
  <c r="G843" i="5"/>
  <c r="B844" i="5"/>
  <c r="C844" i="5"/>
  <c r="D844" i="5"/>
  <c r="F844" i="5"/>
  <c r="G844" i="5"/>
  <c r="B845" i="5"/>
  <c r="C845" i="5"/>
  <c r="D845" i="5"/>
  <c r="F845" i="5"/>
  <c r="G845" i="5"/>
  <c r="B846" i="5"/>
  <c r="C846" i="5"/>
  <c r="D846" i="5"/>
  <c r="F846" i="5"/>
  <c r="G846" i="5"/>
  <c r="B847" i="5"/>
  <c r="C847" i="5"/>
  <c r="D847" i="5"/>
  <c r="F847" i="5"/>
  <c r="G847" i="5"/>
  <c r="B848" i="5"/>
  <c r="C848" i="5"/>
  <c r="D848" i="5"/>
  <c r="F848" i="5"/>
  <c r="G848" i="5"/>
  <c r="B849" i="5"/>
  <c r="C849" i="5"/>
  <c r="D849" i="5"/>
  <c r="F849" i="5"/>
  <c r="G849" i="5"/>
  <c r="B850" i="5"/>
  <c r="C850" i="5"/>
  <c r="D850" i="5"/>
  <c r="F850" i="5"/>
  <c r="G850" i="5"/>
  <c r="B851" i="5"/>
  <c r="C851" i="5"/>
  <c r="D851" i="5"/>
  <c r="F851" i="5"/>
  <c r="G851" i="5"/>
  <c r="B852" i="5"/>
  <c r="C852" i="5"/>
  <c r="D852" i="5"/>
  <c r="F852" i="5"/>
  <c r="G852" i="5"/>
  <c r="B853" i="5"/>
  <c r="C853" i="5"/>
  <c r="D853" i="5"/>
  <c r="F853" i="5"/>
  <c r="G853" i="5"/>
  <c r="B854" i="5"/>
  <c r="C854" i="5"/>
  <c r="D854" i="5"/>
  <c r="F854" i="5"/>
  <c r="G854" i="5"/>
  <c r="B855" i="5"/>
  <c r="C855" i="5"/>
  <c r="D855" i="5"/>
  <c r="F855" i="5"/>
  <c r="G855" i="5"/>
  <c r="B856" i="5"/>
  <c r="C856" i="5"/>
  <c r="D856" i="5"/>
  <c r="F856" i="5"/>
  <c r="G856" i="5"/>
  <c r="B857" i="5"/>
  <c r="C857" i="5"/>
  <c r="D857" i="5"/>
  <c r="F857" i="5"/>
  <c r="G857" i="5"/>
  <c r="B858" i="5"/>
  <c r="C858" i="5"/>
  <c r="D858" i="5"/>
  <c r="F858" i="5"/>
  <c r="G858" i="5"/>
  <c r="B859" i="5"/>
  <c r="C859" i="5"/>
  <c r="D859" i="5"/>
  <c r="F859" i="5"/>
  <c r="G859" i="5"/>
  <c r="B860" i="5"/>
  <c r="C860" i="5"/>
  <c r="D860" i="5"/>
  <c r="F860" i="5"/>
  <c r="G860" i="5"/>
  <c r="B861" i="5"/>
  <c r="C861" i="5"/>
  <c r="D861" i="5"/>
  <c r="F861" i="5"/>
  <c r="G861" i="5"/>
  <c r="B862" i="5"/>
  <c r="C862" i="5"/>
  <c r="D862" i="5"/>
  <c r="F862" i="5"/>
  <c r="G862" i="5"/>
  <c r="B863" i="5"/>
  <c r="C863" i="5"/>
  <c r="D863" i="5"/>
  <c r="F863" i="5"/>
  <c r="G863" i="5"/>
  <c r="B864" i="5"/>
  <c r="C864" i="5"/>
  <c r="D864" i="5"/>
  <c r="F864" i="5"/>
  <c r="G864" i="5"/>
  <c r="B865" i="5"/>
  <c r="C865" i="5"/>
  <c r="D865" i="5"/>
  <c r="F865" i="5"/>
  <c r="G865" i="5"/>
  <c r="B866" i="5"/>
  <c r="C866" i="5"/>
  <c r="D866" i="5"/>
  <c r="F866" i="5"/>
  <c r="G866" i="5"/>
  <c r="B867" i="5"/>
  <c r="C867" i="5"/>
  <c r="D867" i="5"/>
  <c r="F867" i="5"/>
  <c r="G867" i="5"/>
  <c r="B868" i="5"/>
  <c r="C868" i="5"/>
  <c r="D868" i="5"/>
  <c r="F868" i="5"/>
  <c r="G868" i="5"/>
  <c r="B869" i="5"/>
  <c r="C869" i="5"/>
  <c r="D869" i="5"/>
  <c r="F869" i="5"/>
  <c r="G869" i="5"/>
  <c r="B870" i="5"/>
  <c r="C870" i="5"/>
  <c r="D870" i="5"/>
  <c r="F870" i="5"/>
  <c r="G870" i="5"/>
  <c r="B871" i="5"/>
  <c r="C871" i="5"/>
  <c r="D871" i="5"/>
  <c r="F871" i="5"/>
  <c r="G871" i="5"/>
  <c r="B872" i="5"/>
  <c r="C872" i="5"/>
  <c r="D872" i="5"/>
  <c r="F872" i="5"/>
  <c r="G872" i="5"/>
  <c r="B873" i="5"/>
  <c r="C873" i="5"/>
  <c r="D873" i="5"/>
  <c r="F873" i="5"/>
  <c r="G873" i="5"/>
  <c r="B874" i="5"/>
  <c r="C874" i="5"/>
  <c r="D874" i="5"/>
  <c r="F874" i="5"/>
  <c r="G874" i="5"/>
  <c r="B875" i="5"/>
  <c r="C875" i="5"/>
  <c r="D875" i="5"/>
  <c r="F875" i="5"/>
  <c r="G875" i="5"/>
  <c r="B876" i="5"/>
  <c r="C876" i="5"/>
  <c r="D876" i="5"/>
  <c r="F876" i="5"/>
  <c r="G876" i="5"/>
  <c r="B877" i="5"/>
  <c r="C877" i="5"/>
  <c r="D877" i="5"/>
  <c r="F877" i="5"/>
  <c r="G877" i="5"/>
  <c r="B878" i="5"/>
  <c r="C878" i="5"/>
  <c r="D878" i="5"/>
  <c r="F878" i="5"/>
  <c r="G878" i="5"/>
  <c r="B879" i="5"/>
  <c r="C879" i="5"/>
  <c r="D879" i="5"/>
  <c r="F879" i="5"/>
  <c r="G879" i="5"/>
  <c r="B880" i="5"/>
  <c r="C880" i="5"/>
  <c r="D880" i="5"/>
  <c r="F880" i="5"/>
  <c r="G880" i="5"/>
  <c r="B881" i="5"/>
  <c r="C881" i="5"/>
  <c r="D881" i="5"/>
  <c r="F881" i="5"/>
  <c r="G881" i="5"/>
  <c r="B882" i="5"/>
  <c r="C882" i="5"/>
  <c r="D882" i="5"/>
  <c r="F882" i="5"/>
  <c r="G882" i="5"/>
  <c r="B883" i="5"/>
  <c r="C883" i="5"/>
  <c r="D883" i="5"/>
  <c r="F883" i="5"/>
  <c r="G883" i="5"/>
  <c r="B884" i="5"/>
  <c r="C884" i="5"/>
  <c r="D884" i="5"/>
  <c r="F884" i="5"/>
  <c r="G884" i="5"/>
  <c r="B885" i="5"/>
  <c r="C885" i="5"/>
  <c r="D885" i="5"/>
  <c r="F885" i="5"/>
  <c r="G885" i="5"/>
  <c r="B886" i="5"/>
  <c r="C886" i="5"/>
  <c r="D886" i="5"/>
  <c r="F886" i="5"/>
  <c r="G886" i="5"/>
  <c r="B887" i="5"/>
  <c r="C887" i="5"/>
  <c r="D887" i="5"/>
  <c r="F887" i="5"/>
  <c r="G887" i="5"/>
  <c r="B888" i="5"/>
  <c r="C888" i="5"/>
  <c r="D888" i="5"/>
  <c r="F888" i="5"/>
  <c r="G888" i="5"/>
  <c r="B889" i="5"/>
  <c r="C889" i="5"/>
  <c r="D889" i="5"/>
  <c r="F889" i="5"/>
  <c r="G889" i="5"/>
  <c r="B890" i="5"/>
  <c r="C890" i="5"/>
  <c r="D890" i="5"/>
  <c r="F890" i="5"/>
  <c r="G890" i="5"/>
  <c r="B891" i="5"/>
  <c r="C891" i="5"/>
  <c r="D891" i="5"/>
  <c r="F891" i="5"/>
  <c r="G891" i="5"/>
  <c r="B892" i="5"/>
  <c r="C892" i="5"/>
  <c r="D892" i="5"/>
  <c r="F892" i="5"/>
  <c r="G892" i="5"/>
  <c r="B893" i="5"/>
  <c r="C893" i="5"/>
  <c r="D893" i="5"/>
  <c r="F893" i="5"/>
  <c r="G893" i="5"/>
  <c r="B894" i="5"/>
  <c r="C894" i="5"/>
  <c r="D894" i="5"/>
  <c r="F894" i="5"/>
  <c r="G894" i="5"/>
  <c r="B895" i="5"/>
  <c r="C895" i="5"/>
  <c r="D895" i="5"/>
  <c r="F895" i="5"/>
  <c r="G895" i="5"/>
  <c r="B896" i="5"/>
  <c r="C896" i="5"/>
  <c r="D896" i="5"/>
  <c r="F896" i="5"/>
  <c r="G896" i="5"/>
  <c r="B897" i="5"/>
  <c r="C897" i="5"/>
  <c r="D897" i="5"/>
  <c r="F897" i="5"/>
  <c r="G897" i="5"/>
  <c r="B898" i="5"/>
  <c r="C898" i="5"/>
  <c r="D898" i="5"/>
  <c r="F898" i="5"/>
  <c r="G898" i="5"/>
  <c r="B899" i="5"/>
  <c r="C899" i="5"/>
  <c r="D899" i="5"/>
  <c r="F899" i="5"/>
  <c r="G899" i="5"/>
  <c r="B900" i="5"/>
  <c r="C900" i="5"/>
  <c r="D900" i="5"/>
  <c r="F900" i="5"/>
  <c r="G900" i="5"/>
  <c r="B901" i="5"/>
  <c r="C901" i="5"/>
  <c r="D901" i="5"/>
  <c r="F901" i="5"/>
  <c r="G901" i="5"/>
  <c r="B902" i="5"/>
  <c r="C902" i="5"/>
  <c r="D902" i="5"/>
  <c r="F902" i="5"/>
  <c r="G902" i="5"/>
  <c r="B903" i="5"/>
  <c r="C903" i="5"/>
  <c r="D903" i="5"/>
  <c r="F903" i="5"/>
  <c r="G903" i="5"/>
  <c r="B904" i="5"/>
  <c r="C904" i="5"/>
  <c r="D904" i="5"/>
  <c r="F904" i="5"/>
  <c r="G904" i="5"/>
  <c r="B905" i="5"/>
  <c r="C905" i="5"/>
  <c r="D905" i="5"/>
  <c r="F905" i="5"/>
  <c r="G905" i="5"/>
  <c r="B906" i="5"/>
  <c r="C906" i="5"/>
  <c r="D906" i="5"/>
  <c r="F906" i="5"/>
  <c r="G906" i="5"/>
  <c r="B907" i="5"/>
  <c r="C907" i="5"/>
  <c r="D907" i="5"/>
  <c r="F907" i="5"/>
  <c r="G907" i="5"/>
  <c r="B908" i="5"/>
  <c r="C908" i="5"/>
  <c r="D908" i="5"/>
  <c r="F908" i="5"/>
  <c r="G908" i="5"/>
  <c r="B909" i="5"/>
  <c r="C909" i="5"/>
  <c r="D909" i="5"/>
  <c r="F909" i="5"/>
  <c r="G909" i="5"/>
  <c r="B910" i="5"/>
  <c r="C910" i="5"/>
  <c r="D910" i="5"/>
  <c r="F910" i="5"/>
  <c r="G910" i="5"/>
  <c r="B911" i="5"/>
  <c r="C911" i="5"/>
  <c r="D911" i="5"/>
  <c r="F911" i="5"/>
  <c r="G911" i="5"/>
  <c r="B912" i="5"/>
  <c r="C912" i="5"/>
  <c r="D912" i="5"/>
  <c r="F912" i="5"/>
  <c r="G912" i="5"/>
  <c r="B913" i="5"/>
  <c r="C913" i="5"/>
  <c r="D913" i="5"/>
  <c r="F913" i="5"/>
  <c r="G913" i="5"/>
  <c r="B914" i="5"/>
  <c r="C914" i="5"/>
  <c r="D914" i="5"/>
  <c r="F914" i="5"/>
  <c r="G914" i="5"/>
  <c r="B915" i="5"/>
  <c r="C915" i="5"/>
  <c r="D915" i="5"/>
  <c r="F915" i="5"/>
  <c r="G915" i="5"/>
  <c r="B916" i="5"/>
  <c r="C916" i="5"/>
  <c r="D916" i="5"/>
  <c r="F916" i="5"/>
  <c r="G916" i="5"/>
  <c r="B917" i="5"/>
  <c r="C917" i="5"/>
  <c r="D917" i="5"/>
  <c r="F917" i="5"/>
  <c r="G917" i="5"/>
  <c r="B918" i="5"/>
  <c r="C918" i="5"/>
  <c r="D918" i="5"/>
  <c r="F918" i="5"/>
  <c r="G918" i="5"/>
  <c r="B919" i="5"/>
  <c r="C919" i="5"/>
  <c r="D919" i="5"/>
  <c r="F919" i="5"/>
  <c r="G919" i="5"/>
  <c r="B920" i="5"/>
  <c r="C920" i="5"/>
  <c r="D920" i="5"/>
  <c r="F920" i="5"/>
  <c r="G920" i="5"/>
  <c r="B921" i="5"/>
  <c r="C921" i="5"/>
  <c r="D921" i="5"/>
  <c r="F921" i="5"/>
  <c r="G921" i="5"/>
  <c r="B922" i="5"/>
  <c r="C922" i="5"/>
  <c r="D922" i="5"/>
  <c r="F922" i="5"/>
  <c r="G922" i="5"/>
  <c r="B923" i="5"/>
  <c r="C923" i="5"/>
  <c r="D923" i="5"/>
  <c r="F923" i="5"/>
  <c r="G923" i="5"/>
  <c r="B924" i="5"/>
  <c r="C924" i="5"/>
  <c r="D924" i="5"/>
  <c r="F924" i="5"/>
  <c r="G924" i="5"/>
  <c r="B925" i="5"/>
  <c r="C925" i="5"/>
  <c r="D925" i="5"/>
  <c r="F925" i="5"/>
  <c r="G925" i="5"/>
  <c r="B926" i="5"/>
  <c r="C926" i="5"/>
  <c r="D926" i="5"/>
  <c r="F926" i="5"/>
  <c r="G926" i="5"/>
  <c r="B927" i="5"/>
  <c r="C927" i="5"/>
  <c r="D927" i="5"/>
  <c r="F927" i="5"/>
  <c r="G927" i="5"/>
  <c r="B928" i="5"/>
  <c r="C928" i="5"/>
  <c r="D928" i="5"/>
  <c r="F928" i="5"/>
  <c r="G928" i="5"/>
  <c r="B929" i="5"/>
  <c r="C929" i="5"/>
  <c r="D929" i="5"/>
  <c r="F929" i="5"/>
  <c r="G929" i="5"/>
  <c r="B930" i="5"/>
  <c r="C930" i="5"/>
  <c r="D930" i="5"/>
  <c r="F930" i="5"/>
  <c r="G930" i="5"/>
  <c r="B931" i="5"/>
  <c r="C931" i="5"/>
  <c r="D931" i="5"/>
  <c r="F931" i="5"/>
  <c r="G931" i="5"/>
  <c r="B932" i="5"/>
  <c r="C932" i="5"/>
  <c r="D932" i="5"/>
  <c r="F932" i="5"/>
  <c r="G932" i="5"/>
  <c r="B933" i="5"/>
  <c r="C933" i="5"/>
  <c r="D933" i="5"/>
  <c r="F933" i="5"/>
  <c r="G933" i="5"/>
  <c r="B934" i="5"/>
  <c r="C934" i="5"/>
  <c r="D934" i="5"/>
  <c r="F934" i="5"/>
  <c r="G934" i="5"/>
  <c r="B935" i="5"/>
  <c r="C935" i="5"/>
  <c r="D935" i="5"/>
  <c r="F935" i="5"/>
  <c r="G935" i="5"/>
  <c r="B936" i="5"/>
  <c r="C936" i="5"/>
  <c r="D936" i="5"/>
  <c r="F936" i="5"/>
  <c r="G936" i="5"/>
  <c r="B937" i="5"/>
  <c r="C937" i="5"/>
  <c r="D937" i="5"/>
  <c r="F937" i="5"/>
  <c r="G937" i="5"/>
  <c r="B938" i="5"/>
  <c r="C938" i="5"/>
  <c r="D938" i="5"/>
  <c r="F938" i="5"/>
  <c r="G938" i="5"/>
  <c r="B939" i="5"/>
  <c r="C939" i="5"/>
  <c r="D939" i="5"/>
  <c r="F939" i="5"/>
  <c r="G939" i="5"/>
  <c r="B940" i="5"/>
  <c r="C940" i="5"/>
  <c r="D940" i="5"/>
  <c r="F940" i="5"/>
  <c r="G940" i="5"/>
  <c r="B941" i="5"/>
  <c r="C941" i="5"/>
  <c r="D941" i="5"/>
  <c r="F941" i="5"/>
  <c r="G941" i="5"/>
  <c r="B942" i="5"/>
  <c r="C942" i="5"/>
  <c r="D942" i="5"/>
  <c r="F942" i="5"/>
  <c r="G942" i="5"/>
  <c r="B943" i="5"/>
  <c r="C943" i="5"/>
  <c r="D943" i="5"/>
  <c r="F943" i="5"/>
  <c r="G943" i="5"/>
  <c r="B944" i="5"/>
  <c r="C944" i="5"/>
  <c r="D944" i="5"/>
  <c r="F944" i="5"/>
  <c r="G944" i="5"/>
  <c r="B945" i="5"/>
  <c r="C945" i="5"/>
  <c r="D945" i="5"/>
  <c r="F945" i="5"/>
  <c r="G945" i="5"/>
  <c r="B946" i="5"/>
  <c r="C946" i="5"/>
  <c r="D946" i="5"/>
  <c r="F946" i="5"/>
  <c r="G946" i="5"/>
  <c r="B947" i="5"/>
  <c r="C947" i="5"/>
  <c r="D947" i="5"/>
  <c r="F947" i="5"/>
  <c r="G947" i="5"/>
  <c r="B948" i="5"/>
  <c r="C948" i="5"/>
  <c r="D948" i="5"/>
  <c r="F948" i="5"/>
  <c r="G948" i="5"/>
  <c r="B949" i="5"/>
  <c r="C949" i="5"/>
  <c r="D949" i="5"/>
  <c r="F949" i="5"/>
  <c r="G949" i="5"/>
  <c r="B950" i="5"/>
  <c r="C950" i="5"/>
  <c r="D950" i="5"/>
  <c r="F950" i="5"/>
  <c r="G950" i="5"/>
  <c r="B951" i="5"/>
  <c r="C951" i="5"/>
  <c r="D951" i="5"/>
  <c r="F951" i="5"/>
  <c r="G951" i="5"/>
  <c r="B952" i="5"/>
  <c r="C952" i="5"/>
  <c r="D952" i="5"/>
  <c r="F952" i="5"/>
  <c r="G952" i="5"/>
  <c r="B953" i="5"/>
  <c r="C953" i="5"/>
  <c r="D953" i="5"/>
  <c r="F953" i="5"/>
  <c r="G953" i="5"/>
  <c r="B954" i="5"/>
  <c r="C954" i="5"/>
  <c r="D954" i="5"/>
  <c r="F954" i="5"/>
  <c r="G954" i="5"/>
  <c r="B955" i="5"/>
  <c r="C955" i="5"/>
  <c r="D955" i="5"/>
  <c r="F955" i="5"/>
  <c r="G955" i="5"/>
  <c r="B956" i="5"/>
  <c r="C956" i="5"/>
  <c r="D956" i="5"/>
  <c r="F956" i="5"/>
  <c r="G956" i="5"/>
  <c r="B957" i="5"/>
  <c r="C957" i="5"/>
  <c r="D957" i="5"/>
  <c r="F957" i="5"/>
  <c r="G957" i="5"/>
  <c r="B958" i="5"/>
  <c r="C958" i="5"/>
  <c r="D958" i="5"/>
  <c r="F958" i="5"/>
  <c r="G958" i="5"/>
  <c r="B959" i="5"/>
  <c r="C959" i="5"/>
  <c r="D959" i="5"/>
  <c r="F959" i="5"/>
  <c r="G959" i="5"/>
  <c r="B960" i="5"/>
  <c r="C960" i="5"/>
  <c r="D960" i="5"/>
  <c r="F960" i="5"/>
  <c r="G960" i="5"/>
  <c r="B961" i="5"/>
  <c r="C961" i="5"/>
  <c r="D961" i="5"/>
  <c r="F961" i="5"/>
  <c r="G961" i="5"/>
  <c r="B962" i="5"/>
  <c r="C962" i="5"/>
  <c r="D962" i="5"/>
  <c r="F962" i="5"/>
  <c r="G962" i="5"/>
  <c r="B963" i="5"/>
  <c r="C963" i="5"/>
  <c r="D963" i="5"/>
  <c r="F963" i="5"/>
  <c r="G963" i="5"/>
  <c r="B964" i="5"/>
  <c r="C964" i="5"/>
  <c r="D964" i="5"/>
  <c r="F964" i="5"/>
  <c r="G964" i="5"/>
  <c r="B965" i="5"/>
  <c r="C965" i="5"/>
  <c r="D965" i="5"/>
  <c r="F965" i="5"/>
  <c r="G965" i="5"/>
  <c r="B966" i="5"/>
  <c r="C966" i="5"/>
  <c r="D966" i="5"/>
  <c r="F966" i="5"/>
  <c r="G966" i="5"/>
  <c r="B967" i="5"/>
  <c r="C967" i="5"/>
  <c r="D967" i="5"/>
  <c r="F967" i="5"/>
  <c r="G967" i="5"/>
  <c r="B968" i="5"/>
  <c r="C968" i="5"/>
  <c r="D968" i="5"/>
  <c r="F968" i="5"/>
  <c r="G968" i="5"/>
  <c r="B969" i="5"/>
  <c r="C969" i="5"/>
  <c r="D969" i="5"/>
  <c r="F969" i="5"/>
  <c r="G969" i="5"/>
  <c r="B970" i="5"/>
  <c r="C970" i="5"/>
  <c r="D970" i="5"/>
  <c r="F970" i="5"/>
  <c r="G970" i="5"/>
  <c r="B971" i="5"/>
  <c r="C971" i="5"/>
  <c r="D971" i="5"/>
  <c r="F971" i="5"/>
  <c r="G971" i="5"/>
  <c r="B972" i="5"/>
  <c r="C972" i="5"/>
  <c r="D972" i="5"/>
  <c r="F972" i="5"/>
  <c r="G972" i="5"/>
  <c r="B973" i="5"/>
  <c r="C973" i="5"/>
  <c r="D973" i="5"/>
  <c r="F973" i="5"/>
  <c r="G973" i="5"/>
  <c r="B974" i="5"/>
  <c r="C974" i="5"/>
  <c r="D974" i="5"/>
  <c r="F974" i="5"/>
  <c r="G974" i="5"/>
  <c r="B975" i="5"/>
  <c r="C975" i="5"/>
  <c r="D975" i="5"/>
  <c r="F975" i="5"/>
  <c r="G975" i="5"/>
  <c r="B976" i="5"/>
  <c r="C976" i="5"/>
  <c r="D976" i="5"/>
  <c r="F976" i="5"/>
  <c r="G976" i="5"/>
  <c r="B977" i="5"/>
  <c r="C977" i="5"/>
  <c r="D977" i="5"/>
  <c r="F977" i="5"/>
  <c r="G977" i="5"/>
  <c r="B978" i="5"/>
  <c r="C978" i="5"/>
  <c r="D978" i="5"/>
  <c r="F978" i="5"/>
  <c r="G978" i="5"/>
  <c r="B979" i="5"/>
  <c r="C979" i="5"/>
  <c r="D979" i="5"/>
  <c r="F979" i="5"/>
  <c r="G979" i="5"/>
  <c r="B980" i="5"/>
  <c r="C980" i="5"/>
  <c r="D980" i="5"/>
  <c r="F980" i="5"/>
  <c r="G980" i="5"/>
  <c r="B981" i="5"/>
  <c r="C981" i="5"/>
  <c r="D981" i="5"/>
  <c r="F981" i="5"/>
  <c r="G981" i="5"/>
  <c r="B982" i="5"/>
  <c r="C982" i="5"/>
  <c r="D982" i="5"/>
  <c r="F982" i="5"/>
  <c r="G982" i="5"/>
  <c r="B983" i="5"/>
  <c r="C983" i="5"/>
  <c r="D983" i="5"/>
  <c r="F983" i="5"/>
  <c r="G983" i="5"/>
  <c r="B984" i="5"/>
  <c r="C984" i="5"/>
  <c r="D984" i="5"/>
  <c r="F984" i="5"/>
  <c r="G984" i="5"/>
  <c r="B985" i="5"/>
  <c r="C985" i="5"/>
  <c r="D985" i="5"/>
  <c r="F985" i="5"/>
  <c r="G985" i="5"/>
  <c r="B986" i="5"/>
  <c r="C986" i="5"/>
  <c r="D986" i="5"/>
  <c r="F986" i="5"/>
  <c r="G986" i="5"/>
  <c r="B987" i="5"/>
  <c r="C987" i="5"/>
  <c r="D987" i="5"/>
  <c r="F987" i="5"/>
  <c r="G987" i="5"/>
  <c r="B988" i="5"/>
  <c r="C988" i="5"/>
  <c r="D988" i="5"/>
  <c r="F988" i="5"/>
  <c r="G988" i="5"/>
  <c r="B989" i="5"/>
  <c r="C989" i="5"/>
  <c r="D989" i="5"/>
  <c r="F989" i="5"/>
  <c r="G989" i="5"/>
  <c r="B990" i="5"/>
  <c r="C990" i="5"/>
  <c r="D990" i="5"/>
  <c r="F990" i="5"/>
  <c r="G990" i="5"/>
  <c r="B991" i="5"/>
  <c r="C991" i="5"/>
  <c r="D991" i="5"/>
  <c r="F991" i="5"/>
  <c r="G991" i="5"/>
  <c r="B992" i="5"/>
  <c r="C992" i="5"/>
  <c r="D992" i="5"/>
  <c r="F992" i="5"/>
  <c r="G992" i="5"/>
  <c r="B993" i="5"/>
  <c r="C993" i="5"/>
  <c r="D993" i="5"/>
  <c r="F993" i="5"/>
  <c r="G993" i="5"/>
  <c r="B994" i="5"/>
  <c r="C994" i="5"/>
  <c r="D994" i="5"/>
  <c r="F994" i="5"/>
  <c r="G994" i="5"/>
  <c r="B995" i="5"/>
  <c r="C995" i="5"/>
  <c r="D995" i="5"/>
  <c r="F995" i="5"/>
  <c r="G995" i="5"/>
  <c r="B996" i="5"/>
  <c r="C996" i="5"/>
  <c r="D996" i="5"/>
  <c r="F996" i="5"/>
  <c r="G996" i="5"/>
  <c r="B997" i="5"/>
  <c r="C997" i="5"/>
  <c r="D997" i="5"/>
  <c r="F997" i="5"/>
  <c r="G997" i="5"/>
  <c r="B998" i="5"/>
  <c r="C998" i="5"/>
  <c r="D998" i="5"/>
  <c r="F998" i="5"/>
  <c r="G998" i="5"/>
  <c r="B999" i="5"/>
  <c r="C999" i="5"/>
  <c r="D999" i="5"/>
  <c r="F999" i="5"/>
  <c r="G999" i="5"/>
  <c r="B1000" i="5"/>
  <c r="C1000" i="5"/>
  <c r="D1000" i="5"/>
  <c r="F1000" i="5"/>
  <c r="G1000" i="5"/>
  <c r="B1001" i="5"/>
  <c r="C1001" i="5"/>
  <c r="D1001" i="5"/>
  <c r="F1001" i="5"/>
  <c r="G1001" i="5"/>
  <c r="B1002" i="5"/>
  <c r="C1002" i="5"/>
  <c r="D1002" i="5"/>
  <c r="F1002" i="5"/>
  <c r="G1002" i="5"/>
  <c r="B1003" i="5"/>
  <c r="C1003" i="5"/>
  <c r="D1003" i="5"/>
  <c r="F1003" i="5"/>
  <c r="G1003" i="5"/>
  <c r="B1004" i="5"/>
  <c r="C1004" i="5"/>
  <c r="D1004" i="5"/>
  <c r="F1004" i="5"/>
  <c r="G1004" i="5"/>
  <c r="B1005" i="5"/>
  <c r="C1005" i="5"/>
  <c r="D1005" i="5"/>
  <c r="F1005" i="5"/>
  <c r="G1005" i="5"/>
  <c r="B1006" i="5"/>
  <c r="C1006" i="5"/>
  <c r="D1006" i="5"/>
  <c r="F1006" i="5"/>
  <c r="G1006" i="5"/>
  <c r="B1007" i="5"/>
  <c r="C1007" i="5"/>
  <c r="D1007" i="5"/>
  <c r="F1007" i="5"/>
  <c r="G1007" i="5"/>
  <c r="B1008" i="5"/>
  <c r="C1008" i="5"/>
  <c r="D1008" i="5"/>
  <c r="F1008" i="5"/>
  <c r="G1008" i="5"/>
  <c r="B1009" i="5"/>
  <c r="C1009" i="5"/>
  <c r="D1009" i="5"/>
  <c r="F1009" i="5"/>
  <c r="G1009" i="5"/>
  <c r="B1010" i="5"/>
  <c r="C1010" i="5"/>
  <c r="D1010" i="5"/>
  <c r="F1010" i="5"/>
  <c r="G1010" i="5"/>
  <c r="B1011" i="5"/>
  <c r="C1011" i="5"/>
  <c r="D1011" i="5"/>
  <c r="F1011" i="5"/>
  <c r="G1011" i="5"/>
  <c r="B1012" i="5"/>
  <c r="C1012" i="5"/>
  <c r="D1012" i="5"/>
  <c r="F1012" i="5"/>
  <c r="G1012" i="5"/>
  <c r="B1013" i="5"/>
  <c r="C1013" i="5"/>
  <c r="D1013" i="5"/>
  <c r="F1013" i="5"/>
  <c r="G1013" i="5"/>
  <c r="B1014" i="5"/>
  <c r="C1014" i="5"/>
  <c r="D1014" i="5"/>
  <c r="F1014" i="5"/>
  <c r="G1014" i="5"/>
  <c r="B1015" i="5"/>
  <c r="C1015" i="5"/>
  <c r="D1015" i="5"/>
  <c r="F1015" i="5"/>
  <c r="G1015" i="5"/>
  <c r="B1016" i="5"/>
  <c r="C1016" i="5"/>
  <c r="D1016" i="5"/>
  <c r="F1016" i="5"/>
  <c r="G1016" i="5"/>
  <c r="B1017" i="5"/>
  <c r="C1017" i="5"/>
  <c r="D1017" i="5"/>
  <c r="F1017" i="5"/>
  <c r="G1017" i="5"/>
  <c r="B1018" i="5"/>
  <c r="C1018" i="5"/>
  <c r="D1018" i="5"/>
  <c r="F1018" i="5"/>
  <c r="G1018" i="5"/>
  <c r="B1019" i="5"/>
  <c r="C1019" i="5"/>
  <c r="D1019" i="5"/>
  <c r="F1019" i="5"/>
  <c r="G1019" i="5"/>
  <c r="B1020" i="5"/>
  <c r="C1020" i="5"/>
  <c r="D1020" i="5"/>
  <c r="F1020" i="5"/>
  <c r="G1020" i="5"/>
  <c r="B1021" i="5"/>
  <c r="C1021" i="5"/>
  <c r="D1021" i="5"/>
  <c r="F1021" i="5"/>
  <c r="G1021" i="5"/>
  <c r="B1022" i="5"/>
  <c r="C1022" i="5"/>
  <c r="D1022" i="5"/>
  <c r="F1022" i="5"/>
  <c r="G1022" i="5"/>
  <c r="B1023" i="5"/>
  <c r="C1023" i="5"/>
  <c r="D1023" i="5"/>
  <c r="F1023" i="5"/>
  <c r="G1023" i="5"/>
  <c r="B1024" i="5"/>
  <c r="C1024" i="5"/>
  <c r="D1024" i="5"/>
  <c r="F1024" i="5"/>
  <c r="G1024" i="5"/>
  <c r="B1025" i="5"/>
  <c r="C1025" i="5"/>
  <c r="D1025" i="5"/>
  <c r="F1025" i="5"/>
  <c r="G1025" i="5"/>
  <c r="B1026" i="5"/>
  <c r="C1026" i="5"/>
  <c r="D1026" i="5"/>
  <c r="F1026" i="5"/>
  <c r="G1026" i="5"/>
  <c r="B1027" i="5"/>
  <c r="C1027" i="5"/>
  <c r="D1027" i="5"/>
  <c r="F1027" i="5"/>
  <c r="G1027" i="5"/>
  <c r="B1028" i="5"/>
  <c r="C1028" i="5"/>
  <c r="D1028" i="5"/>
  <c r="F1028" i="5"/>
  <c r="G1028" i="5"/>
  <c r="B1029" i="5"/>
  <c r="C1029" i="5"/>
  <c r="D1029" i="5"/>
  <c r="F1029" i="5"/>
  <c r="G1029" i="5"/>
  <c r="B1030" i="5"/>
  <c r="C1030" i="5"/>
  <c r="D1030" i="5"/>
  <c r="F1030" i="5"/>
  <c r="G1030" i="5"/>
  <c r="B1031" i="5"/>
  <c r="C1031" i="5"/>
  <c r="D1031" i="5"/>
  <c r="F1031" i="5"/>
  <c r="G1031" i="5"/>
  <c r="B1032" i="5"/>
  <c r="C1032" i="5"/>
  <c r="D1032" i="5"/>
  <c r="F1032" i="5"/>
  <c r="G1032" i="5"/>
  <c r="B1033" i="5"/>
  <c r="C1033" i="5"/>
  <c r="D1033" i="5"/>
  <c r="F1033" i="5"/>
  <c r="G1033" i="5"/>
  <c r="B1034" i="5"/>
  <c r="C1034" i="5"/>
  <c r="D1034" i="5"/>
  <c r="F1034" i="5"/>
  <c r="G1034" i="5"/>
  <c r="B1035" i="5"/>
  <c r="C1035" i="5"/>
  <c r="D1035" i="5"/>
  <c r="F1035" i="5"/>
  <c r="G1035" i="5"/>
  <c r="B1036" i="5"/>
  <c r="C1036" i="5"/>
  <c r="D1036" i="5"/>
  <c r="F1036" i="5"/>
  <c r="G1036" i="5"/>
  <c r="B1037" i="5"/>
  <c r="C1037" i="5"/>
  <c r="D1037" i="5"/>
  <c r="F1037" i="5"/>
  <c r="G1037" i="5"/>
  <c r="B1038" i="5"/>
  <c r="C1038" i="5"/>
  <c r="D1038" i="5"/>
  <c r="F1038" i="5"/>
  <c r="G1038" i="5"/>
  <c r="B1039" i="5"/>
  <c r="C1039" i="5"/>
  <c r="D1039" i="5"/>
  <c r="F1039" i="5"/>
  <c r="G1039" i="5"/>
  <c r="B1040" i="5"/>
  <c r="C1040" i="5"/>
  <c r="D1040" i="5"/>
  <c r="F1040" i="5"/>
  <c r="G1040" i="5"/>
  <c r="B1041" i="5"/>
  <c r="C1041" i="5"/>
  <c r="D1041" i="5"/>
  <c r="F1041" i="5"/>
  <c r="G1041" i="5"/>
  <c r="B1042" i="5"/>
  <c r="C1042" i="5"/>
  <c r="D1042" i="5"/>
  <c r="F1042" i="5"/>
  <c r="G1042" i="5"/>
  <c r="B1043" i="5"/>
  <c r="C1043" i="5"/>
  <c r="D1043" i="5"/>
  <c r="F1043" i="5"/>
  <c r="G1043" i="5"/>
  <c r="B1044" i="5"/>
  <c r="C1044" i="5"/>
  <c r="D1044" i="5"/>
  <c r="F1044" i="5"/>
  <c r="G1044" i="5"/>
  <c r="B1045" i="5"/>
  <c r="C1045" i="5"/>
  <c r="D1045" i="5"/>
  <c r="F1045" i="5"/>
  <c r="G1045" i="5"/>
  <c r="B1046" i="5"/>
  <c r="C1046" i="5"/>
  <c r="D1046" i="5"/>
  <c r="F1046" i="5"/>
  <c r="G1046" i="5"/>
  <c r="B1047" i="5"/>
  <c r="C1047" i="5"/>
  <c r="D1047" i="5"/>
  <c r="F1047" i="5"/>
  <c r="G1047" i="5"/>
  <c r="B1048" i="5"/>
  <c r="C1048" i="5"/>
  <c r="D1048" i="5"/>
  <c r="F1048" i="5"/>
  <c r="G1048" i="5"/>
  <c r="B1049" i="5"/>
  <c r="C1049" i="5"/>
  <c r="D1049" i="5"/>
  <c r="F1049" i="5"/>
  <c r="G1049" i="5"/>
  <c r="B1050" i="5"/>
  <c r="C1050" i="5"/>
  <c r="D1050" i="5"/>
  <c r="F1050" i="5"/>
  <c r="G1050" i="5"/>
  <c r="B1051" i="5"/>
  <c r="C1051" i="5"/>
  <c r="D1051" i="5"/>
  <c r="F1051" i="5"/>
  <c r="G1051" i="5"/>
  <c r="B1052" i="5"/>
  <c r="C1052" i="5"/>
  <c r="D1052" i="5"/>
  <c r="F1052" i="5"/>
  <c r="G1052" i="5"/>
  <c r="B1053" i="5"/>
  <c r="C1053" i="5"/>
  <c r="D1053" i="5"/>
  <c r="F1053" i="5"/>
  <c r="G1053" i="5"/>
  <c r="B1054" i="5"/>
  <c r="C1054" i="5"/>
  <c r="D1054" i="5"/>
  <c r="F1054" i="5"/>
  <c r="G1054" i="5"/>
  <c r="B1055" i="5"/>
  <c r="C1055" i="5"/>
  <c r="D1055" i="5"/>
  <c r="F1055" i="5"/>
  <c r="G1055" i="5"/>
  <c r="B1056" i="5"/>
  <c r="C1056" i="5"/>
  <c r="D1056" i="5"/>
  <c r="F1056" i="5"/>
  <c r="G1056" i="5"/>
  <c r="B1057" i="5"/>
  <c r="C1057" i="5"/>
  <c r="D1057" i="5"/>
  <c r="F1057" i="5"/>
  <c r="G1057" i="5"/>
  <c r="B1058" i="5"/>
  <c r="C1058" i="5"/>
  <c r="D1058" i="5"/>
  <c r="F1058" i="5"/>
  <c r="G1058" i="5"/>
  <c r="B1059" i="5"/>
  <c r="C1059" i="5"/>
  <c r="D1059" i="5"/>
  <c r="F1059" i="5"/>
  <c r="G1059" i="5"/>
  <c r="B1060" i="5"/>
  <c r="C1060" i="5"/>
  <c r="D1060" i="5"/>
  <c r="F1060" i="5"/>
  <c r="G1060" i="5"/>
  <c r="B1061" i="5"/>
  <c r="C1061" i="5"/>
  <c r="D1061" i="5"/>
  <c r="F1061" i="5"/>
  <c r="G1061" i="5"/>
  <c r="B1062" i="5"/>
  <c r="C1062" i="5"/>
  <c r="D1062" i="5"/>
  <c r="F1062" i="5"/>
  <c r="G1062" i="5"/>
  <c r="B1063" i="5"/>
  <c r="C1063" i="5"/>
  <c r="D1063" i="5"/>
  <c r="F1063" i="5"/>
  <c r="G1063" i="5"/>
  <c r="B1064" i="5"/>
  <c r="C1064" i="5"/>
  <c r="D1064" i="5"/>
  <c r="F1064" i="5"/>
  <c r="G1064" i="5"/>
  <c r="B1065" i="5"/>
  <c r="C1065" i="5"/>
  <c r="D1065" i="5"/>
  <c r="F1065" i="5"/>
  <c r="G1065" i="5"/>
  <c r="B1066" i="5"/>
  <c r="C1066" i="5"/>
  <c r="D1066" i="5"/>
  <c r="F1066" i="5"/>
  <c r="G1066" i="5"/>
  <c r="B1067" i="5"/>
  <c r="C1067" i="5"/>
  <c r="D1067" i="5"/>
  <c r="F1067" i="5"/>
  <c r="G1067" i="5"/>
  <c r="B1068" i="5"/>
  <c r="C1068" i="5"/>
  <c r="D1068" i="5"/>
  <c r="F1068" i="5"/>
  <c r="G1068" i="5"/>
  <c r="B1069" i="5"/>
  <c r="C1069" i="5"/>
  <c r="D1069" i="5"/>
  <c r="F1069" i="5"/>
  <c r="G1069" i="5"/>
  <c r="B1070" i="5"/>
  <c r="C1070" i="5"/>
  <c r="D1070" i="5"/>
  <c r="F1070" i="5"/>
  <c r="G1070" i="5"/>
  <c r="B1071" i="5"/>
  <c r="C1071" i="5"/>
  <c r="D1071" i="5"/>
  <c r="F1071" i="5"/>
  <c r="G1071" i="5"/>
  <c r="B1072" i="5"/>
  <c r="C1072" i="5"/>
  <c r="D1072" i="5"/>
  <c r="F1072" i="5"/>
  <c r="G1072" i="5"/>
  <c r="B1073" i="5"/>
  <c r="C1073" i="5"/>
  <c r="D1073" i="5"/>
  <c r="F1073" i="5"/>
  <c r="G1073" i="5"/>
  <c r="B1074" i="5"/>
  <c r="C1074" i="5"/>
  <c r="D1074" i="5"/>
  <c r="F1074" i="5"/>
  <c r="G1074" i="5"/>
  <c r="B1075" i="5"/>
  <c r="C1075" i="5"/>
  <c r="D1075" i="5"/>
  <c r="F1075" i="5"/>
  <c r="G1075" i="5"/>
  <c r="B1076" i="5"/>
  <c r="C1076" i="5"/>
  <c r="D1076" i="5"/>
  <c r="F1076" i="5"/>
  <c r="G1076" i="5"/>
  <c r="B1077" i="5"/>
  <c r="C1077" i="5"/>
  <c r="D1077" i="5"/>
  <c r="F1077" i="5"/>
  <c r="G1077" i="5"/>
  <c r="B1078" i="5"/>
  <c r="C1078" i="5"/>
  <c r="D1078" i="5"/>
  <c r="F1078" i="5"/>
  <c r="G1078" i="5"/>
  <c r="B1079" i="5"/>
  <c r="C1079" i="5"/>
  <c r="D1079" i="5"/>
  <c r="F1079" i="5"/>
  <c r="G1079" i="5"/>
  <c r="B1080" i="5"/>
  <c r="C1080" i="5"/>
  <c r="D1080" i="5"/>
  <c r="F1080" i="5"/>
  <c r="G1080" i="5"/>
  <c r="B1081" i="5"/>
  <c r="C1081" i="5"/>
  <c r="D1081" i="5"/>
  <c r="F1081" i="5"/>
  <c r="G1081" i="5"/>
  <c r="B1082" i="5"/>
  <c r="C1082" i="5"/>
  <c r="D1082" i="5"/>
  <c r="F1082" i="5"/>
  <c r="G1082" i="5"/>
  <c r="B1083" i="5"/>
  <c r="C1083" i="5"/>
  <c r="D1083" i="5"/>
  <c r="F1083" i="5"/>
  <c r="G1083" i="5"/>
  <c r="B1084" i="5"/>
  <c r="C1084" i="5"/>
  <c r="D1084" i="5"/>
  <c r="F1084" i="5"/>
  <c r="G1084" i="5"/>
  <c r="B1085" i="5"/>
  <c r="C1085" i="5"/>
  <c r="D1085" i="5"/>
  <c r="F1085" i="5"/>
  <c r="G1085" i="5"/>
  <c r="B1086" i="5"/>
  <c r="C1086" i="5"/>
  <c r="D1086" i="5"/>
  <c r="F1086" i="5"/>
  <c r="G1086" i="5"/>
  <c r="B1087" i="5"/>
  <c r="C1087" i="5"/>
  <c r="D1087" i="5"/>
  <c r="F1087" i="5"/>
  <c r="G1087" i="5"/>
  <c r="B1088" i="5"/>
  <c r="C1088" i="5"/>
  <c r="D1088" i="5"/>
  <c r="F1088" i="5"/>
  <c r="G1088" i="5"/>
  <c r="B1089" i="5"/>
  <c r="C1089" i="5"/>
  <c r="D1089" i="5"/>
  <c r="F1089" i="5"/>
  <c r="G1089" i="5"/>
  <c r="B1090" i="5"/>
  <c r="C1090" i="5"/>
  <c r="D1090" i="5"/>
  <c r="F1090" i="5"/>
  <c r="G1090" i="5"/>
  <c r="B1091" i="5"/>
  <c r="C1091" i="5"/>
  <c r="D1091" i="5"/>
  <c r="F1091" i="5"/>
  <c r="G1091" i="5"/>
  <c r="B1092" i="5"/>
  <c r="C1092" i="5"/>
  <c r="D1092" i="5"/>
  <c r="F1092" i="5"/>
  <c r="G1092" i="5"/>
  <c r="B1093" i="5"/>
  <c r="C1093" i="5"/>
  <c r="D1093" i="5"/>
  <c r="F1093" i="5"/>
  <c r="G1093" i="5"/>
  <c r="B1094" i="5"/>
  <c r="C1094" i="5"/>
  <c r="D1094" i="5"/>
  <c r="F1094" i="5"/>
  <c r="G1094" i="5"/>
  <c r="B1095" i="5"/>
  <c r="C1095" i="5"/>
  <c r="D1095" i="5"/>
  <c r="F1095" i="5"/>
  <c r="G1095" i="5"/>
  <c r="B1096" i="5"/>
  <c r="C1096" i="5"/>
  <c r="D1096" i="5"/>
  <c r="F1096" i="5"/>
  <c r="G1096" i="5"/>
  <c r="B1097" i="5"/>
  <c r="C1097" i="5"/>
  <c r="D1097" i="5"/>
  <c r="F1097" i="5"/>
  <c r="G1097" i="5"/>
  <c r="B1098" i="5"/>
  <c r="C1098" i="5"/>
  <c r="D1098" i="5"/>
  <c r="F1098" i="5"/>
  <c r="G1098" i="5"/>
  <c r="B1099" i="5"/>
  <c r="C1099" i="5"/>
  <c r="D1099" i="5"/>
  <c r="F1099" i="5"/>
  <c r="G1099" i="5"/>
  <c r="B1100" i="5"/>
  <c r="C1100" i="5"/>
  <c r="D1100" i="5"/>
  <c r="F1100" i="5"/>
  <c r="G1100" i="5"/>
  <c r="B1101" i="5"/>
  <c r="C1101" i="5"/>
  <c r="D1101" i="5"/>
  <c r="F1101" i="5"/>
  <c r="G1101" i="5"/>
  <c r="B1102" i="5"/>
  <c r="C1102" i="5"/>
  <c r="D1102" i="5"/>
  <c r="F1102" i="5"/>
  <c r="G1102" i="5"/>
  <c r="B1103" i="5"/>
  <c r="C1103" i="5"/>
  <c r="D1103" i="5"/>
  <c r="F1103" i="5"/>
  <c r="G1103" i="5"/>
  <c r="B1104" i="5"/>
  <c r="C1104" i="5"/>
  <c r="D1104" i="5"/>
  <c r="F1104" i="5"/>
  <c r="G1104" i="5"/>
  <c r="B1105" i="5"/>
  <c r="C1105" i="5"/>
  <c r="D1105" i="5"/>
  <c r="F1105" i="5"/>
  <c r="G1105" i="5"/>
  <c r="B1106" i="5"/>
  <c r="C1106" i="5"/>
  <c r="D1106" i="5"/>
  <c r="F1106" i="5"/>
  <c r="G1106" i="5"/>
  <c r="B1107" i="5"/>
  <c r="C1107" i="5"/>
  <c r="D1107" i="5"/>
  <c r="F1107" i="5"/>
  <c r="G1107" i="5"/>
  <c r="B1108" i="5"/>
  <c r="C1108" i="5"/>
  <c r="D1108" i="5"/>
  <c r="F1108" i="5"/>
  <c r="G1108" i="5"/>
  <c r="B1109" i="5"/>
  <c r="C1109" i="5"/>
  <c r="D1109" i="5"/>
  <c r="F1109" i="5"/>
  <c r="G1109" i="5"/>
  <c r="B1110" i="5"/>
  <c r="C1110" i="5"/>
  <c r="D1110" i="5"/>
  <c r="F1110" i="5"/>
  <c r="G1110" i="5"/>
  <c r="B1111" i="5"/>
  <c r="C1111" i="5"/>
  <c r="D1111" i="5"/>
  <c r="F1111" i="5"/>
  <c r="G1111" i="5"/>
  <c r="B1112" i="5"/>
  <c r="C1112" i="5"/>
  <c r="D1112" i="5"/>
  <c r="F1112" i="5"/>
  <c r="G1112" i="5"/>
  <c r="B1113" i="5"/>
  <c r="C1113" i="5"/>
  <c r="D1113" i="5"/>
  <c r="F1113" i="5"/>
  <c r="G1113" i="5"/>
  <c r="B1114" i="5"/>
  <c r="C1114" i="5"/>
  <c r="D1114" i="5"/>
  <c r="F1114" i="5"/>
  <c r="G1114" i="5"/>
  <c r="B1115" i="5"/>
  <c r="C1115" i="5"/>
  <c r="D1115" i="5"/>
  <c r="F1115" i="5"/>
  <c r="G1115" i="5"/>
  <c r="B1116" i="5"/>
  <c r="C1116" i="5"/>
  <c r="D1116" i="5"/>
  <c r="F1116" i="5"/>
  <c r="G1116" i="5"/>
  <c r="B1117" i="5"/>
  <c r="C1117" i="5"/>
  <c r="D1117" i="5"/>
  <c r="F1117" i="5"/>
  <c r="G1117" i="5"/>
  <c r="B1118" i="5"/>
  <c r="C1118" i="5"/>
  <c r="D1118" i="5"/>
  <c r="F1118" i="5"/>
  <c r="G1118" i="5"/>
  <c r="B1119" i="5"/>
  <c r="C1119" i="5"/>
  <c r="D1119" i="5"/>
  <c r="F1119" i="5"/>
  <c r="G1119" i="5"/>
  <c r="B1120" i="5"/>
  <c r="C1120" i="5"/>
  <c r="D1120" i="5"/>
  <c r="F1120" i="5"/>
  <c r="G1120" i="5"/>
  <c r="B1121" i="5"/>
  <c r="C1121" i="5"/>
  <c r="D1121" i="5"/>
  <c r="F1121" i="5"/>
  <c r="G1121" i="5"/>
  <c r="B1122" i="5"/>
  <c r="C1122" i="5"/>
  <c r="D1122" i="5"/>
  <c r="F1122" i="5"/>
  <c r="G1122" i="5"/>
  <c r="B1123" i="5"/>
  <c r="C1123" i="5"/>
  <c r="D1123" i="5"/>
  <c r="F1123" i="5"/>
  <c r="G1123" i="5"/>
  <c r="B1124" i="5"/>
  <c r="C1124" i="5"/>
  <c r="D1124" i="5"/>
  <c r="F1124" i="5"/>
  <c r="G1124" i="5"/>
  <c r="B1125" i="5"/>
  <c r="C1125" i="5"/>
  <c r="D1125" i="5"/>
  <c r="F1125" i="5"/>
  <c r="G1125" i="5"/>
  <c r="B1126" i="5"/>
  <c r="C1126" i="5"/>
  <c r="D1126" i="5"/>
  <c r="F1126" i="5"/>
  <c r="G1126" i="5"/>
  <c r="B1127" i="5"/>
  <c r="C1127" i="5"/>
  <c r="D1127" i="5"/>
  <c r="F1127" i="5"/>
  <c r="G1127" i="5"/>
  <c r="B1128" i="5"/>
  <c r="C1128" i="5"/>
  <c r="D1128" i="5"/>
  <c r="F1128" i="5"/>
  <c r="G1128" i="5"/>
  <c r="B1129" i="5"/>
  <c r="C1129" i="5"/>
  <c r="D1129" i="5"/>
  <c r="F1129" i="5"/>
  <c r="G1129" i="5"/>
  <c r="B1130" i="5"/>
  <c r="C1130" i="5"/>
  <c r="D1130" i="5"/>
  <c r="F1130" i="5"/>
  <c r="G1130" i="5"/>
  <c r="B1131" i="5"/>
  <c r="C1131" i="5"/>
  <c r="D1131" i="5"/>
  <c r="F1131" i="5"/>
  <c r="G1131" i="5"/>
  <c r="B1132" i="5"/>
  <c r="C1132" i="5"/>
  <c r="D1132" i="5"/>
  <c r="F1132" i="5"/>
  <c r="G1132" i="5"/>
  <c r="B1133" i="5"/>
  <c r="C1133" i="5"/>
  <c r="D1133" i="5"/>
  <c r="F1133" i="5"/>
  <c r="G1133" i="5"/>
  <c r="B1134" i="5"/>
  <c r="C1134" i="5"/>
  <c r="D1134" i="5"/>
  <c r="F1134" i="5"/>
  <c r="G1134" i="5"/>
  <c r="B1135" i="5"/>
  <c r="C1135" i="5"/>
  <c r="D1135" i="5"/>
  <c r="F1135" i="5"/>
  <c r="G1135" i="5"/>
  <c r="B1136" i="5"/>
  <c r="C1136" i="5"/>
  <c r="D1136" i="5"/>
  <c r="F1136" i="5"/>
  <c r="G1136" i="5"/>
  <c r="B1137" i="5"/>
  <c r="C1137" i="5"/>
  <c r="D1137" i="5"/>
  <c r="F1137" i="5"/>
  <c r="G1137" i="5"/>
  <c r="B1138" i="5"/>
  <c r="C1138" i="5"/>
  <c r="D1138" i="5"/>
  <c r="F1138" i="5"/>
  <c r="G1138" i="5"/>
  <c r="B1139" i="5"/>
  <c r="C1139" i="5"/>
  <c r="D1139" i="5"/>
  <c r="F1139" i="5"/>
  <c r="G1139" i="5"/>
  <c r="B1140" i="5"/>
  <c r="C1140" i="5"/>
  <c r="D1140" i="5"/>
  <c r="F1140" i="5"/>
  <c r="G1140" i="5"/>
  <c r="B1141" i="5"/>
  <c r="C1141" i="5"/>
  <c r="D1141" i="5"/>
  <c r="F1141" i="5"/>
  <c r="G1141" i="5"/>
  <c r="B1142" i="5"/>
  <c r="C1142" i="5"/>
  <c r="D1142" i="5"/>
  <c r="F1142" i="5"/>
  <c r="G1142" i="5"/>
  <c r="B1143" i="5"/>
  <c r="C1143" i="5"/>
  <c r="D1143" i="5"/>
  <c r="F1143" i="5"/>
  <c r="G1143" i="5"/>
  <c r="B1144" i="5"/>
  <c r="C1144" i="5"/>
  <c r="D1144" i="5"/>
  <c r="F1144" i="5"/>
  <c r="G1144" i="5"/>
  <c r="B1145" i="5"/>
  <c r="C1145" i="5"/>
  <c r="D1145" i="5"/>
  <c r="F1145" i="5"/>
  <c r="G1145" i="5"/>
  <c r="B1146" i="5"/>
  <c r="C1146" i="5"/>
  <c r="D1146" i="5"/>
  <c r="F1146" i="5"/>
  <c r="G1146" i="5"/>
  <c r="B1147" i="5"/>
  <c r="C1147" i="5"/>
  <c r="D1147" i="5"/>
  <c r="F1147" i="5"/>
  <c r="G1147" i="5"/>
  <c r="B1148" i="5"/>
  <c r="C1148" i="5"/>
  <c r="D1148" i="5"/>
  <c r="F1148" i="5"/>
  <c r="G1148" i="5"/>
  <c r="B1149" i="5"/>
  <c r="C1149" i="5"/>
  <c r="D1149" i="5"/>
  <c r="F1149" i="5"/>
  <c r="G1149" i="5"/>
  <c r="B1150" i="5"/>
  <c r="C1150" i="5"/>
  <c r="D1150" i="5"/>
  <c r="F1150" i="5"/>
  <c r="G1150" i="5"/>
  <c r="B1151" i="5"/>
  <c r="C1151" i="5"/>
  <c r="D1151" i="5"/>
  <c r="F1151" i="5"/>
  <c r="G1151" i="5"/>
  <c r="B1152" i="5"/>
  <c r="C1152" i="5"/>
  <c r="D1152" i="5"/>
  <c r="F1152" i="5"/>
  <c r="G1152" i="5"/>
  <c r="B1153" i="5"/>
  <c r="C1153" i="5"/>
  <c r="D1153" i="5"/>
  <c r="F1153" i="5"/>
  <c r="G1153" i="5"/>
  <c r="B1154" i="5"/>
  <c r="C1154" i="5"/>
  <c r="D1154" i="5"/>
  <c r="F1154" i="5"/>
  <c r="G1154" i="5"/>
  <c r="B1155" i="5"/>
  <c r="C1155" i="5"/>
  <c r="D1155" i="5"/>
  <c r="F1155" i="5"/>
  <c r="G1155" i="5"/>
  <c r="B1156" i="5"/>
  <c r="C1156" i="5"/>
  <c r="D1156" i="5"/>
  <c r="F1156" i="5"/>
  <c r="G1156" i="5"/>
  <c r="B1157" i="5"/>
  <c r="C1157" i="5"/>
  <c r="D1157" i="5"/>
  <c r="F1157" i="5"/>
  <c r="G1157" i="5"/>
  <c r="B1158" i="5"/>
  <c r="C1158" i="5"/>
  <c r="D1158" i="5"/>
  <c r="F1158" i="5"/>
  <c r="G1158" i="5"/>
  <c r="B1159" i="5"/>
  <c r="C1159" i="5"/>
  <c r="D1159" i="5"/>
  <c r="F1159" i="5"/>
  <c r="G1159" i="5"/>
  <c r="B1160" i="5"/>
  <c r="C1160" i="5"/>
  <c r="D1160" i="5"/>
  <c r="F1160" i="5"/>
  <c r="G1160" i="5"/>
  <c r="B1161" i="5"/>
  <c r="C1161" i="5"/>
  <c r="D1161" i="5"/>
  <c r="F1161" i="5"/>
  <c r="G1161" i="5"/>
  <c r="B1162" i="5"/>
  <c r="C1162" i="5"/>
  <c r="D1162" i="5"/>
  <c r="F1162" i="5"/>
  <c r="G1162" i="5"/>
  <c r="B1163" i="5"/>
  <c r="C1163" i="5"/>
  <c r="D1163" i="5"/>
  <c r="F1163" i="5"/>
  <c r="G1163" i="5"/>
  <c r="B1164" i="5"/>
  <c r="C1164" i="5"/>
  <c r="D1164" i="5"/>
  <c r="F1164" i="5"/>
  <c r="G1164" i="5"/>
  <c r="B1165" i="5"/>
  <c r="C1165" i="5"/>
  <c r="D1165" i="5"/>
  <c r="F1165" i="5"/>
  <c r="G1165" i="5"/>
  <c r="B1166" i="5"/>
  <c r="C1166" i="5"/>
  <c r="D1166" i="5"/>
  <c r="F1166" i="5"/>
  <c r="G1166" i="5"/>
  <c r="B1167" i="5"/>
  <c r="C1167" i="5"/>
  <c r="D1167" i="5"/>
  <c r="F1167" i="5"/>
  <c r="G1167" i="5"/>
  <c r="B1168" i="5"/>
  <c r="C1168" i="5"/>
  <c r="D1168" i="5"/>
  <c r="F1168" i="5"/>
  <c r="G1168" i="5"/>
  <c r="B1169" i="5"/>
  <c r="C1169" i="5"/>
  <c r="D1169" i="5"/>
  <c r="F1169" i="5"/>
  <c r="G1169" i="5"/>
  <c r="B1170" i="5"/>
  <c r="C1170" i="5"/>
  <c r="D1170" i="5"/>
  <c r="F1170" i="5"/>
  <c r="G1170" i="5"/>
  <c r="B1171" i="5"/>
  <c r="C1171" i="5"/>
  <c r="D1171" i="5"/>
  <c r="F1171" i="5"/>
  <c r="G1171" i="5"/>
  <c r="B1172" i="5"/>
  <c r="C1172" i="5"/>
  <c r="D1172" i="5"/>
  <c r="F1172" i="5"/>
  <c r="G1172" i="5"/>
  <c r="B1173" i="5"/>
  <c r="C1173" i="5"/>
  <c r="D1173" i="5"/>
  <c r="F1173" i="5"/>
  <c r="G1173" i="5"/>
  <c r="B1174" i="5"/>
  <c r="C1174" i="5"/>
  <c r="D1174" i="5"/>
  <c r="F1174" i="5"/>
  <c r="G1174" i="5"/>
  <c r="B1175" i="5"/>
  <c r="C1175" i="5"/>
  <c r="D1175" i="5"/>
  <c r="F1175" i="5"/>
  <c r="G1175" i="5"/>
  <c r="B1176" i="5"/>
  <c r="C1176" i="5"/>
  <c r="D1176" i="5"/>
  <c r="F1176" i="5"/>
  <c r="G1176" i="5"/>
  <c r="B1177" i="5"/>
  <c r="C1177" i="5"/>
  <c r="D1177" i="5"/>
  <c r="F1177" i="5"/>
  <c r="G1177" i="5"/>
  <c r="B1178" i="5"/>
  <c r="C1178" i="5"/>
  <c r="D1178" i="5"/>
  <c r="F1178" i="5"/>
  <c r="G1178" i="5"/>
  <c r="B1179" i="5"/>
  <c r="C1179" i="5"/>
  <c r="D1179" i="5"/>
  <c r="F1179" i="5"/>
  <c r="G1179" i="5"/>
  <c r="B1180" i="5"/>
  <c r="C1180" i="5"/>
  <c r="D1180" i="5"/>
  <c r="F1180" i="5"/>
  <c r="G1180" i="5"/>
  <c r="B1181" i="5"/>
  <c r="C1181" i="5"/>
  <c r="D1181" i="5"/>
  <c r="F1181" i="5"/>
  <c r="G1181" i="5"/>
  <c r="B1182" i="5"/>
  <c r="C1182" i="5"/>
  <c r="D1182" i="5"/>
  <c r="F1182" i="5"/>
  <c r="G1182" i="5"/>
  <c r="B1183" i="5"/>
  <c r="C1183" i="5"/>
  <c r="D1183" i="5"/>
  <c r="F1183" i="5"/>
  <c r="G1183" i="5"/>
  <c r="B1184" i="5"/>
  <c r="C1184" i="5"/>
  <c r="D1184" i="5"/>
  <c r="F1184" i="5"/>
  <c r="G1184" i="5"/>
  <c r="B1185" i="5"/>
  <c r="C1185" i="5"/>
  <c r="D1185" i="5"/>
  <c r="F1185" i="5"/>
  <c r="G1185" i="5"/>
  <c r="B1186" i="5"/>
  <c r="C1186" i="5"/>
  <c r="D1186" i="5"/>
  <c r="F1186" i="5"/>
  <c r="G1186" i="5"/>
  <c r="B1187" i="5"/>
  <c r="C1187" i="5"/>
  <c r="D1187" i="5"/>
  <c r="F1187" i="5"/>
  <c r="G1187" i="5"/>
  <c r="B1188" i="5"/>
  <c r="C1188" i="5"/>
  <c r="D1188" i="5"/>
  <c r="F1188" i="5"/>
  <c r="G1188" i="5"/>
  <c r="B1189" i="5"/>
  <c r="C1189" i="5"/>
  <c r="D1189" i="5"/>
  <c r="F1189" i="5"/>
  <c r="G1189" i="5"/>
  <c r="B1190" i="5"/>
  <c r="C1190" i="5"/>
  <c r="D1190" i="5"/>
  <c r="F1190" i="5"/>
  <c r="G1190" i="5"/>
  <c r="B1191" i="5"/>
  <c r="C1191" i="5"/>
  <c r="D1191" i="5"/>
  <c r="F1191" i="5"/>
  <c r="G1191" i="5"/>
  <c r="B1192" i="5"/>
  <c r="C1192" i="5"/>
  <c r="D1192" i="5"/>
  <c r="F1192" i="5"/>
  <c r="G1192" i="5"/>
  <c r="B1193" i="5"/>
  <c r="C1193" i="5"/>
  <c r="D1193" i="5"/>
  <c r="F1193" i="5"/>
  <c r="G1193" i="5"/>
  <c r="B1194" i="5"/>
  <c r="C1194" i="5"/>
  <c r="D1194" i="5"/>
  <c r="F1194" i="5"/>
  <c r="G1194" i="5"/>
  <c r="B1195" i="5"/>
  <c r="C1195" i="5"/>
  <c r="D1195" i="5"/>
  <c r="F1195" i="5"/>
  <c r="G1195" i="5"/>
  <c r="B1196" i="5"/>
  <c r="C1196" i="5"/>
  <c r="D1196" i="5"/>
  <c r="F1196" i="5"/>
  <c r="G1196" i="5"/>
  <c r="B1197" i="5"/>
  <c r="C1197" i="5"/>
  <c r="D1197" i="5"/>
  <c r="F1197" i="5"/>
  <c r="G1197" i="5"/>
  <c r="B1198" i="5"/>
  <c r="C1198" i="5"/>
  <c r="D1198" i="5"/>
  <c r="F1198" i="5"/>
  <c r="G1198" i="5"/>
  <c r="B1199" i="5"/>
  <c r="C1199" i="5"/>
  <c r="D1199" i="5"/>
  <c r="F1199" i="5"/>
  <c r="G1199" i="5"/>
  <c r="B1200" i="5"/>
  <c r="C1200" i="5"/>
  <c r="D1200" i="5"/>
  <c r="F1200" i="5"/>
  <c r="G1200" i="5"/>
  <c r="B1201" i="5"/>
  <c r="C1201" i="5"/>
  <c r="D1201" i="5"/>
  <c r="F1201" i="5"/>
  <c r="G1201" i="5"/>
  <c r="B1202" i="5"/>
  <c r="C1202" i="5"/>
  <c r="D1202" i="5"/>
  <c r="F1202" i="5"/>
  <c r="G1202" i="5"/>
  <c r="B1203" i="5"/>
  <c r="C1203" i="5"/>
  <c r="D1203" i="5"/>
  <c r="F1203" i="5"/>
  <c r="G1203" i="5"/>
  <c r="B1204" i="5"/>
  <c r="C1204" i="5"/>
  <c r="D1204" i="5"/>
  <c r="F1204" i="5"/>
  <c r="G1204" i="5"/>
  <c r="B1205" i="5"/>
  <c r="C1205" i="5"/>
  <c r="D1205" i="5"/>
  <c r="F1205" i="5"/>
  <c r="G1205" i="5"/>
  <c r="B1206" i="5"/>
  <c r="C1206" i="5"/>
  <c r="D1206" i="5"/>
  <c r="F1206" i="5"/>
  <c r="G1206" i="5"/>
  <c r="B1207" i="5"/>
  <c r="C1207" i="5"/>
  <c r="D1207" i="5"/>
  <c r="F1207" i="5"/>
  <c r="G1207" i="5"/>
  <c r="B1208" i="5"/>
  <c r="C1208" i="5"/>
  <c r="D1208" i="5"/>
  <c r="F1208" i="5"/>
  <c r="G1208" i="5"/>
  <c r="B1209" i="5"/>
  <c r="C1209" i="5"/>
  <c r="D1209" i="5"/>
  <c r="F1209" i="5"/>
  <c r="G1209" i="5"/>
  <c r="B1210" i="5"/>
  <c r="C1210" i="5"/>
  <c r="D1210" i="5"/>
  <c r="F1210" i="5"/>
  <c r="G1210" i="5"/>
  <c r="B1211" i="5"/>
  <c r="C1211" i="5"/>
  <c r="D1211" i="5"/>
  <c r="F1211" i="5"/>
  <c r="G1211" i="5"/>
  <c r="B1212" i="5"/>
  <c r="C1212" i="5"/>
  <c r="D1212" i="5"/>
  <c r="F1212" i="5"/>
  <c r="G1212" i="5"/>
  <c r="B1213" i="5"/>
  <c r="C1213" i="5"/>
  <c r="D1213" i="5"/>
  <c r="F1213" i="5"/>
  <c r="G1213" i="5"/>
  <c r="B1214" i="5"/>
  <c r="C1214" i="5"/>
  <c r="D1214" i="5"/>
  <c r="F1214" i="5"/>
  <c r="G1214" i="5"/>
  <c r="B1215" i="5"/>
  <c r="C1215" i="5"/>
  <c r="D1215" i="5"/>
  <c r="F1215" i="5"/>
  <c r="G1215" i="5"/>
  <c r="B1216" i="5"/>
  <c r="C1216" i="5"/>
  <c r="D1216" i="5"/>
  <c r="F1216" i="5"/>
  <c r="G1216" i="5"/>
  <c r="B1217" i="5"/>
  <c r="C1217" i="5"/>
  <c r="D1217" i="5"/>
  <c r="F1217" i="5"/>
  <c r="G1217" i="5"/>
  <c r="B1218" i="5"/>
  <c r="C1218" i="5"/>
  <c r="D1218" i="5"/>
  <c r="F1218" i="5"/>
  <c r="G1218" i="5"/>
  <c r="B1219" i="5"/>
  <c r="C1219" i="5"/>
  <c r="D1219" i="5"/>
  <c r="F1219" i="5"/>
  <c r="G1219" i="5"/>
  <c r="B1220" i="5"/>
  <c r="C1220" i="5"/>
  <c r="D1220" i="5"/>
  <c r="F1220" i="5"/>
  <c r="G1220" i="5"/>
  <c r="B1221" i="5"/>
  <c r="C1221" i="5"/>
  <c r="D1221" i="5"/>
  <c r="F1221" i="5"/>
  <c r="G1221" i="5"/>
  <c r="B1222" i="5"/>
  <c r="C1222" i="5"/>
  <c r="D1222" i="5"/>
  <c r="F1222" i="5"/>
  <c r="G1222" i="5"/>
  <c r="B1223" i="5"/>
  <c r="C1223" i="5"/>
  <c r="D1223" i="5"/>
  <c r="F1223" i="5"/>
  <c r="G1223" i="5"/>
  <c r="B1224" i="5"/>
  <c r="C1224" i="5"/>
  <c r="D1224" i="5"/>
  <c r="F1224" i="5"/>
  <c r="G1224" i="5"/>
  <c r="B1225" i="5"/>
  <c r="C1225" i="5"/>
  <c r="D1225" i="5"/>
  <c r="F1225" i="5"/>
  <c r="G1225" i="5"/>
  <c r="B1226" i="5"/>
  <c r="C1226" i="5"/>
  <c r="D1226" i="5"/>
  <c r="F1226" i="5"/>
  <c r="G1226" i="5"/>
  <c r="B1227" i="5"/>
  <c r="C1227" i="5"/>
  <c r="D1227" i="5"/>
  <c r="F1227" i="5"/>
  <c r="G1227" i="5"/>
  <c r="B1228" i="5"/>
  <c r="C1228" i="5"/>
  <c r="D1228" i="5"/>
  <c r="F1228" i="5"/>
  <c r="G1228" i="5"/>
  <c r="B1229" i="5"/>
  <c r="C1229" i="5"/>
  <c r="D1229" i="5"/>
  <c r="F1229" i="5"/>
  <c r="G1229" i="5"/>
  <c r="B1230" i="5"/>
  <c r="C1230" i="5"/>
  <c r="D1230" i="5"/>
  <c r="F1230" i="5"/>
  <c r="G1230" i="5"/>
  <c r="B1231" i="5"/>
  <c r="C1231" i="5"/>
  <c r="D1231" i="5"/>
  <c r="F1231" i="5"/>
  <c r="G1231" i="5"/>
  <c r="B1232" i="5"/>
  <c r="C1232" i="5"/>
  <c r="D1232" i="5"/>
  <c r="F1232" i="5"/>
  <c r="G1232" i="5"/>
  <c r="B1233" i="5"/>
  <c r="C1233" i="5"/>
  <c r="D1233" i="5"/>
  <c r="F1233" i="5"/>
  <c r="G1233" i="5"/>
  <c r="B1234" i="5"/>
  <c r="C1234" i="5"/>
  <c r="D1234" i="5"/>
  <c r="F1234" i="5"/>
  <c r="G1234" i="5"/>
  <c r="B1235" i="5"/>
  <c r="C1235" i="5"/>
  <c r="D1235" i="5"/>
  <c r="F1235" i="5"/>
  <c r="G1235" i="5"/>
  <c r="B1236" i="5"/>
  <c r="C1236" i="5"/>
  <c r="D1236" i="5"/>
  <c r="F1236" i="5"/>
  <c r="G1236" i="5"/>
  <c r="B1237" i="5"/>
  <c r="C1237" i="5"/>
  <c r="D1237" i="5"/>
  <c r="F1237" i="5"/>
  <c r="G1237" i="5"/>
  <c r="B1238" i="5"/>
  <c r="C1238" i="5"/>
  <c r="D1238" i="5"/>
  <c r="F1238" i="5"/>
  <c r="G1238" i="5"/>
  <c r="B1239" i="5"/>
  <c r="C1239" i="5"/>
  <c r="D1239" i="5"/>
  <c r="G1239" i="5"/>
  <c r="B1240" i="5"/>
  <c r="C1240" i="5"/>
  <c r="D1240" i="5"/>
  <c r="F1240" i="5"/>
  <c r="G1240" i="5"/>
  <c r="B1241" i="5"/>
  <c r="C1241" i="5"/>
  <c r="D1241" i="5"/>
  <c r="F1241" i="5"/>
  <c r="G1241" i="5"/>
  <c r="B1242" i="5"/>
  <c r="C1242" i="5"/>
  <c r="D1242" i="5"/>
  <c r="F1242" i="5"/>
  <c r="G1242" i="5"/>
  <c r="B1243" i="5"/>
  <c r="C1243" i="5"/>
  <c r="D1243" i="5"/>
  <c r="F1243" i="5"/>
  <c r="G1243" i="5"/>
  <c r="B1244" i="5"/>
  <c r="C1244" i="5"/>
  <c r="D1244" i="5"/>
  <c r="F1244" i="5"/>
  <c r="G1244" i="5"/>
  <c r="B1245" i="5"/>
  <c r="C1245" i="5"/>
  <c r="D1245" i="5"/>
  <c r="F1245" i="5"/>
  <c r="G1245" i="5"/>
  <c r="B1246" i="5"/>
  <c r="C1246" i="5"/>
  <c r="D1246" i="5"/>
  <c r="F1246" i="5"/>
  <c r="G1246" i="5"/>
  <c r="B1247" i="5"/>
  <c r="C1247" i="5"/>
  <c r="D1247" i="5"/>
  <c r="F1247" i="5"/>
  <c r="G1247" i="5"/>
  <c r="B1248" i="5"/>
  <c r="C1248" i="5"/>
  <c r="D1248" i="5"/>
  <c r="F1248" i="5"/>
  <c r="G1248" i="5"/>
  <c r="B1249" i="5"/>
  <c r="C1249" i="5"/>
  <c r="D1249" i="5"/>
  <c r="F1249" i="5"/>
  <c r="G1249" i="5"/>
  <c r="B1250" i="5"/>
  <c r="C1250" i="5"/>
  <c r="D1250" i="5"/>
  <c r="F1250" i="5"/>
  <c r="G1250" i="5"/>
  <c r="B1251" i="5"/>
  <c r="C1251" i="5"/>
  <c r="D1251" i="5"/>
  <c r="F1251" i="5"/>
  <c r="G1251" i="5"/>
  <c r="B1252" i="5"/>
  <c r="C1252" i="5"/>
  <c r="D1252" i="5"/>
  <c r="F1252" i="5"/>
  <c r="G1252" i="5"/>
  <c r="B1253" i="5"/>
  <c r="C1253" i="5"/>
  <c r="D1253" i="5"/>
  <c r="F1253" i="5"/>
  <c r="G1253" i="5"/>
  <c r="B1254" i="5"/>
  <c r="C1254" i="5"/>
  <c r="D1254" i="5"/>
  <c r="F1254" i="5"/>
  <c r="G1254" i="5"/>
  <c r="B1255" i="5"/>
  <c r="C1255" i="5"/>
  <c r="D1255" i="5"/>
  <c r="F1255" i="5"/>
  <c r="G1255" i="5"/>
  <c r="B1256" i="5"/>
  <c r="C1256" i="5"/>
  <c r="D1256" i="5"/>
  <c r="F1256" i="5"/>
  <c r="G1256" i="5"/>
  <c r="B1257" i="5"/>
  <c r="C1257" i="5"/>
  <c r="D1257" i="5"/>
  <c r="F1257" i="5"/>
  <c r="G1257" i="5"/>
  <c r="B1258" i="5"/>
  <c r="C1258" i="5"/>
  <c r="D1258" i="5"/>
  <c r="F1258" i="5"/>
  <c r="G1258" i="5"/>
  <c r="B1259" i="5"/>
  <c r="C1259" i="5"/>
  <c r="D1259" i="5"/>
  <c r="F1259" i="5"/>
  <c r="G1259" i="5"/>
  <c r="B1260" i="5"/>
  <c r="C1260" i="5"/>
  <c r="D1260" i="5"/>
  <c r="F1260" i="5"/>
  <c r="G1260" i="5"/>
  <c r="B1261" i="5"/>
  <c r="C1261" i="5"/>
  <c r="D1261" i="5"/>
  <c r="F1261" i="5"/>
  <c r="G1261" i="5"/>
  <c r="B1262" i="5"/>
  <c r="C1262" i="5"/>
  <c r="D1262" i="5"/>
  <c r="F1262" i="5"/>
  <c r="G1262" i="5"/>
  <c r="B1263" i="5"/>
  <c r="C1263" i="5"/>
  <c r="D1263" i="5"/>
  <c r="F1263" i="5"/>
  <c r="G1263" i="5"/>
  <c r="B1264" i="5"/>
  <c r="C1264" i="5"/>
  <c r="D1264" i="5"/>
  <c r="F1264" i="5"/>
  <c r="G1264" i="5"/>
  <c r="B1265" i="5"/>
  <c r="C1265" i="5"/>
  <c r="D1265" i="5"/>
  <c r="F1265" i="5"/>
  <c r="G1265" i="5"/>
  <c r="B1266" i="5"/>
  <c r="C1266" i="5"/>
  <c r="D1266" i="5"/>
  <c r="F1266" i="5"/>
  <c r="G1266" i="5"/>
  <c r="B1267" i="5"/>
  <c r="C1267" i="5"/>
  <c r="D1267" i="5"/>
  <c r="F1267" i="5"/>
  <c r="G1267" i="5"/>
  <c r="B1268" i="5"/>
  <c r="C1268" i="5"/>
  <c r="D1268" i="5"/>
  <c r="F1268" i="5"/>
  <c r="G1268" i="5"/>
  <c r="B1269" i="5"/>
  <c r="C1269" i="5"/>
  <c r="D1269" i="5"/>
  <c r="F1269" i="5"/>
  <c r="G1269" i="5"/>
  <c r="B1270" i="5"/>
  <c r="C1270" i="5"/>
  <c r="D1270" i="5"/>
  <c r="F1270" i="5"/>
  <c r="G1270" i="5"/>
  <c r="B1271" i="5"/>
  <c r="C1271" i="5"/>
  <c r="D1271" i="5"/>
  <c r="F1271" i="5"/>
  <c r="G1271" i="5"/>
  <c r="B1272" i="5"/>
  <c r="C1272" i="5"/>
  <c r="D1272" i="5"/>
  <c r="F1272" i="5"/>
  <c r="G1272" i="5"/>
  <c r="B1273" i="5"/>
  <c r="C1273" i="5"/>
  <c r="D1273" i="5"/>
  <c r="F1273" i="5"/>
  <c r="G1273" i="5"/>
  <c r="B1274" i="5"/>
  <c r="C1274" i="5"/>
  <c r="D1274" i="5"/>
  <c r="F1274" i="5"/>
  <c r="G1274" i="5"/>
  <c r="B1275" i="5"/>
  <c r="C1275" i="5"/>
  <c r="D1275" i="5"/>
  <c r="F1275" i="5"/>
  <c r="G1275" i="5"/>
  <c r="B1276" i="5"/>
  <c r="C1276" i="5"/>
  <c r="D1276" i="5"/>
  <c r="F1276" i="5"/>
  <c r="G1276" i="5"/>
  <c r="B1277" i="5"/>
  <c r="C1277" i="5"/>
  <c r="D1277" i="5"/>
  <c r="F1277" i="5"/>
  <c r="G1277" i="5"/>
  <c r="B1278" i="5"/>
  <c r="C1278" i="5"/>
  <c r="D1278" i="5"/>
  <c r="F1278" i="5"/>
  <c r="G1278" i="5"/>
  <c r="B1279" i="5"/>
  <c r="C1279" i="5"/>
  <c r="D1279" i="5"/>
  <c r="F1279" i="5"/>
  <c r="G1279" i="5"/>
  <c r="B1280" i="5"/>
  <c r="C1280" i="5"/>
  <c r="D1280" i="5"/>
  <c r="F1280" i="5"/>
  <c r="G1280" i="5"/>
  <c r="B1281" i="5"/>
  <c r="C1281" i="5"/>
  <c r="D1281" i="5"/>
  <c r="F1281" i="5"/>
  <c r="G1281" i="5"/>
  <c r="B1282" i="5"/>
  <c r="C1282" i="5"/>
  <c r="D1282" i="5"/>
  <c r="F1282" i="5"/>
  <c r="G1282" i="5"/>
  <c r="B1283" i="5"/>
  <c r="C1283" i="5"/>
  <c r="D1283" i="5"/>
  <c r="F1283" i="5"/>
  <c r="G1283" i="5"/>
  <c r="B1284" i="5"/>
  <c r="C1284" i="5"/>
  <c r="D1284" i="5"/>
  <c r="F1284" i="5"/>
  <c r="G1284" i="5"/>
  <c r="B1285" i="5"/>
  <c r="C1285" i="5"/>
  <c r="D1285" i="5"/>
  <c r="F1285" i="5"/>
  <c r="G1285" i="5"/>
  <c r="B1286" i="5"/>
  <c r="C1286" i="5"/>
  <c r="D1286" i="5"/>
  <c r="F1286" i="5"/>
  <c r="G1286" i="5"/>
  <c r="B1287" i="5"/>
  <c r="C1287" i="5"/>
  <c r="D1287" i="5"/>
  <c r="F1287" i="5"/>
  <c r="G1287" i="5"/>
  <c r="B1288" i="5"/>
  <c r="C1288" i="5"/>
  <c r="D1288" i="5"/>
  <c r="F1288" i="5"/>
  <c r="G1288" i="5"/>
  <c r="B1289" i="5"/>
  <c r="C1289" i="5"/>
  <c r="D1289" i="5"/>
  <c r="F1289" i="5"/>
  <c r="G1289" i="5"/>
  <c r="B1290" i="5"/>
  <c r="C1290" i="5"/>
  <c r="D1290" i="5"/>
  <c r="F1290" i="5"/>
  <c r="G1290" i="5"/>
  <c r="B1291" i="5"/>
  <c r="C1291" i="5"/>
  <c r="D1291" i="5"/>
  <c r="F1291" i="5"/>
  <c r="G1291" i="5"/>
  <c r="B1292" i="5"/>
  <c r="C1292" i="5"/>
  <c r="D1292" i="5"/>
  <c r="F1292" i="5"/>
  <c r="G1292" i="5"/>
  <c r="B1293" i="5"/>
  <c r="C1293" i="5"/>
  <c r="D1293" i="5"/>
  <c r="F1293" i="5"/>
  <c r="G1293" i="5"/>
  <c r="B1294" i="5"/>
  <c r="C1294" i="5"/>
  <c r="D1294" i="5"/>
  <c r="F1294" i="5"/>
  <c r="G1294" i="5"/>
  <c r="B1295" i="5"/>
  <c r="C1295" i="5"/>
  <c r="D1295" i="5"/>
  <c r="F1295" i="5"/>
  <c r="G1295" i="5"/>
  <c r="B1296" i="5"/>
  <c r="C1296" i="5"/>
  <c r="D1296" i="5"/>
  <c r="F1296" i="5"/>
  <c r="G1296" i="5"/>
  <c r="G2" i="5"/>
  <c r="Y6" i="1" l="1"/>
  <c r="B10" i="5" l="1"/>
  <c r="B12" i="5"/>
  <c r="B9" i="5"/>
  <c r="B13" i="5"/>
  <c r="B17" i="5"/>
  <c r="B11" i="5"/>
  <c r="B5" i="5"/>
  <c r="B6" i="5"/>
  <c r="B14" i="5"/>
  <c r="B7" i="5"/>
  <c r="B15" i="5"/>
  <c r="B8" i="5"/>
  <c r="B16" i="5"/>
  <c r="B4" i="5"/>
  <c r="B3" i="5"/>
  <c r="A12" i="5" l="1"/>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A607" i="5"/>
  <c r="A608" i="5"/>
  <c r="A609" i="5"/>
  <c r="A610" i="5"/>
  <c r="A611" i="5"/>
  <c r="A612" i="5"/>
  <c r="A613" i="5"/>
  <c r="A614" i="5"/>
  <c r="A615" i="5"/>
  <c r="A616" i="5"/>
  <c r="A617" i="5"/>
  <c r="A618" i="5"/>
  <c r="A619" i="5"/>
  <c r="A620" i="5"/>
  <c r="A621" i="5"/>
  <c r="A622" i="5"/>
  <c r="A623" i="5"/>
  <c r="A624" i="5"/>
  <c r="A625" i="5"/>
  <c r="A626" i="5"/>
  <c r="A627" i="5"/>
  <c r="A628" i="5"/>
  <c r="A629" i="5"/>
  <c r="A630" i="5"/>
  <c r="A631" i="5"/>
  <c r="A632" i="5"/>
  <c r="A633" i="5"/>
  <c r="A634" i="5"/>
  <c r="A635" i="5"/>
  <c r="A636" i="5"/>
  <c r="A637" i="5"/>
  <c r="A638" i="5"/>
  <c r="A639" i="5"/>
  <c r="A640" i="5"/>
  <c r="A641" i="5"/>
  <c r="A642" i="5"/>
  <c r="A643" i="5"/>
  <c r="A644" i="5"/>
  <c r="A645" i="5"/>
  <c r="A646" i="5"/>
  <c r="A647" i="5"/>
  <c r="A648" i="5"/>
  <c r="A649" i="5"/>
  <c r="A650" i="5"/>
  <c r="A651" i="5"/>
  <c r="A652" i="5"/>
  <c r="A653" i="5"/>
  <c r="A654" i="5"/>
  <c r="A655" i="5"/>
  <c r="A656" i="5"/>
  <c r="A657" i="5"/>
  <c r="A658" i="5"/>
  <c r="A659" i="5"/>
  <c r="A660" i="5"/>
  <c r="A661" i="5"/>
  <c r="A662" i="5"/>
  <c r="A663" i="5"/>
  <c r="A664" i="5"/>
  <c r="A665" i="5"/>
  <c r="A666" i="5"/>
  <c r="A667" i="5"/>
  <c r="A668" i="5"/>
  <c r="A669" i="5"/>
  <c r="A670" i="5"/>
  <c r="A671" i="5"/>
  <c r="A672" i="5"/>
  <c r="A673" i="5"/>
  <c r="A674" i="5"/>
  <c r="A675" i="5"/>
  <c r="A676" i="5"/>
  <c r="A677" i="5"/>
  <c r="A678" i="5"/>
  <c r="A679" i="5"/>
  <c r="A680" i="5"/>
  <c r="A681" i="5"/>
  <c r="A682" i="5"/>
  <c r="A683" i="5"/>
  <c r="A684" i="5"/>
  <c r="A685" i="5"/>
  <c r="A686" i="5"/>
  <c r="A687" i="5"/>
  <c r="A688" i="5"/>
  <c r="A689" i="5"/>
  <c r="A690" i="5"/>
  <c r="A691" i="5"/>
  <c r="A692" i="5"/>
  <c r="A693" i="5"/>
  <c r="A694" i="5"/>
  <c r="A695" i="5"/>
  <c r="A696" i="5"/>
  <c r="A697" i="5"/>
  <c r="A698" i="5"/>
  <c r="A699" i="5"/>
  <c r="A700" i="5"/>
  <c r="A701" i="5"/>
  <c r="A702" i="5"/>
  <c r="A703" i="5"/>
  <c r="A704" i="5"/>
  <c r="A705" i="5"/>
  <c r="A706" i="5"/>
  <c r="A707" i="5"/>
  <c r="A708" i="5"/>
  <c r="A709" i="5"/>
  <c r="A710" i="5"/>
  <c r="A711" i="5"/>
  <c r="A712" i="5"/>
  <c r="A713" i="5"/>
  <c r="A714" i="5"/>
  <c r="A715" i="5"/>
  <c r="A716" i="5"/>
  <c r="A717" i="5"/>
  <c r="A718" i="5"/>
  <c r="A719" i="5"/>
  <c r="A720" i="5"/>
  <c r="A721" i="5"/>
  <c r="A722" i="5"/>
  <c r="A723" i="5"/>
  <c r="A724" i="5"/>
  <c r="A725" i="5"/>
  <c r="A726" i="5"/>
  <c r="A727" i="5"/>
  <c r="A728" i="5"/>
  <c r="A729" i="5"/>
  <c r="A730" i="5"/>
  <c r="A731" i="5"/>
  <c r="A732" i="5"/>
  <c r="A733" i="5"/>
  <c r="A734" i="5"/>
  <c r="A735" i="5"/>
  <c r="A736" i="5"/>
  <c r="A737" i="5"/>
  <c r="A738" i="5"/>
  <c r="A739" i="5"/>
  <c r="A740" i="5"/>
  <c r="A741" i="5"/>
  <c r="A742" i="5"/>
  <c r="A743" i="5"/>
  <c r="A744" i="5"/>
  <c r="A745" i="5"/>
  <c r="A746" i="5"/>
  <c r="A747" i="5"/>
  <c r="A748" i="5"/>
  <c r="A749" i="5"/>
  <c r="A750" i="5"/>
  <c r="A751" i="5"/>
  <c r="A752" i="5"/>
  <c r="A753" i="5"/>
  <c r="A754" i="5"/>
  <c r="A755" i="5"/>
  <c r="A756" i="5"/>
  <c r="A757" i="5"/>
  <c r="A758" i="5"/>
  <c r="A759" i="5"/>
  <c r="A760" i="5"/>
  <c r="A761" i="5"/>
  <c r="A762" i="5"/>
  <c r="A763" i="5"/>
  <c r="A764" i="5"/>
  <c r="A765" i="5"/>
  <c r="A766" i="5"/>
  <c r="A767" i="5"/>
  <c r="A768" i="5"/>
  <c r="A769" i="5"/>
  <c r="A770" i="5"/>
  <c r="A771" i="5"/>
  <c r="A772" i="5"/>
  <c r="A773" i="5"/>
  <c r="A774" i="5"/>
  <c r="A775" i="5"/>
  <c r="A776" i="5"/>
  <c r="A777" i="5"/>
  <c r="A778" i="5"/>
  <c r="A779" i="5"/>
  <c r="A780" i="5"/>
  <c r="A781" i="5"/>
  <c r="A782" i="5"/>
  <c r="A783" i="5"/>
  <c r="A784" i="5"/>
  <c r="A785" i="5"/>
  <c r="A786" i="5"/>
  <c r="A787" i="5"/>
  <c r="A788" i="5"/>
  <c r="A789" i="5"/>
  <c r="A790" i="5"/>
  <c r="A791" i="5"/>
  <c r="A792" i="5"/>
  <c r="A793" i="5"/>
  <c r="A794" i="5"/>
  <c r="A795" i="5"/>
  <c r="A796" i="5"/>
  <c r="A797" i="5"/>
  <c r="A798" i="5"/>
  <c r="A799" i="5"/>
  <c r="A800" i="5"/>
  <c r="A801" i="5"/>
  <c r="A802" i="5"/>
  <c r="A803" i="5"/>
  <c r="A804" i="5"/>
  <c r="A805" i="5"/>
  <c r="A806" i="5"/>
  <c r="A807" i="5"/>
  <c r="A808" i="5"/>
  <c r="A809" i="5"/>
  <c r="A810" i="5"/>
  <c r="A811" i="5"/>
  <c r="A812" i="5"/>
  <c r="A813" i="5"/>
  <c r="A814" i="5"/>
  <c r="A815" i="5"/>
  <c r="A816" i="5"/>
  <c r="A817" i="5"/>
  <c r="A818" i="5"/>
  <c r="A819" i="5"/>
  <c r="A820" i="5"/>
  <c r="A821" i="5"/>
  <c r="A822" i="5"/>
  <c r="A823" i="5"/>
  <c r="A824" i="5"/>
  <c r="A825" i="5"/>
  <c r="A826" i="5"/>
  <c r="A827" i="5"/>
  <c r="A828" i="5"/>
  <c r="A829" i="5"/>
  <c r="A830" i="5"/>
  <c r="A831" i="5"/>
  <c r="A832" i="5"/>
  <c r="A833" i="5"/>
  <c r="A834" i="5"/>
  <c r="A835" i="5"/>
  <c r="A836" i="5"/>
  <c r="A837" i="5"/>
  <c r="A838" i="5"/>
  <c r="A839" i="5"/>
  <c r="A840" i="5"/>
  <c r="A841" i="5"/>
  <c r="A842" i="5"/>
  <c r="A843" i="5"/>
  <c r="A844" i="5"/>
  <c r="A845" i="5"/>
  <c r="A846" i="5"/>
  <c r="A847" i="5"/>
  <c r="A848" i="5"/>
  <c r="A849" i="5"/>
  <c r="A850" i="5"/>
  <c r="A851" i="5"/>
  <c r="A852" i="5"/>
  <c r="A853" i="5"/>
  <c r="A854" i="5"/>
  <c r="A855" i="5"/>
  <c r="A856" i="5"/>
  <c r="A857" i="5"/>
  <c r="A858" i="5"/>
  <c r="A859" i="5"/>
  <c r="A860" i="5"/>
  <c r="A861" i="5"/>
  <c r="A862" i="5"/>
  <c r="A863" i="5"/>
  <c r="A864" i="5"/>
  <c r="A865" i="5"/>
  <c r="A866" i="5"/>
  <c r="A867" i="5"/>
  <c r="A868" i="5"/>
  <c r="A869" i="5"/>
  <c r="A870" i="5"/>
  <c r="A871" i="5"/>
  <c r="A872" i="5"/>
  <c r="A873" i="5"/>
  <c r="A874" i="5"/>
  <c r="A875" i="5"/>
  <c r="A876" i="5"/>
  <c r="A877" i="5"/>
  <c r="A878" i="5"/>
  <c r="A879" i="5"/>
  <c r="A880" i="5"/>
  <c r="A881" i="5"/>
  <c r="A882" i="5"/>
  <c r="A883" i="5"/>
  <c r="A884" i="5"/>
  <c r="A885" i="5"/>
  <c r="A886" i="5"/>
  <c r="A887" i="5"/>
  <c r="A888" i="5"/>
  <c r="A889" i="5"/>
  <c r="A890" i="5"/>
  <c r="A891" i="5"/>
  <c r="A892" i="5"/>
  <c r="A893" i="5"/>
  <c r="A894" i="5"/>
  <c r="A895" i="5"/>
  <c r="A896" i="5"/>
  <c r="A897" i="5"/>
  <c r="A898" i="5"/>
  <c r="A899" i="5"/>
  <c r="A900" i="5"/>
  <c r="A901" i="5"/>
  <c r="A902" i="5"/>
  <c r="A903" i="5"/>
  <c r="A904" i="5"/>
  <c r="A905" i="5"/>
  <c r="A906" i="5"/>
  <c r="A907" i="5"/>
  <c r="A908" i="5"/>
  <c r="A909" i="5"/>
  <c r="A910" i="5"/>
  <c r="A911" i="5"/>
  <c r="A912" i="5"/>
  <c r="A913" i="5"/>
  <c r="A914" i="5"/>
  <c r="A915" i="5"/>
  <c r="A916" i="5"/>
  <c r="A917" i="5"/>
  <c r="A918" i="5"/>
  <c r="A919" i="5"/>
  <c r="A920" i="5"/>
  <c r="A921" i="5"/>
  <c r="A922" i="5"/>
  <c r="A923" i="5"/>
  <c r="A924" i="5"/>
  <c r="A925" i="5"/>
  <c r="A926" i="5"/>
  <c r="A927" i="5"/>
  <c r="A928" i="5"/>
  <c r="A929" i="5"/>
  <c r="A930" i="5"/>
  <c r="A931" i="5"/>
  <c r="A932" i="5"/>
  <c r="A933" i="5"/>
  <c r="A934" i="5"/>
  <c r="A935" i="5"/>
  <c r="A936" i="5"/>
  <c r="A937" i="5"/>
  <c r="A938" i="5"/>
  <c r="A939" i="5"/>
  <c r="A940" i="5"/>
  <c r="A941" i="5"/>
  <c r="A942" i="5"/>
  <c r="A943" i="5"/>
  <c r="A944" i="5"/>
  <c r="A945" i="5"/>
  <c r="A946" i="5"/>
  <c r="A947" i="5"/>
  <c r="A948" i="5"/>
  <c r="A949" i="5"/>
  <c r="A950" i="5"/>
  <c r="A951" i="5"/>
  <c r="A952" i="5"/>
  <c r="A953" i="5"/>
  <c r="A954" i="5"/>
  <c r="A955" i="5"/>
  <c r="A956" i="5"/>
  <c r="A957" i="5"/>
  <c r="A958" i="5"/>
  <c r="A959" i="5"/>
  <c r="A960" i="5"/>
  <c r="A961" i="5"/>
  <c r="A962" i="5"/>
  <c r="A963" i="5"/>
  <c r="A964" i="5"/>
  <c r="A965" i="5"/>
  <c r="A966" i="5"/>
  <c r="A967" i="5"/>
  <c r="A968" i="5"/>
  <c r="A969" i="5"/>
  <c r="A970" i="5"/>
  <c r="A971" i="5"/>
  <c r="A972" i="5"/>
  <c r="A973" i="5"/>
  <c r="A974" i="5"/>
  <c r="A975" i="5"/>
  <c r="A976" i="5"/>
  <c r="A977" i="5"/>
  <c r="A978" i="5"/>
  <c r="A979" i="5"/>
  <c r="A980" i="5"/>
  <c r="A981" i="5"/>
  <c r="A982" i="5"/>
  <c r="A983" i="5"/>
  <c r="A984" i="5"/>
  <c r="A985" i="5"/>
  <c r="A986" i="5"/>
  <c r="A987" i="5"/>
  <c r="A988" i="5"/>
  <c r="A989" i="5"/>
  <c r="A990" i="5"/>
  <c r="A991" i="5"/>
  <c r="A992" i="5"/>
  <c r="A993" i="5"/>
  <c r="A994" i="5"/>
  <c r="A995" i="5"/>
  <c r="A996" i="5"/>
  <c r="A997" i="5"/>
  <c r="A998" i="5"/>
  <c r="A999" i="5"/>
  <c r="A1000" i="5"/>
  <c r="A1001" i="5"/>
  <c r="A1002" i="5"/>
  <c r="A1003" i="5"/>
  <c r="A1004" i="5"/>
  <c r="A1005" i="5"/>
  <c r="A1006" i="5"/>
  <c r="A1007" i="5"/>
  <c r="A1008" i="5"/>
  <c r="A1009" i="5"/>
  <c r="A1010" i="5"/>
  <c r="A1011" i="5"/>
  <c r="A1012" i="5"/>
  <c r="A1013" i="5"/>
  <c r="A1014" i="5"/>
  <c r="A1015" i="5"/>
  <c r="A1016" i="5"/>
  <c r="A1017" i="5"/>
  <c r="A1018" i="5"/>
  <c r="A1019" i="5"/>
  <c r="A1020" i="5"/>
  <c r="A1021" i="5"/>
  <c r="A1022" i="5"/>
  <c r="A1023" i="5"/>
  <c r="A1024" i="5"/>
  <c r="A1025" i="5"/>
  <c r="A1026" i="5"/>
  <c r="A1027" i="5"/>
  <c r="A1028" i="5"/>
  <c r="A1029" i="5"/>
  <c r="A1030" i="5"/>
  <c r="A1031" i="5"/>
  <c r="A1032" i="5"/>
  <c r="A1033" i="5"/>
  <c r="A1034" i="5"/>
  <c r="A1035" i="5"/>
  <c r="A1036" i="5"/>
  <c r="A1037" i="5"/>
  <c r="A1038" i="5"/>
  <c r="A1039" i="5"/>
  <c r="A1040" i="5"/>
  <c r="A1041" i="5"/>
  <c r="A1042" i="5"/>
  <c r="A1043" i="5"/>
  <c r="A1044" i="5"/>
  <c r="A1045" i="5"/>
  <c r="A1046" i="5"/>
  <c r="A1047" i="5"/>
  <c r="A1048" i="5"/>
  <c r="A1049" i="5"/>
  <c r="A1050" i="5"/>
  <c r="A1051" i="5"/>
  <c r="A1052" i="5"/>
  <c r="A1053" i="5"/>
  <c r="A1054" i="5"/>
  <c r="A1055" i="5"/>
  <c r="A1056" i="5"/>
  <c r="A1057" i="5"/>
  <c r="A1058" i="5"/>
  <c r="A1059" i="5"/>
  <c r="A1060" i="5"/>
  <c r="A1061" i="5"/>
  <c r="A1062" i="5"/>
  <c r="A1063" i="5"/>
  <c r="A1064" i="5"/>
  <c r="A1065" i="5"/>
  <c r="A1066" i="5"/>
  <c r="A1067" i="5"/>
  <c r="A1068" i="5"/>
  <c r="A1069" i="5"/>
  <c r="A1070" i="5"/>
  <c r="A1071" i="5"/>
  <c r="A1072" i="5"/>
  <c r="A1073" i="5"/>
  <c r="A1074" i="5"/>
  <c r="A1075" i="5"/>
  <c r="A1076" i="5"/>
  <c r="A1077" i="5"/>
  <c r="A1078" i="5"/>
  <c r="A1079" i="5"/>
  <c r="A1080" i="5"/>
  <c r="A1081" i="5"/>
  <c r="A1082" i="5"/>
  <c r="A1083" i="5"/>
  <c r="A1084" i="5"/>
  <c r="A1085" i="5"/>
  <c r="A1086" i="5"/>
  <c r="A1087" i="5"/>
  <c r="A1088" i="5"/>
  <c r="A1089" i="5"/>
  <c r="A1090" i="5"/>
  <c r="A1091" i="5"/>
  <c r="A1092" i="5"/>
  <c r="A1093" i="5"/>
  <c r="A1094" i="5"/>
  <c r="A1095" i="5"/>
  <c r="A1096" i="5"/>
  <c r="A1097" i="5"/>
  <c r="A1098" i="5"/>
  <c r="A1099" i="5"/>
  <c r="A1100" i="5"/>
  <c r="A1101" i="5"/>
  <c r="A1102" i="5"/>
  <c r="A1103" i="5"/>
  <c r="A1104" i="5"/>
  <c r="A1105" i="5"/>
  <c r="A1106" i="5"/>
  <c r="A1107" i="5"/>
  <c r="A1108" i="5"/>
  <c r="A1109" i="5"/>
  <c r="A1110" i="5"/>
  <c r="A1111" i="5"/>
  <c r="A1112" i="5"/>
  <c r="A1113" i="5"/>
  <c r="A1114" i="5"/>
  <c r="A1115" i="5"/>
  <c r="A1116" i="5"/>
  <c r="A1117" i="5"/>
  <c r="A1118" i="5"/>
  <c r="A1119" i="5"/>
  <c r="A1120" i="5"/>
  <c r="A1121" i="5"/>
  <c r="A1122" i="5"/>
  <c r="A1123" i="5"/>
  <c r="A1124" i="5"/>
  <c r="A1125" i="5"/>
  <c r="A1126" i="5"/>
  <c r="A1127" i="5"/>
  <c r="A1128" i="5"/>
  <c r="A1129" i="5"/>
  <c r="A1130" i="5"/>
  <c r="A1131" i="5"/>
  <c r="A1132" i="5"/>
  <c r="A1133" i="5"/>
  <c r="A1134" i="5"/>
  <c r="A1135" i="5"/>
  <c r="A1136" i="5"/>
  <c r="A1137" i="5"/>
  <c r="A1138" i="5"/>
  <c r="A1139" i="5"/>
  <c r="A1140" i="5"/>
  <c r="A1141" i="5"/>
  <c r="A1142" i="5"/>
  <c r="A1143" i="5"/>
  <c r="A1144" i="5"/>
  <c r="A1145" i="5"/>
  <c r="A1146" i="5"/>
  <c r="A1147" i="5"/>
  <c r="A1148" i="5"/>
  <c r="A1149" i="5"/>
  <c r="A1150" i="5"/>
  <c r="A1151" i="5"/>
  <c r="A1152" i="5"/>
  <c r="A1153" i="5"/>
  <c r="A1154" i="5"/>
  <c r="A1155" i="5"/>
  <c r="A1156" i="5"/>
  <c r="A1157" i="5"/>
  <c r="A1158" i="5"/>
  <c r="A1159" i="5"/>
  <c r="A1160" i="5"/>
  <c r="A1161" i="5"/>
  <c r="A1162" i="5"/>
  <c r="A1163" i="5"/>
  <c r="A1164" i="5"/>
  <c r="A1165" i="5"/>
  <c r="A1166" i="5"/>
  <c r="A1167" i="5"/>
  <c r="A1168" i="5"/>
  <c r="A1169" i="5"/>
  <c r="A1170" i="5"/>
  <c r="A1171" i="5"/>
  <c r="A1172" i="5"/>
  <c r="A1173" i="5"/>
  <c r="A1174" i="5"/>
  <c r="A1175" i="5"/>
  <c r="A1176" i="5"/>
  <c r="A1177" i="5"/>
  <c r="A1178" i="5"/>
  <c r="A1179" i="5"/>
  <c r="A1180" i="5"/>
  <c r="A1181" i="5"/>
  <c r="A1182" i="5"/>
  <c r="A1183" i="5"/>
  <c r="A1184" i="5"/>
  <c r="A1185" i="5"/>
  <c r="A1186" i="5"/>
  <c r="A1187" i="5"/>
  <c r="A1188" i="5"/>
  <c r="A1189" i="5"/>
  <c r="A1190" i="5"/>
  <c r="A1191" i="5"/>
  <c r="A1192" i="5"/>
  <c r="A1193" i="5"/>
  <c r="A1194" i="5"/>
  <c r="A1195" i="5"/>
  <c r="A1196" i="5"/>
  <c r="A1197" i="5"/>
  <c r="A1198" i="5"/>
  <c r="A1199" i="5"/>
  <c r="A1200" i="5"/>
  <c r="A1201" i="5"/>
  <c r="A1202" i="5"/>
  <c r="A1203" i="5"/>
  <c r="A1204" i="5"/>
  <c r="A1205" i="5"/>
  <c r="A1206" i="5"/>
  <c r="A1207" i="5"/>
  <c r="A1208" i="5"/>
  <c r="A1209" i="5"/>
  <c r="A1210" i="5"/>
  <c r="A1211" i="5"/>
  <c r="A1212" i="5"/>
  <c r="A1213" i="5"/>
  <c r="A1214" i="5"/>
  <c r="A1215" i="5"/>
  <c r="A1216" i="5"/>
  <c r="A1217" i="5"/>
  <c r="A1218" i="5"/>
  <c r="A1219" i="5"/>
  <c r="A1220" i="5"/>
  <c r="A1221" i="5"/>
  <c r="A1222" i="5"/>
  <c r="A1223" i="5"/>
  <c r="A1224" i="5"/>
  <c r="A1225" i="5"/>
  <c r="A1226" i="5"/>
  <c r="A1227" i="5"/>
  <c r="A1228" i="5"/>
  <c r="A1229" i="5"/>
  <c r="A1230" i="5"/>
  <c r="A1231" i="5"/>
  <c r="A1232" i="5"/>
  <c r="A1233" i="5"/>
  <c r="A1234" i="5"/>
  <c r="A1235" i="5"/>
  <c r="A1236" i="5"/>
  <c r="A1237" i="5"/>
  <c r="A1238" i="5"/>
  <c r="A1239" i="5"/>
  <c r="A1240" i="5"/>
  <c r="A1241" i="5"/>
  <c r="A1242" i="5"/>
  <c r="A1243" i="5"/>
  <c r="A1244" i="5"/>
  <c r="A1245" i="5"/>
  <c r="A1246" i="5"/>
  <c r="A1247" i="5"/>
  <c r="A1248" i="5"/>
  <c r="A1249" i="5"/>
  <c r="A1250" i="5"/>
  <c r="A1251" i="5"/>
  <c r="A1252" i="5"/>
  <c r="A1253" i="5"/>
  <c r="A1254" i="5"/>
  <c r="A1255" i="5"/>
  <c r="A1256" i="5"/>
  <c r="A1257" i="5"/>
  <c r="A1258" i="5"/>
  <c r="A1259" i="5"/>
  <c r="A1260" i="5"/>
  <c r="A1261" i="5"/>
  <c r="A1262" i="5"/>
  <c r="A1263" i="5"/>
  <c r="A1264" i="5"/>
  <c r="A1265" i="5"/>
  <c r="A1266" i="5"/>
  <c r="A1267" i="5"/>
  <c r="A1268" i="5"/>
  <c r="A1269" i="5"/>
  <c r="A1270" i="5"/>
  <c r="A1271" i="5"/>
  <c r="A1272" i="5"/>
  <c r="A1273" i="5"/>
  <c r="A1274" i="5"/>
  <c r="A1275" i="5"/>
  <c r="A1276" i="5"/>
  <c r="A1277" i="5"/>
  <c r="A1278" i="5"/>
  <c r="A1279" i="5"/>
  <c r="A1280" i="5"/>
  <c r="A1281" i="5"/>
  <c r="A1282" i="5"/>
  <c r="A1283" i="5"/>
  <c r="A1284" i="5"/>
  <c r="A1285" i="5"/>
  <c r="A1286" i="5"/>
  <c r="A1287" i="5"/>
  <c r="A1288" i="5"/>
  <c r="A1289" i="5"/>
  <c r="A1290" i="5"/>
  <c r="A1291" i="5"/>
  <c r="A1292" i="5"/>
  <c r="A1293" i="5"/>
  <c r="A1294" i="5"/>
  <c r="A1295" i="5"/>
  <c r="A1296" i="5"/>
  <c r="A3" i="5" l="1"/>
  <c r="A4" i="5"/>
  <c r="A5" i="5"/>
  <c r="A6" i="5"/>
  <c r="A7" i="5"/>
  <c r="A8" i="5"/>
  <c r="A9" i="5"/>
  <c r="A10" i="5"/>
  <c r="A11" i="5"/>
  <c r="D2" i="5"/>
  <c r="C2" i="5"/>
  <c r="A2" i="5"/>
  <c r="M3" i="1"/>
  <c r="B2" i="5" l="1"/>
  <c r="M4" i="1"/>
  <c r="M2" i="1"/>
  <c r="F2" i="5" l="1"/>
  <c r="I15" i="1"/>
  <c r="F11" i="5" s="1"/>
  <c r="I31" i="1"/>
  <c r="I47" i="1"/>
  <c r="I63" i="1"/>
  <c r="I79" i="1"/>
  <c r="I95" i="1"/>
  <c r="I111" i="1"/>
  <c r="I127" i="1"/>
  <c r="I143" i="1"/>
  <c r="I159" i="1"/>
  <c r="I175" i="1"/>
  <c r="I191" i="1"/>
  <c r="I207" i="1"/>
  <c r="I223" i="1"/>
  <c r="I239" i="1"/>
  <c r="I255" i="1"/>
  <c r="I271" i="1"/>
  <c r="I287" i="1"/>
  <c r="I303" i="1"/>
  <c r="I319" i="1"/>
  <c r="I335" i="1"/>
  <c r="I351" i="1"/>
  <c r="I367" i="1"/>
  <c r="I383" i="1"/>
  <c r="I399" i="1"/>
  <c r="I415" i="1"/>
  <c r="I431" i="1"/>
  <c r="I447" i="1"/>
  <c r="I463" i="1"/>
  <c r="I479" i="1"/>
  <c r="I495" i="1"/>
  <c r="I511" i="1"/>
  <c r="Y511" i="1" s="1"/>
  <c r="I527" i="1"/>
  <c r="I543" i="1"/>
  <c r="I559" i="1"/>
  <c r="I575" i="1"/>
  <c r="I591" i="1"/>
  <c r="I607" i="1"/>
  <c r="I623" i="1"/>
  <c r="I639" i="1"/>
  <c r="I655" i="1"/>
  <c r="I671" i="1"/>
  <c r="I687" i="1"/>
  <c r="I703" i="1"/>
  <c r="I719" i="1"/>
  <c r="I735" i="1"/>
  <c r="I751" i="1"/>
  <c r="Y751" i="1" s="1"/>
  <c r="I767" i="1"/>
  <c r="Y767" i="1" s="1"/>
  <c r="I783" i="1"/>
  <c r="I799" i="1"/>
  <c r="Y799" i="1" s="1"/>
  <c r="I815" i="1"/>
  <c r="I831" i="1"/>
  <c r="I847" i="1"/>
  <c r="I863" i="1"/>
  <c r="I879" i="1"/>
  <c r="I895" i="1"/>
  <c r="Y895" i="1" s="1"/>
  <c r="I911" i="1"/>
  <c r="I927" i="1"/>
  <c r="I943" i="1"/>
  <c r="I959" i="1"/>
  <c r="I975" i="1"/>
  <c r="I991" i="1"/>
  <c r="I1007" i="1"/>
  <c r="Y1007" i="1" s="1"/>
  <c r="I1023" i="1"/>
  <c r="Y1023" i="1" s="1"/>
  <c r="I1039" i="1"/>
  <c r="I1055" i="1"/>
  <c r="Y1055" i="1" s="1"/>
  <c r="I1071" i="1"/>
  <c r="I1087" i="1"/>
  <c r="I1103" i="1"/>
  <c r="I1119" i="1"/>
  <c r="I1135" i="1"/>
  <c r="I1151" i="1"/>
  <c r="Y1151" i="1" s="1"/>
  <c r="I1167" i="1"/>
  <c r="I1183" i="1"/>
  <c r="I1199" i="1"/>
  <c r="I1215" i="1"/>
  <c r="I1231" i="1"/>
  <c r="I1247" i="1"/>
  <c r="I1263" i="1"/>
  <c r="Y1263" i="1" s="1"/>
  <c r="I1279" i="1"/>
  <c r="I1295" i="1"/>
  <c r="I16" i="1"/>
  <c r="F12" i="5" s="1"/>
  <c r="I32" i="1"/>
  <c r="I48" i="1"/>
  <c r="I64" i="1"/>
  <c r="I80" i="1"/>
  <c r="I96" i="1"/>
  <c r="I112" i="1"/>
  <c r="I128" i="1"/>
  <c r="I144" i="1"/>
  <c r="I160" i="1"/>
  <c r="I176" i="1"/>
  <c r="I192" i="1"/>
  <c r="I208" i="1"/>
  <c r="I224" i="1"/>
  <c r="I240" i="1"/>
  <c r="I256" i="1"/>
  <c r="I272" i="1"/>
  <c r="I288" i="1"/>
  <c r="I304" i="1"/>
  <c r="I320" i="1"/>
  <c r="I336" i="1"/>
  <c r="I352" i="1"/>
  <c r="I368" i="1"/>
  <c r="I384" i="1"/>
  <c r="I400" i="1"/>
  <c r="I416" i="1"/>
  <c r="I432" i="1"/>
  <c r="I448" i="1"/>
  <c r="I464" i="1"/>
  <c r="Y464" i="1" s="1"/>
  <c r="I480" i="1"/>
  <c r="Y480" i="1" s="1"/>
  <c r="I496" i="1"/>
  <c r="Y496" i="1" s="1"/>
  <c r="I512" i="1"/>
  <c r="I528" i="1"/>
  <c r="I544" i="1"/>
  <c r="I560" i="1"/>
  <c r="I576" i="1"/>
  <c r="I592" i="1"/>
  <c r="I608" i="1"/>
  <c r="I624" i="1"/>
  <c r="Y624" i="1" s="1"/>
  <c r="I640" i="1"/>
  <c r="I656" i="1"/>
  <c r="I672" i="1"/>
  <c r="I688" i="1"/>
  <c r="I704" i="1"/>
  <c r="I720" i="1"/>
  <c r="I736" i="1"/>
  <c r="I752" i="1"/>
  <c r="I768" i="1"/>
  <c r="I784" i="1"/>
  <c r="I800" i="1"/>
  <c r="I816" i="1"/>
  <c r="I832" i="1"/>
  <c r="I848" i="1"/>
  <c r="I864" i="1"/>
  <c r="I880" i="1"/>
  <c r="Y880" i="1" s="1"/>
  <c r="I896" i="1"/>
  <c r="I912" i="1"/>
  <c r="I928" i="1"/>
  <c r="I944" i="1"/>
  <c r="I960" i="1"/>
  <c r="I976" i="1"/>
  <c r="I992" i="1"/>
  <c r="Y992" i="1" s="1"/>
  <c r="I1008" i="1"/>
  <c r="Y1008" i="1" s="1"/>
  <c r="I1024" i="1"/>
  <c r="I1040" i="1"/>
  <c r="I1056" i="1"/>
  <c r="I1072" i="1"/>
  <c r="I1088" i="1"/>
  <c r="I1104" i="1"/>
  <c r="Y1104" i="1" s="1"/>
  <c r="I1120" i="1"/>
  <c r="I1136" i="1"/>
  <c r="I1152" i="1"/>
  <c r="I1168" i="1"/>
  <c r="I1184" i="1"/>
  <c r="I1200" i="1"/>
  <c r="I1216" i="1"/>
  <c r="I1232" i="1"/>
  <c r="Y1232" i="1" s="1"/>
  <c r="I1248" i="1"/>
  <c r="Y1248" i="1" s="1"/>
  <c r="I1264" i="1"/>
  <c r="I1280" i="1"/>
  <c r="I1296" i="1"/>
  <c r="I17" i="1"/>
  <c r="F13" i="5" s="1"/>
  <c r="I33" i="1"/>
  <c r="I49" i="1"/>
  <c r="I65" i="1"/>
  <c r="I81" i="1"/>
  <c r="I97" i="1"/>
  <c r="I113" i="1"/>
  <c r="I129" i="1"/>
  <c r="I145" i="1"/>
  <c r="I161" i="1"/>
  <c r="I177" i="1"/>
  <c r="I193" i="1"/>
  <c r="I209" i="1"/>
  <c r="I225" i="1"/>
  <c r="I241" i="1"/>
  <c r="I257" i="1"/>
  <c r="I273" i="1"/>
  <c r="I289" i="1"/>
  <c r="I305" i="1"/>
  <c r="I321" i="1"/>
  <c r="I337" i="1"/>
  <c r="I353" i="1"/>
  <c r="I369" i="1"/>
  <c r="I385" i="1"/>
  <c r="I401" i="1"/>
  <c r="I417" i="1"/>
  <c r="I433" i="1"/>
  <c r="I449" i="1"/>
  <c r="I465" i="1"/>
  <c r="I481" i="1"/>
  <c r="I497" i="1"/>
  <c r="I513" i="1"/>
  <c r="Y513" i="1" s="1"/>
  <c r="I529" i="1"/>
  <c r="I545" i="1"/>
  <c r="I561" i="1"/>
  <c r="I577" i="1"/>
  <c r="I593" i="1"/>
  <c r="I609" i="1"/>
  <c r="I625" i="1"/>
  <c r="I641" i="1"/>
  <c r="I657" i="1"/>
  <c r="I673" i="1"/>
  <c r="Y673" i="1" s="1"/>
  <c r="I689" i="1"/>
  <c r="I705" i="1"/>
  <c r="I721" i="1"/>
  <c r="Y721" i="1" s="1"/>
  <c r="I737" i="1"/>
  <c r="I753" i="1"/>
  <c r="I769" i="1"/>
  <c r="Y769" i="1" s="1"/>
  <c r="I785" i="1"/>
  <c r="I801" i="1"/>
  <c r="I817" i="1"/>
  <c r="I833" i="1"/>
  <c r="I849" i="1"/>
  <c r="I865" i="1"/>
  <c r="Y865" i="1" s="1"/>
  <c r="I881" i="1"/>
  <c r="I897" i="1"/>
  <c r="I913" i="1"/>
  <c r="I929" i="1"/>
  <c r="Y929" i="1" s="1"/>
  <c r="I945" i="1"/>
  <c r="I961" i="1"/>
  <c r="I977" i="1"/>
  <c r="Y977" i="1" s="1"/>
  <c r="I993" i="1"/>
  <c r="Y993" i="1" s="1"/>
  <c r="I1009" i="1"/>
  <c r="I1025" i="1"/>
  <c r="I1041" i="1"/>
  <c r="I1057" i="1"/>
  <c r="I1073" i="1"/>
  <c r="I1089" i="1"/>
  <c r="I1105" i="1"/>
  <c r="I1121" i="1"/>
  <c r="I1137" i="1"/>
  <c r="I1153" i="1"/>
  <c r="I1169" i="1"/>
  <c r="I1185" i="1"/>
  <c r="I1201" i="1"/>
  <c r="I1217" i="1"/>
  <c r="I1233" i="1"/>
  <c r="I1249" i="1"/>
  <c r="I1265" i="1"/>
  <c r="I1281" i="1"/>
  <c r="Y1281" i="1" s="1"/>
  <c r="I1297" i="1"/>
  <c r="F14" i="5"/>
  <c r="I34" i="1"/>
  <c r="I50" i="1"/>
  <c r="I66" i="1"/>
  <c r="I82" i="1"/>
  <c r="I98" i="1"/>
  <c r="I114" i="1"/>
  <c r="I130" i="1"/>
  <c r="I146" i="1"/>
  <c r="I162" i="1"/>
  <c r="I178" i="1"/>
  <c r="I194" i="1"/>
  <c r="I210" i="1"/>
  <c r="I226" i="1"/>
  <c r="I242" i="1"/>
  <c r="I258" i="1"/>
  <c r="I274" i="1"/>
  <c r="I290" i="1"/>
  <c r="I306" i="1"/>
  <c r="I322" i="1"/>
  <c r="I338" i="1"/>
  <c r="I354" i="1"/>
  <c r="I370" i="1"/>
  <c r="I386" i="1"/>
  <c r="I402" i="1"/>
  <c r="I418" i="1"/>
  <c r="I434" i="1"/>
  <c r="I450" i="1"/>
  <c r="I466" i="1"/>
  <c r="I482" i="1"/>
  <c r="Y482" i="1" s="1"/>
  <c r="I498" i="1"/>
  <c r="Y498" i="1" s="1"/>
  <c r="I514" i="1"/>
  <c r="I530" i="1"/>
  <c r="I546" i="1"/>
  <c r="I562" i="1"/>
  <c r="I578" i="1"/>
  <c r="Y578" i="1" s="1"/>
  <c r="I594" i="1"/>
  <c r="Y594" i="1" s="1"/>
  <c r="I610" i="1"/>
  <c r="I626" i="1"/>
  <c r="I642" i="1"/>
  <c r="I658" i="1"/>
  <c r="I674" i="1"/>
  <c r="I690" i="1"/>
  <c r="I706" i="1"/>
  <c r="I722" i="1"/>
  <c r="I738" i="1"/>
  <c r="I754" i="1"/>
  <c r="I770" i="1"/>
  <c r="I786" i="1"/>
  <c r="I802" i="1"/>
  <c r="I818" i="1"/>
  <c r="I834" i="1"/>
  <c r="I850" i="1"/>
  <c r="I866" i="1"/>
  <c r="I882" i="1"/>
  <c r="Y882" i="1" s="1"/>
  <c r="I898" i="1"/>
  <c r="I914" i="1"/>
  <c r="I930" i="1"/>
  <c r="I946" i="1"/>
  <c r="I962" i="1"/>
  <c r="I978" i="1"/>
  <c r="I994" i="1"/>
  <c r="I1010" i="1"/>
  <c r="I1026" i="1"/>
  <c r="I1042" i="1"/>
  <c r="I1058" i="1"/>
  <c r="I1074" i="1"/>
  <c r="I1090" i="1"/>
  <c r="I1106" i="1"/>
  <c r="I1122" i="1"/>
  <c r="I1138" i="1"/>
  <c r="I1154" i="1"/>
  <c r="I1170" i="1"/>
  <c r="I1186" i="1"/>
  <c r="I1202" i="1"/>
  <c r="I1218" i="1"/>
  <c r="I1234" i="1"/>
  <c r="I1250" i="1"/>
  <c r="I1266" i="1"/>
  <c r="I1282" i="1"/>
  <c r="I1298" i="1"/>
  <c r="I19" i="1"/>
  <c r="F15" i="5" s="1"/>
  <c r="I35" i="1"/>
  <c r="I51" i="1"/>
  <c r="I67" i="1"/>
  <c r="I83" i="1"/>
  <c r="I99" i="1"/>
  <c r="I115" i="1"/>
  <c r="I131" i="1"/>
  <c r="I147" i="1"/>
  <c r="I163" i="1"/>
  <c r="I179" i="1"/>
  <c r="I195" i="1"/>
  <c r="I211" i="1"/>
  <c r="I227" i="1"/>
  <c r="I243" i="1"/>
  <c r="I259" i="1"/>
  <c r="I275" i="1"/>
  <c r="I291" i="1"/>
  <c r="I307" i="1"/>
  <c r="I323" i="1"/>
  <c r="I339" i="1"/>
  <c r="I355" i="1"/>
  <c r="I371" i="1"/>
  <c r="I387" i="1"/>
  <c r="I403" i="1"/>
  <c r="I419" i="1"/>
  <c r="I435" i="1"/>
  <c r="I451" i="1"/>
  <c r="I467" i="1"/>
  <c r="I483" i="1"/>
  <c r="I499" i="1"/>
  <c r="I515" i="1"/>
  <c r="I531" i="1"/>
  <c r="I547" i="1"/>
  <c r="I563" i="1"/>
  <c r="I579" i="1"/>
  <c r="Y579" i="1" s="1"/>
  <c r="I595" i="1"/>
  <c r="I611" i="1"/>
  <c r="I627" i="1"/>
  <c r="I643" i="1"/>
  <c r="I659" i="1"/>
  <c r="I675" i="1"/>
  <c r="I691" i="1"/>
  <c r="I707" i="1"/>
  <c r="I723" i="1"/>
  <c r="I739" i="1"/>
  <c r="Y739" i="1" s="1"/>
  <c r="I755" i="1"/>
  <c r="I771" i="1"/>
  <c r="I787" i="1"/>
  <c r="I803" i="1"/>
  <c r="I819" i="1"/>
  <c r="I835" i="1"/>
  <c r="Y835" i="1" s="1"/>
  <c r="I851" i="1"/>
  <c r="I867" i="1"/>
  <c r="I883" i="1"/>
  <c r="I899" i="1"/>
  <c r="I915" i="1"/>
  <c r="I931" i="1"/>
  <c r="I947" i="1"/>
  <c r="I963" i="1"/>
  <c r="I979" i="1"/>
  <c r="I995" i="1"/>
  <c r="I1011" i="1"/>
  <c r="I1027" i="1"/>
  <c r="I1043" i="1"/>
  <c r="I1059" i="1"/>
  <c r="I1075" i="1"/>
  <c r="I1091" i="1"/>
  <c r="I1107" i="1"/>
  <c r="I1123" i="1"/>
  <c r="I1139" i="1"/>
  <c r="I1155" i="1"/>
  <c r="Y1155" i="1" s="1"/>
  <c r="I1171" i="1"/>
  <c r="I1187" i="1"/>
  <c r="I1203" i="1"/>
  <c r="I1219" i="1"/>
  <c r="I1235" i="1"/>
  <c r="I1251" i="1"/>
  <c r="I1267" i="1"/>
  <c r="I1283" i="1"/>
  <c r="Y1283" i="1" s="1"/>
  <c r="I1299" i="1"/>
  <c r="I20" i="1"/>
  <c r="F16" i="5" s="1"/>
  <c r="I36" i="1"/>
  <c r="I52" i="1"/>
  <c r="I68" i="1"/>
  <c r="I84" i="1"/>
  <c r="I100" i="1"/>
  <c r="I116" i="1"/>
  <c r="I132" i="1"/>
  <c r="I148" i="1"/>
  <c r="I164" i="1"/>
  <c r="I180" i="1"/>
  <c r="I196" i="1"/>
  <c r="I212" i="1"/>
  <c r="I228" i="1"/>
  <c r="I244" i="1"/>
  <c r="I260" i="1"/>
  <c r="I276" i="1"/>
  <c r="I292" i="1"/>
  <c r="I308" i="1"/>
  <c r="I324" i="1"/>
  <c r="I340" i="1"/>
  <c r="I356" i="1"/>
  <c r="I372" i="1"/>
  <c r="I388" i="1"/>
  <c r="I404" i="1"/>
  <c r="I420" i="1"/>
  <c r="I436" i="1"/>
  <c r="I452" i="1"/>
  <c r="I468" i="1"/>
  <c r="I484" i="1"/>
  <c r="I500" i="1"/>
  <c r="I516" i="1"/>
  <c r="I532" i="1"/>
  <c r="I548" i="1"/>
  <c r="I564" i="1"/>
  <c r="I580" i="1"/>
  <c r="I596" i="1"/>
  <c r="I612" i="1"/>
  <c r="I628" i="1"/>
  <c r="I644" i="1"/>
  <c r="I660" i="1"/>
  <c r="I676" i="1"/>
  <c r="I692" i="1"/>
  <c r="I708" i="1"/>
  <c r="I724" i="1"/>
  <c r="I740" i="1"/>
  <c r="I756" i="1"/>
  <c r="I772" i="1"/>
  <c r="I788" i="1"/>
  <c r="I804" i="1"/>
  <c r="I820" i="1"/>
  <c r="I836" i="1"/>
  <c r="I852" i="1"/>
  <c r="I868" i="1"/>
  <c r="I884" i="1"/>
  <c r="Y884" i="1" s="1"/>
  <c r="I900" i="1"/>
  <c r="I916" i="1"/>
  <c r="I932" i="1"/>
  <c r="I948" i="1"/>
  <c r="Y948" i="1" s="1"/>
  <c r="I964" i="1"/>
  <c r="Y980" i="1"/>
  <c r="I980" i="1"/>
  <c r="I996" i="1"/>
  <c r="I1012" i="1"/>
  <c r="I1028" i="1"/>
  <c r="I1044" i="1"/>
  <c r="I1060" i="1"/>
  <c r="I1076" i="1"/>
  <c r="I1092" i="1"/>
  <c r="I1108" i="1"/>
  <c r="Y1108" i="1" s="1"/>
  <c r="I1124" i="1"/>
  <c r="I1140" i="1"/>
  <c r="I1156" i="1"/>
  <c r="I1172" i="1"/>
  <c r="I1188" i="1"/>
  <c r="I1204" i="1"/>
  <c r="I1220" i="1"/>
  <c r="I1236" i="1"/>
  <c r="I1252" i="1"/>
  <c r="I1268" i="1"/>
  <c r="I1284" i="1"/>
  <c r="I1300" i="1"/>
  <c r="I21" i="1"/>
  <c r="F17" i="5" s="1"/>
  <c r="I37" i="1"/>
  <c r="I53" i="1"/>
  <c r="I69" i="1"/>
  <c r="I85" i="1"/>
  <c r="I101" i="1"/>
  <c r="I117" i="1"/>
  <c r="I133" i="1"/>
  <c r="I149" i="1"/>
  <c r="I165" i="1"/>
  <c r="I181" i="1"/>
  <c r="I197" i="1"/>
  <c r="I213" i="1"/>
  <c r="I229" i="1"/>
  <c r="I245" i="1"/>
  <c r="I261" i="1"/>
  <c r="I277" i="1"/>
  <c r="I293" i="1"/>
  <c r="I309" i="1"/>
  <c r="I325" i="1"/>
  <c r="I341" i="1"/>
  <c r="I357" i="1"/>
  <c r="I373" i="1"/>
  <c r="I389" i="1"/>
  <c r="I405" i="1"/>
  <c r="I421" i="1"/>
  <c r="I437" i="1"/>
  <c r="I453" i="1"/>
  <c r="I469" i="1"/>
  <c r="I485" i="1"/>
  <c r="I501" i="1"/>
  <c r="I517" i="1"/>
  <c r="I533" i="1"/>
  <c r="I549" i="1"/>
  <c r="I565" i="1"/>
  <c r="I581" i="1"/>
  <c r="I597" i="1"/>
  <c r="I613" i="1"/>
  <c r="I629" i="1"/>
  <c r="I645" i="1"/>
  <c r="I661" i="1"/>
  <c r="I677" i="1"/>
  <c r="I693" i="1"/>
  <c r="I709" i="1"/>
  <c r="Y709" i="1" s="1"/>
  <c r="I725" i="1"/>
  <c r="I741" i="1"/>
  <c r="I757" i="1"/>
  <c r="I773" i="1"/>
  <c r="I789" i="1"/>
  <c r="Y789" i="1" s="1"/>
  <c r="I805" i="1"/>
  <c r="I821" i="1"/>
  <c r="I837" i="1"/>
  <c r="Y837" i="1" s="1"/>
  <c r="I853" i="1"/>
  <c r="I869" i="1"/>
  <c r="I885" i="1"/>
  <c r="I901" i="1"/>
  <c r="I917" i="1"/>
  <c r="I933" i="1"/>
  <c r="I949" i="1"/>
  <c r="I965" i="1"/>
  <c r="I981" i="1"/>
  <c r="I997" i="1"/>
  <c r="I1013" i="1"/>
  <c r="I1029" i="1"/>
  <c r="I1045" i="1"/>
  <c r="I1061" i="1"/>
  <c r="I1077" i="1"/>
  <c r="I1093" i="1"/>
  <c r="Y1093" i="1" s="1"/>
  <c r="I1109" i="1"/>
  <c r="I1125" i="1"/>
  <c r="I1141" i="1"/>
  <c r="I1157" i="1"/>
  <c r="I1173" i="1"/>
  <c r="I1189" i="1"/>
  <c r="I1205" i="1"/>
  <c r="I1221" i="1"/>
  <c r="I1237" i="1"/>
  <c r="I1253" i="1"/>
  <c r="I1269" i="1"/>
  <c r="I1285" i="1"/>
  <c r="I22" i="1"/>
  <c r="I38" i="1"/>
  <c r="I54" i="1"/>
  <c r="I70" i="1"/>
  <c r="I86" i="1"/>
  <c r="I102" i="1"/>
  <c r="I118" i="1"/>
  <c r="I134" i="1"/>
  <c r="I150" i="1"/>
  <c r="I166" i="1"/>
  <c r="I182" i="1"/>
  <c r="I198" i="1"/>
  <c r="I214" i="1"/>
  <c r="I230" i="1"/>
  <c r="I246" i="1"/>
  <c r="I262" i="1"/>
  <c r="I278" i="1"/>
  <c r="I294" i="1"/>
  <c r="I310" i="1"/>
  <c r="I326" i="1"/>
  <c r="I342" i="1"/>
  <c r="I358" i="1"/>
  <c r="I374" i="1"/>
  <c r="I390" i="1"/>
  <c r="I406" i="1"/>
  <c r="I422" i="1"/>
  <c r="I438" i="1"/>
  <c r="I454" i="1"/>
  <c r="I470" i="1"/>
  <c r="I486" i="1"/>
  <c r="I502" i="1"/>
  <c r="I518" i="1"/>
  <c r="I534" i="1"/>
  <c r="I550" i="1"/>
  <c r="I566" i="1"/>
  <c r="Y566" i="1" s="1"/>
  <c r="I582" i="1"/>
  <c r="I598" i="1"/>
  <c r="I614" i="1"/>
  <c r="Y614" i="1" s="1"/>
  <c r="I630" i="1"/>
  <c r="I646" i="1"/>
  <c r="I662" i="1"/>
  <c r="I678" i="1"/>
  <c r="I694" i="1"/>
  <c r="I710" i="1"/>
  <c r="I726" i="1"/>
  <c r="I742" i="1"/>
  <c r="I758" i="1"/>
  <c r="I774" i="1"/>
  <c r="I790" i="1"/>
  <c r="I806" i="1"/>
  <c r="I822" i="1"/>
  <c r="I838" i="1"/>
  <c r="Y838" i="1" s="1"/>
  <c r="I854" i="1"/>
  <c r="I870" i="1"/>
  <c r="I886" i="1"/>
  <c r="I902" i="1"/>
  <c r="I918" i="1"/>
  <c r="I934" i="1"/>
  <c r="I950" i="1"/>
  <c r="I966" i="1"/>
  <c r="I982" i="1"/>
  <c r="I998" i="1"/>
  <c r="I1014" i="1"/>
  <c r="I1030" i="1"/>
  <c r="I1046" i="1"/>
  <c r="I1062" i="1"/>
  <c r="I1078" i="1"/>
  <c r="I1094" i="1"/>
  <c r="I1110" i="1"/>
  <c r="I1126" i="1"/>
  <c r="I1142" i="1"/>
  <c r="I1158" i="1"/>
  <c r="I1174" i="1"/>
  <c r="I1190" i="1"/>
  <c r="Y1190" i="1" s="1"/>
  <c r="I1206" i="1"/>
  <c r="I1222" i="1"/>
  <c r="I1238" i="1"/>
  <c r="I1254" i="1"/>
  <c r="I1270" i="1"/>
  <c r="I1286" i="1"/>
  <c r="Y1286" i="1" s="1"/>
  <c r="I7" i="1"/>
  <c r="F3" i="5" s="1"/>
  <c r="I23" i="1"/>
  <c r="I39" i="1"/>
  <c r="I55" i="1"/>
  <c r="I71" i="1"/>
  <c r="I87" i="1"/>
  <c r="I103" i="1"/>
  <c r="I119" i="1"/>
  <c r="I135" i="1"/>
  <c r="I151" i="1"/>
  <c r="I167" i="1"/>
  <c r="I183" i="1"/>
  <c r="I199" i="1"/>
  <c r="I215" i="1"/>
  <c r="I231" i="1"/>
  <c r="I247" i="1"/>
  <c r="I263" i="1"/>
  <c r="I279" i="1"/>
  <c r="I295" i="1"/>
  <c r="I311" i="1"/>
  <c r="I327" i="1"/>
  <c r="I343" i="1"/>
  <c r="I359" i="1"/>
  <c r="I375" i="1"/>
  <c r="I391" i="1"/>
  <c r="I407" i="1"/>
  <c r="I423" i="1"/>
  <c r="I439" i="1"/>
  <c r="I455" i="1"/>
  <c r="I471" i="1"/>
  <c r="I487" i="1"/>
  <c r="I503" i="1"/>
  <c r="I519" i="1"/>
  <c r="I535" i="1"/>
  <c r="I551" i="1"/>
  <c r="I567" i="1"/>
  <c r="I583" i="1"/>
  <c r="I599" i="1"/>
  <c r="Y599" i="1" s="1"/>
  <c r="I615" i="1"/>
  <c r="I631" i="1"/>
  <c r="I647" i="1"/>
  <c r="I663" i="1"/>
  <c r="I679" i="1"/>
  <c r="Y679" i="1" s="1"/>
  <c r="I695" i="1"/>
  <c r="I711" i="1"/>
  <c r="I727" i="1"/>
  <c r="I743" i="1"/>
  <c r="I759" i="1"/>
  <c r="I775" i="1"/>
  <c r="I791" i="1"/>
  <c r="Y791" i="1" s="1"/>
  <c r="I807" i="1"/>
  <c r="I823" i="1"/>
  <c r="I839" i="1"/>
  <c r="I855" i="1"/>
  <c r="I871" i="1"/>
  <c r="I887" i="1"/>
  <c r="I903" i="1"/>
  <c r="I919" i="1"/>
  <c r="I935" i="1"/>
  <c r="I951" i="1"/>
  <c r="I967" i="1"/>
  <c r="I983" i="1"/>
  <c r="I999" i="1"/>
  <c r="I1015" i="1"/>
  <c r="I1031" i="1"/>
  <c r="I1047" i="1"/>
  <c r="I1063" i="1"/>
  <c r="I1079" i="1"/>
  <c r="Y1079" i="1" s="1"/>
  <c r="I1095" i="1"/>
  <c r="I1111" i="1"/>
  <c r="Y1111" i="1" s="1"/>
  <c r="I1127" i="1"/>
  <c r="I1143" i="1"/>
  <c r="I1159" i="1"/>
  <c r="I1175" i="1"/>
  <c r="I1191" i="1"/>
  <c r="I1207" i="1"/>
  <c r="Y1207" i="1" s="1"/>
  <c r="I1223" i="1"/>
  <c r="I1239" i="1"/>
  <c r="I1255" i="1"/>
  <c r="I1271" i="1"/>
  <c r="I1287" i="1"/>
  <c r="I8" i="1"/>
  <c r="F4" i="5" s="1"/>
  <c r="I24" i="1"/>
  <c r="I40" i="1"/>
  <c r="I56" i="1"/>
  <c r="I72" i="1"/>
  <c r="I88" i="1"/>
  <c r="I104" i="1"/>
  <c r="I120" i="1"/>
  <c r="I136" i="1"/>
  <c r="I152" i="1"/>
  <c r="I168" i="1"/>
  <c r="I184" i="1"/>
  <c r="I200" i="1"/>
  <c r="I216" i="1"/>
  <c r="I232" i="1"/>
  <c r="I248" i="1"/>
  <c r="I264" i="1"/>
  <c r="I280" i="1"/>
  <c r="I296" i="1"/>
  <c r="I312" i="1"/>
  <c r="I328" i="1"/>
  <c r="I344" i="1"/>
  <c r="I360" i="1"/>
  <c r="I376" i="1"/>
  <c r="I392" i="1"/>
  <c r="I408" i="1"/>
  <c r="I424" i="1"/>
  <c r="I440" i="1"/>
  <c r="I456" i="1"/>
  <c r="I472" i="1"/>
  <c r="I488" i="1"/>
  <c r="I504" i="1"/>
  <c r="I520" i="1"/>
  <c r="I536" i="1"/>
  <c r="Y536" i="1" s="1"/>
  <c r="I552" i="1"/>
  <c r="I568" i="1"/>
  <c r="I584" i="1"/>
  <c r="I600" i="1"/>
  <c r="I616" i="1"/>
  <c r="I632" i="1"/>
  <c r="I648" i="1"/>
  <c r="I664" i="1"/>
  <c r="I680" i="1"/>
  <c r="I696" i="1"/>
  <c r="I712" i="1"/>
  <c r="I728" i="1"/>
  <c r="I744" i="1"/>
  <c r="I760" i="1"/>
  <c r="I776" i="1"/>
  <c r="Y776" i="1" s="1"/>
  <c r="I792" i="1"/>
  <c r="I808" i="1"/>
  <c r="Y808" i="1" s="1"/>
  <c r="I824" i="1"/>
  <c r="I840" i="1"/>
  <c r="Y840" i="1" s="1"/>
  <c r="I856" i="1"/>
  <c r="I872" i="1"/>
  <c r="I888" i="1"/>
  <c r="I904" i="1"/>
  <c r="I920" i="1"/>
  <c r="I936" i="1"/>
  <c r="Y936" i="1" s="1"/>
  <c r="I952" i="1"/>
  <c r="I968" i="1"/>
  <c r="I984" i="1"/>
  <c r="I1000" i="1"/>
  <c r="I1016" i="1"/>
  <c r="I1032" i="1"/>
  <c r="I1048" i="1"/>
  <c r="I1064" i="1"/>
  <c r="I1080" i="1"/>
  <c r="I1096" i="1"/>
  <c r="I1112" i="1"/>
  <c r="I1128" i="1"/>
  <c r="I1144" i="1"/>
  <c r="I1160" i="1"/>
  <c r="I1176" i="1"/>
  <c r="I1192" i="1"/>
  <c r="I1208" i="1"/>
  <c r="I1224" i="1"/>
  <c r="I1240" i="1"/>
  <c r="I1256" i="1"/>
  <c r="Y1256" i="1" s="1"/>
  <c r="I1272" i="1"/>
  <c r="I1288" i="1"/>
  <c r="I9" i="1"/>
  <c r="F5" i="5" s="1"/>
  <c r="I25" i="1"/>
  <c r="I41" i="1"/>
  <c r="I57" i="1"/>
  <c r="I73" i="1"/>
  <c r="I89" i="1"/>
  <c r="I105" i="1"/>
  <c r="I121" i="1"/>
  <c r="I137" i="1"/>
  <c r="I153" i="1"/>
  <c r="I169" i="1"/>
  <c r="I185" i="1"/>
  <c r="I201" i="1"/>
  <c r="I217" i="1"/>
  <c r="I233" i="1"/>
  <c r="I249" i="1"/>
  <c r="I265" i="1"/>
  <c r="I281" i="1"/>
  <c r="I297" i="1"/>
  <c r="I313" i="1"/>
  <c r="I329" i="1"/>
  <c r="I345" i="1"/>
  <c r="I361" i="1"/>
  <c r="I377" i="1"/>
  <c r="I393" i="1"/>
  <c r="I409" i="1"/>
  <c r="I425" i="1"/>
  <c r="I441" i="1"/>
  <c r="I457" i="1"/>
  <c r="I473" i="1"/>
  <c r="I489" i="1"/>
  <c r="I505" i="1"/>
  <c r="I521" i="1"/>
  <c r="I537" i="1"/>
  <c r="I553" i="1"/>
  <c r="I569" i="1"/>
  <c r="I585" i="1"/>
  <c r="I601" i="1"/>
  <c r="I617" i="1"/>
  <c r="I633" i="1"/>
  <c r="I649" i="1"/>
  <c r="I665" i="1"/>
  <c r="I681" i="1"/>
  <c r="I697" i="1"/>
  <c r="I713" i="1"/>
  <c r="I729" i="1"/>
  <c r="I745" i="1"/>
  <c r="I761" i="1"/>
  <c r="I777" i="1"/>
  <c r="Y777" i="1" s="1"/>
  <c r="I793" i="1"/>
  <c r="Y793" i="1" s="1"/>
  <c r="I809" i="1"/>
  <c r="Y809" i="1" s="1"/>
  <c r="I825" i="1"/>
  <c r="I841" i="1"/>
  <c r="I857" i="1"/>
  <c r="I873" i="1"/>
  <c r="I889" i="1"/>
  <c r="I905" i="1"/>
  <c r="I921" i="1"/>
  <c r="I937" i="1"/>
  <c r="I953" i="1"/>
  <c r="I969" i="1"/>
  <c r="I985" i="1"/>
  <c r="I1001" i="1"/>
  <c r="I1017" i="1"/>
  <c r="I1033" i="1"/>
  <c r="I1049" i="1"/>
  <c r="Y1049" i="1" s="1"/>
  <c r="I1065" i="1"/>
  <c r="I1081" i="1"/>
  <c r="I1097" i="1"/>
  <c r="I1113" i="1"/>
  <c r="I1129" i="1"/>
  <c r="I1145" i="1"/>
  <c r="Y1145" i="1" s="1"/>
  <c r="I1161" i="1"/>
  <c r="I1177" i="1"/>
  <c r="Y1177" i="1" s="1"/>
  <c r="I1193" i="1"/>
  <c r="I1209" i="1"/>
  <c r="I1225" i="1"/>
  <c r="I1241" i="1"/>
  <c r="I1257" i="1"/>
  <c r="I1273" i="1"/>
  <c r="I1289" i="1"/>
  <c r="I10" i="1"/>
  <c r="F6" i="5" s="1"/>
  <c r="I26" i="1"/>
  <c r="I42" i="1"/>
  <c r="I58" i="1"/>
  <c r="I74" i="1"/>
  <c r="I90" i="1"/>
  <c r="I106" i="1"/>
  <c r="I122" i="1"/>
  <c r="I138" i="1"/>
  <c r="I154" i="1"/>
  <c r="I170" i="1"/>
  <c r="I186" i="1"/>
  <c r="I202" i="1"/>
  <c r="I218" i="1"/>
  <c r="I234" i="1"/>
  <c r="I250" i="1"/>
  <c r="I266" i="1"/>
  <c r="I282" i="1"/>
  <c r="I298" i="1"/>
  <c r="I314" i="1"/>
  <c r="I330" i="1"/>
  <c r="I346" i="1"/>
  <c r="I362" i="1"/>
  <c r="I378" i="1"/>
  <c r="I394" i="1"/>
  <c r="I410" i="1"/>
  <c r="I426" i="1"/>
  <c r="I442" i="1"/>
  <c r="I458" i="1"/>
  <c r="I474" i="1"/>
  <c r="I490" i="1"/>
  <c r="I506" i="1"/>
  <c r="I522" i="1"/>
  <c r="I538" i="1"/>
  <c r="I554" i="1"/>
  <c r="I570" i="1"/>
  <c r="I586" i="1"/>
  <c r="I602" i="1"/>
  <c r="I618" i="1"/>
  <c r="I634" i="1"/>
  <c r="I650" i="1"/>
  <c r="Y650" i="1" s="1"/>
  <c r="I666" i="1"/>
  <c r="I682" i="1"/>
  <c r="I698" i="1"/>
  <c r="I714" i="1"/>
  <c r="I730" i="1"/>
  <c r="I746" i="1"/>
  <c r="I762" i="1"/>
  <c r="I778" i="1"/>
  <c r="Y778" i="1" s="1"/>
  <c r="I794" i="1"/>
  <c r="I810" i="1"/>
  <c r="I826" i="1"/>
  <c r="I842" i="1"/>
  <c r="I858" i="1"/>
  <c r="I874" i="1"/>
  <c r="Y874" i="1" s="1"/>
  <c r="I890" i="1"/>
  <c r="Y890" i="1" s="1"/>
  <c r="I906" i="1"/>
  <c r="I922" i="1"/>
  <c r="I938" i="1"/>
  <c r="I954" i="1"/>
  <c r="I970" i="1"/>
  <c r="I986" i="1"/>
  <c r="Y986" i="1" s="1"/>
  <c r="I1002" i="1"/>
  <c r="I1018" i="1"/>
  <c r="I1034" i="1"/>
  <c r="Y1034" i="1" s="1"/>
  <c r="I1050" i="1"/>
  <c r="Y1050" i="1" s="1"/>
  <c r="I1066" i="1"/>
  <c r="I1082" i="1"/>
  <c r="I1098" i="1"/>
  <c r="Y1098" i="1" s="1"/>
  <c r="I1114" i="1"/>
  <c r="I1130" i="1"/>
  <c r="I1146" i="1"/>
  <c r="I1162" i="1"/>
  <c r="I1178" i="1"/>
  <c r="I1194" i="1"/>
  <c r="I1210" i="1"/>
  <c r="I1226" i="1"/>
  <c r="I1242" i="1"/>
  <c r="I1258" i="1"/>
  <c r="I1274" i="1"/>
  <c r="I1290" i="1"/>
  <c r="Y1290" i="1" s="1"/>
  <c r="I11" i="1"/>
  <c r="F7" i="5" s="1"/>
  <c r="I27" i="1"/>
  <c r="I43" i="1"/>
  <c r="I59" i="1"/>
  <c r="I75" i="1"/>
  <c r="I91" i="1"/>
  <c r="I107" i="1"/>
  <c r="I123" i="1"/>
  <c r="I139" i="1"/>
  <c r="I155" i="1"/>
  <c r="I171" i="1"/>
  <c r="I187" i="1"/>
  <c r="I203" i="1"/>
  <c r="I219" i="1"/>
  <c r="I235" i="1"/>
  <c r="I251" i="1"/>
  <c r="I267" i="1"/>
  <c r="I283" i="1"/>
  <c r="I299" i="1"/>
  <c r="I315" i="1"/>
  <c r="I331" i="1"/>
  <c r="I347" i="1"/>
  <c r="I363" i="1"/>
  <c r="I379" i="1"/>
  <c r="I395" i="1"/>
  <c r="I411" i="1"/>
  <c r="I427" i="1"/>
  <c r="I443" i="1"/>
  <c r="I459" i="1"/>
  <c r="Y459" i="1" s="1"/>
  <c r="I475" i="1"/>
  <c r="I491" i="1"/>
  <c r="Y491" i="1" s="1"/>
  <c r="I507" i="1"/>
  <c r="I523" i="1"/>
  <c r="I539" i="1"/>
  <c r="I555" i="1"/>
  <c r="I571" i="1"/>
  <c r="I587" i="1"/>
  <c r="I603" i="1"/>
  <c r="I619" i="1"/>
  <c r="Y619" i="1" s="1"/>
  <c r="I635" i="1"/>
  <c r="I651" i="1"/>
  <c r="I667" i="1"/>
  <c r="I683" i="1"/>
  <c r="I699" i="1"/>
  <c r="I715" i="1"/>
  <c r="I731" i="1"/>
  <c r="I747" i="1"/>
  <c r="I763" i="1"/>
  <c r="Y763" i="1" s="1"/>
  <c r="I779" i="1"/>
  <c r="I795" i="1"/>
  <c r="I811" i="1"/>
  <c r="I827" i="1"/>
  <c r="I843" i="1"/>
  <c r="I859" i="1"/>
  <c r="I875" i="1"/>
  <c r="I891" i="1"/>
  <c r="I907" i="1"/>
  <c r="I923" i="1"/>
  <c r="I939" i="1"/>
  <c r="I955" i="1"/>
  <c r="I971" i="1"/>
  <c r="I987" i="1"/>
  <c r="I1003" i="1"/>
  <c r="I1019" i="1"/>
  <c r="I1035" i="1"/>
  <c r="Y1035" i="1" s="1"/>
  <c r="I1051" i="1"/>
  <c r="I1067" i="1"/>
  <c r="I1083" i="1"/>
  <c r="I1099" i="1"/>
  <c r="I1115" i="1"/>
  <c r="I1131" i="1"/>
  <c r="Y1131" i="1" s="1"/>
  <c r="I1147" i="1"/>
  <c r="I1163" i="1"/>
  <c r="I1179" i="1"/>
  <c r="I1195" i="1"/>
  <c r="I1211" i="1"/>
  <c r="I1227" i="1"/>
  <c r="I1243" i="1"/>
  <c r="F1239" i="5" s="1"/>
  <c r="I1259" i="1"/>
  <c r="I1275" i="1"/>
  <c r="Y1275" i="1" s="1"/>
  <c r="I1291" i="1"/>
  <c r="I12" i="1"/>
  <c r="F8" i="5" s="1"/>
  <c r="I28" i="1"/>
  <c r="I44" i="1"/>
  <c r="I60" i="1"/>
  <c r="I76" i="1"/>
  <c r="I92" i="1"/>
  <c r="I108" i="1"/>
  <c r="I124" i="1"/>
  <c r="I140" i="1"/>
  <c r="I156" i="1"/>
  <c r="I172" i="1"/>
  <c r="I188" i="1"/>
  <c r="I204" i="1"/>
  <c r="I220" i="1"/>
  <c r="I236" i="1"/>
  <c r="I252" i="1"/>
  <c r="I268" i="1"/>
  <c r="I284" i="1"/>
  <c r="I300" i="1"/>
  <c r="I316" i="1"/>
  <c r="I332" i="1"/>
  <c r="I348" i="1"/>
  <c r="I364" i="1"/>
  <c r="I380" i="1"/>
  <c r="I396" i="1"/>
  <c r="I412" i="1"/>
  <c r="I428" i="1"/>
  <c r="I444" i="1"/>
  <c r="I460" i="1"/>
  <c r="I476" i="1"/>
  <c r="I492" i="1"/>
  <c r="Y492" i="1" s="1"/>
  <c r="I508" i="1"/>
  <c r="I524" i="1"/>
  <c r="I540" i="1"/>
  <c r="I556" i="1"/>
  <c r="I572" i="1"/>
  <c r="I588" i="1"/>
  <c r="I604" i="1"/>
  <c r="I620" i="1"/>
  <c r="I636" i="1"/>
  <c r="I652" i="1"/>
  <c r="I668" i="1"/>
  <c r="I684" i="1"/>
  <c r="I700" i="1"/>
  <c r="I716" i="1"/>
  <c r="I732" i="1"/>
  <c r="I748" i="1"/>
  <c r="Y748" i="1" s="1"/>
  <c r="I764" i="1"/>
  <c r="I780" i="1"/>
  <c r="Y780" i="1" s="1"/>
  <c r="I796" i="1"/>
  <c r="I812" i="1"/>
  <c r="I828" i="1"/>
  <c r="I844" i="1"/>
  <c r="I860" i="1"/>
  <c r="I876" i="1"/>
  <c r="I892" i="1"/>
  <c r="I908" i="1"/>
  <c r="I924" i="1"/>
  <c r="I940" i="1"/>
  <c r="I956" i="1"/>
  <c r="I972" i="1"/>
  <c r="I988" i="1"/>
  <c r="I1004" i="1"/>
  <c r="I1020" i="1"/>
  <c r="I1036" i="1"/>
  <c r="I1052" i="1"/>
  <c r="I1068" i="1"/>
  <c r="I1084" i="1"/>
  <c r="I1100" i="1"/>
  <c r="I1116" i="1"/>
  <c r="I1132" i="1"/>
  <c r="Y1132" i="1" s="1"/>
  <c r="I1148" i="1"/>
  <c r="I1164" i="1"/>
  <c r="I1180" i="1"/>
  <c r="I1196" i="1"/>
  <c r="I1212" i="1"/>
  <c r="I1228" i="1"/>
  <c r="I1244" i="1"/>
  <c r="I1260" i="1"/>
  <c r="Y1260" i="1" s="1"/>
  <c r="I1276" i="1"/>
  <c r="I1292" i="1"/>
  <c r="I13" i="1"/>
  <c r="F9" i="5" s="1"/>
  <c r="I29" i="1"/>
  <c r="I45" i="1"/>
  <c r="I61" i="1"/>
  <c r="I77" i="1"/>
  <c r="I93" i="1"/>
  <c r="I109" i="1"/>
  <c r="I125" i="1"/>
  <c r="I141" i="1"/>
  <c r="I157" i="1"/>
  <c r="I173" i="1"/>
  <c r="I189" i="1"/>
  <c r="I205" i="1"/>
  <c r="I221" i="1"/>
  <c r="I237" i="1"/>
  <c r="I253" i="1"/>
  <c r="I269" i="1"/>
  <c r="I285" i="1"/>
  <c r="I301" i="1"/>
  <c r="I317" i="1"/>
  <c r="I333" i="1"/>
  <c r="I349" i="1"/>
  <c r="I365" i="1"/>
  <c r="I381" i="1"/>
  <c r="I397" i="1"/>
  <c r="I413" i="1"/>
  <c r="I429" i="1"/>
  <c r="I445" i="1"/>
  <c r="I461" i="1"/>
  <c r="I477" i="1"/>
  <c r="Y477" i="1" s="1"/>
  <c r="I493" i="1"/>
  <c r="I509" i="1"/>
  <c r="I525" i="1"/>
  <c r="I541" i="1"/>
  <c r="I557" i="1"/>
  <c r="I573" i="1"/>
  <c r="I589" i="1"/>
  <c r="I605" i="1"/>
  <c r="I621" i="1"/>
  <c r="I637" i="1"/>
  <c r="I653" i="1"/>
  <c r="I669" i="1"/>
  <c r="I685" i="1"/>
  <c r="I701" i="1"/>
  <c r="I717" i="1"/>
  <c r="I733" i="1"/>
  <c r="I749" i="1"/>
  <c r="I765" i="1"/>
  <c r="I781" i="1"/>
  <c r="I797" i="1"/>
  <c r="I813" i="1"/>
  <c r="I829" i="1"/>
  <c r="I845" i="1"/>
  <c r="I861" i="1"/>
  <c r="I877" i="1"/>
  <c r="I893" i="1"/>
  <c r="I909" i="1"/>
  <c r="I925" i="1"/>
  <c r="I941" i="1"/>
  <c r="I957" i="1"/>
  <c r="I973" i="1"/>
  <c r="I989" i="1"/>
  <c r="Y989" i="1" s="1"/>
  <c r="I1005" i="1"/>
  <c r="Y1005" i="1" s="1"/>
  <c r="I1021" i="1"/>
  <c r="I1037" i="1"/>
  <c r="I1053" i="1"/>
  <c r="I1069" i="1"/>
  <c r="I1085" i="1"/>
  <c r="I1101" i="1"/>
  <c r="I1117" i="1"/>
  <c r="I1133" i="1"/>
  <c r="I1149" i="1"/>
  <c r="I1165" i="1"/>
  <c r="I1181" i="1"/>
  <c r="I1197" i="1"/>
  <c r="I1213" i="1"/>
  <c r="I1229" i="1"/>
  <c r="I1245" i="1"/>
  <c r="I1261" i="1"/>
  <c r="I1277" i="1"/>
  <c r="I1293" i="1"/>
  <c r="I14" i="1"/>
  <c r="F10" i="5" s="1"/>
  <c r="I30" i="1"/>
  <c r="I46" i="1"/>
  <c r="I62" i="1"/>
  <c r="I78" i="1"/>
  <c r="I94" i="1"/>
  <c r="I110" i="1"/>
  <c r="I126" i="1"/>
  <c r="I142" i="1"/>
  <c r="I158" i="1"/>
  <c r="I174" i="1"/>
  <c r="I190" i="1"/>
  <c r="I206" i="1"/>
  <c r="I222" i="1"/>
  <c r="I238" i="1"/>
  <c r="I254" i="1"/>
  <c r="I270" i="1"/>
  <c r="I286" i="1"/>
  <c r="I302" i="1"/>
  <c r="I318" i="1"/>
  <c r="I334" i="1"/>
  <c r="I350" i="1"/>
  <c r="I366" i="1"/>
  <c r="I382" i="1"/>
  <c r="I398" i="1"/>
  <c r="I414" i="1"/>
  <c r="I430" i="1"/>
  <c r="I446" i="1"/>
  <c r="I462" i="1"/>
  <c r="I478" i="1"/>
  <c r="I494" i="1"/>
  <c r="I510" i="1"/>
  <c r="Y510" i="1" s="1"/>
  <c r="I526" i="1"/>
  <c r="I542" i="1"/>
  <c r="I558" i="1"/>
  <c r="I574" i="1"/>
  <c r="Y574" i="1" s="1"/>
  <c r="I590" i="1"/>
  <c r="Y590" i="1" s="1"/>
  <c r="I606" i="1"/>
  <c r="I622" i="1"/>
  <c r="I638" i="1"/>
  <c r="I654" i="1"/>
  <c r="I670" i="1"/>
  <c r="I686" i="1"/>
  <c r="I702" i="1"/>
  <c r="I718" i="1"/>
  <c r="I734" i="1"/>
  <c r="I750" i="1"/>
  <c r="I766" i="1"/>
  <c r="Y766" i="1" s="1"/>
  <c r="I782" i="1"/>
  <c r="I798" i="1"/>
  <c r="I814" i="1"/>
  <c r="I830" i="1"/>
  <c r="I846" i="1"/>
  <c r="I862" i="1"/>
  <c r="I878" i="1"/>
  <c r="I894" i="1"/>
  <c r="I910" i="1"/>
  <c r="I926" i="1"/>
  <c r="I942" i="1"/>
  <c r="I958" i="1"/>
  <c r="I974" i="1"/>
  <c r="I990" i="1"/>
  <c r="Y990" i="1" s="1"/>
  <c r="I1006" i="1"/>
  <c r="I1022" i="1"/>
  <c r="I1038" i="1"/>
  <c r="Y1038" i="1" s="1"/>
  <c r="I1054" i="1"/>
  <c r="I1070" i="1"/>
  <c r="I1086" i="1"/>
  <c r="I1102" i="1"/>
  <c r="I1118" i="1"/>
  <c r="I1134" i="1"/>
  <c r="I1150" i="1"/>
  <c r="I1166" i="1"/>
  <c r="I1182" i="1"/>
  <c r="I1198" i="1"/>
  <c r="I1214" i="1"/>
  <c r="I1230" i="1"/>
  <c r="Y1230" i="1" s="1"/>
  <c r="I1246" i="1"/>
  <c r="Y1246" i="1" s="1"/>
  <c r="I1262" i="1"/>
  <c r="I1278" i="1"/>
  <c r="I1294" i="1"/>
  <c r="Y208" i="1" l="1"/>
  <c r="Y410" i="1"/>
  <c r="Y185" i="1"/>
  <c r="Y339" i="1"/>
  <c r="Y370" i="1"/>
  <c r="Y417" i="1"/>
  <c r="Y223" i="1"/>
  <c r="Y340" i="1"/>
  <c r="Y323" i="1"/>
  <c r="Y432" i="1"/>
  <c r="Y176" i="1"/>
  <c r="Y293" i="1"/>
  <c r="Y153" i="1"/>
  <c r="Y36" i="1"/>
  <c r="Y191" i="1"/>
  <c r="Y168" i="1"/>
  <c r="Y229" i="1"/>
  <c r="Y82" i="1"/>
  <c r="Y122" i="1"/>
  <c r="Y253" i="1"/>
  <c r="Y59" i="1"/>
  <c r="Y368" i="1"/>
  <c r="Y314" i="1"/>
  <c r="Y89" i="1"/>
  <c r="Y112" i="1"/>
  <c r="Y383" i="1"/>
  <c r="Y127" i="1"/>
  <c r="Y308" i="1"/>
  <c r="Y58" i="1"/>
  <c r="Y212" i="1"/>
  <c r="Y227" i="1"/>
  <c r="Y65" i="1"/>
  <c r="Y209" i="1"/>
  <c r="Y456" i="1"/>
  <c r="Y236" i="1"/>
  <c r="Y119" i="1"/>
  <c r="Y211" i="1"/>
  <c r="Y351" i="1"/>
  <c r="Y95" i="1"/>
  <c r="Y170" i="1"/>
  <c r="Y328" i="1"/>
  <c r="Y133" i="1"/>
  <c r="Y25" i="1"/>
  <c r="Y257" i="1"/>
  <c r="Y395" i="1"/>
  <c r="Y386" i="1"/>
  <c r="Y266" i="1"/>
  <c r="Y312" i="1"/>
  <c r="Y296" i="1"/>
  <c r="Y357" i="1"/>
  <c r="Y194" i="1"/>
  <c r="Y270" i="1"/>
  <c r="Y87" i="1"/>
  <c r="Y125" i="1"/>
  <c r="Y140" i="1"/>
  <c r="Y218" i="1"/>
  <c r="Y55" i="1"/>
  <c r="Y434" i="1"/>
  <c r="Y318" i="1"/>
  <c r="Y444" i="1"/>
  <c r="Y250" i="1"/>
  <c r="Y69" i="1"/>
  <c r="Y921" i="1"/>
  <c r="Y1278" i="1"/>
  <c r="Y1070" i="1"/>
  <c r="Y878" i="1"/>
  <c r="Y670" i="1"/>
  <c r="Y1245" i="1"/>
  <c r="Y845" i="1"/>
  <c r="Y796" i="1"/>
  <c r="Y618" i="1"/>
  <c r="Y537" i="1"/>
  <c r="Y1175" i="1"/>
  <c r="Y870" i="1"/>
  <c r="Y1173" i="1"/>
  <c r="Y852" i="1"/>
  <c r="Y995" i="1"/>
  <c r="Y611" i="1"/>
  <c r="Y962" i="1"/>
  <c r="Y786" i="1"/>
  <c r="Y461" i="1"/>
  <c r="Y1229" i="1"/>
  <c r="Y588" i="1"/>
  <c r="Y747" i="1"/>
  <c r="Y555" i="1"/>
  <c r="Y1274" i="1"/>
  <c r="Y584" i="1"/>
  <c r="Y1159" i="1"/>
  <c r="Y1062" i="1"/>
  <c r="Y662" i="1"/>
  <c r="Y1157" i="1"/>
  <c r="Y1204" i="1"/>
  <c r="Y1012" i="1"/>
  <c r="Y836" i="1"/>
  <c r="Y979" i="1"/>
  <c r="Y771" i="1"/>
  <c r="Y595" i="1"/>
  <c r="Y1138" i="1"/>
  <c r="Y736" i="1"/>
  <c r="Y1247" i="1"/>
  <c r="Y821" i="1"/>
  <c r="Y1044" i="1"/>
  <c r="Y802" i="1"/>
  <c r="Y576" i="1"/>
  <c r="Y731" i="1"/>
  <c r="Y954" i="1"/>
  <c r="Y568" i="1"/>
  <c r="Y983" i="1"/>
  <c r="Y775" i="1"/>
  <c r="Y470" i="1"/>
  <c r="Y1141" i="1"/>
  <c r="Y1122" i="1"/>
  <c r="Y1236" i="1"/>
  <c r="Y1011" i="1"/>
  <c r="Y729" i="1"/>
  <c r="Y759" i="1"/>
  <c r="Y773" i="1"/>
  <c r="Y581" i="1"/>
  <c r="Y820" i="1"/>
  <c r="Y947" i="1"/>
  <c r="Y1137" i="1"/>
  <c r="Y609" i="1"/>
  <c r="Y971" i="1"/>
  <c r="Y637" i="1"/>
  <c r="Y478" i="1"/>
  <c r="Y621" i="1"/>
  <c r="Y1197" i="1"/>
  <c r="Y605" i="1"/>
  <c r="Y1292" i="1"/>
  <c r="Y1115" i="1"/>
  <c r="Y1066" i="1"/>
  <c r="Y1022" i="1"/>
  <c r="Y606" i="1"/>
  <c r="Y1181" i="1"/>
  <c r="Y781" i="1"/>
  <c r="Y589" i="1"/>
  <c r="Y956" i="1"/>
  <c r="Y1291" i="1"/>
  <c r="Y907" i="1"/>
  <c r="Y1226" i="1"/>
  <c r="Y922" i="1"/>
  <c r="Y713" i="1"/>
  <c r="Y1030" i="1"/>
  <c r="Y565" i="1"/>
  <c r="Y1172" i="1"/>
  <c r="Y1139" i="1"/>
  <c r="Y563" i="1"/>
  <c r="Y1296" i="1"/>
  <c r="Y1000" i="1"/>
  <c r="Y615" i="1"/>
  <c r="Y765" i="1"/>
  <c r="Y891" i="1"/>
  <c r="Y507" i="1"/>
  <c r="Y570" i="1"/>
  <c r="Y1288" i="1"/>
  <c r="Y535" i="1"/>
  <c r="Y949" i="1"/>
  <c r="Y741" i="1"/>
  <c r="Y549" i="1"/>
  <c r="Y788" i="1"/>
  <c r="Y580" i="1"/>
  <c r="Y915" i="1"/>
  <c r="Y546" i="1"/>
  <c r="Y577" i="1"/>
  <c r="Y857" i="1"/>
  <c r="Y1287" i="1"/>
  <c r="Y998" i="1"/>
  <c r="Y806" i="1"/>
  <c r="Y564" i="1"/>
  <c r="Y1107" i="1"/>
  <c r="Y531" i="1"/>
  <c r="Y898" i="1"/>
  <c r="Y530" i="1"/>
  <c r="Y1167" i="1"/>
  <c r="Y1149" i="1"/>
  <c r="Y957" i="1"/>
  <c r="Y749" i="1"/>
  <c r="Y841" i="1"/>
  <c r="Y665" i="1"/>
  <c r="Y904" i="1"/>
  <c r="Y744" i="1"/>
  <c r="Y919" i="1"/>
  <c r="Y883" i="1"/>
  <c r="Y737" i="1"/>
  <c r="Y1040" i="1"/>
  <c r="Y683" i="1"/>
  <c r="Y1117" i="1"/>
  <c r="Y541" i="1"/>
  <c r="Y1244" i="1"/>
  <c r="Y1051" i="1"/>
  <c r="Y1162" i="1"/>
  <c r="Y1017" i="1"/>
  <c r="Y649" i="1"/>
  <c r="Y903" i="1"/>
  <c r="Y1285" i="1"/>
  <c r="Y517" i="1"/>
  <c r="Y756" i="1"/>
  <c r="Y532" i="1"/>
  <c r="Y867" i="1"/>
  <c r="Y707" i="1"/>
  <c r="Y499" i="1"/>
  <c r="Y495" i="1"/>
  <c r="Y1113" i="1"/>
  <c r="Y553" i="1"/>
  <c r="Y1015" i="1"/>
  <c r="Y1083" i="1"/>
  <c r="Y697" i="1"/>
  <c r="Y1101" i="1"/>
  <c r="Y1228" i="1"/>
  <c r="Y892" i="1"/>
  <c r="Y700" i="1"/>
  <c r="Y1064" i="1"/>
  <c r="Y471" i="1"/>
  <c r="Y1174" i="1"/>
  <c r="Y1077" i="1"/>
  <c r="Y901" i="1"/>
  <c r="Y932" i="1"/>
  <c r="Y1251" i="1"/>
  <c r="Y851" i="1"/>
  <c r="Y642" i="1"/>
  <c r="Y1265" i="1"/>
  <c r="Y508" i="1"/>
  <c r="Y1259" i="1"/>
  <c r="Y651" i="1"/>
  <c r="Y1182" i="1"/>
  <c r="Y974" i="1"/>
  <c r="Y985" i="1"/>
  <c r="Y1240" i="1"/>
  <c r="Y871" i="1"/>
  <c r="Y1158" i="1"/>
  <c r="Y1253" i="1"/>
  <c r="Y693" i="1"/>
  <c r="Y467" i="1"/>
  <c r="Y1234" i="1"/>
  <c r="Y626" i="1"/>
  <c r="Y1249" i="1"/>
  <c r="Y897" i="1"/>
  <c r="Y682" i="1"/>
  <c r="Y1130" i="1"/>
  <c r="Y842" i="1"/>
  <c r="Y506" i="1"/>
  <c r="Y680" i="1"/>
  <c r="Y855" i="1"/>
  <c r="Y663" i="1"/>
  <c r="Y869" i="1"/>
  <c r="Y469" i="1"/>
  <c r="Y708" i="1"/>
  <c r="Y484" i="1"/>
  <c r="Y850" i="1"/>
  <c r="Y881" i="1"/>
  <c r="Y1294" i="1"/>
  <c r="Y1196" i="1"/>
  <c r="Y668" i="1"/>
  <c r="Y476" i="1"/>
  <c r="Y1134" i="1"/>
  <c r="Y942" i="1"/>
  <c r="Y718" i="1"/>
  <c r="Y1053" i="1"/>
  <c r="Y493" i="1"/>
  <c r="Y844" i="1"/>
  <c r="Y1019" i="1"/>
  <c r="Y1002" i="1"/>
  <c r="Y826" i="1"/>
  <c r="Y490" i="1"/>
  <c r="Y1289" i="1"/>
  <c r="Y969" i="1"/>
  <c r="Y1032" i="1"/>
  <c r="Y664" i="1"/>
  <c r="Y488" i="1"/>
  <c r="Y918" i="1"/>
  <c r="Y1221" i="1"/>
  <c r="Y661" i="1"/>
  <c r="Y1268" i="1"/>
  <c r="Y1092" i="1"/>
  <c r="Y900" i="1"/>
  <c r="Y468" i="1"/>
  <c r="Y1219" i="1"/>
  <c r="Y1059" i="1"/>
  <c r="Y659" i="1"/>
  <c r="Y1010" i="1"/>
  <c r="Y834" i="1"/>
  <c r="Y481" i="1"/>
  <c r="Y1200" i="1"/>
  <c r="Y573" i="1"/>
  <c r="Y1178" i="1"/>
  <c r="Y522" i="1"/>
  <c r="Y558" i="1"/>
  <c r="Y701" i="1"/>
  <c r="Y1118" i="1"/>
  <c r="Y526" i="1"/>
  <c r="Y1020" i="1"/>
  <c r="Y636" i="1"/>
  <c r="Y1179" i="1"/>
  <c r="Y1003" i="1"/>
  <c r="Y1273" i="1"/>
  <c r="Y585" i="1"/>
  <c r="Y1208" i="1"/>
  <c r="Y648" i="1"/>
  <c r="Y823" i="1"/>
  <c r="Y1110" i="1"/>
  <c r="Y726" i="1"/>
  <c r="Y1029" i="1"/>
  <c r="Y1076" i="1"/>
  <c r="Y676" i="1"/>
  <c r="Y1043" i="1"/>
  <c r="Y1186" i="1"/>
  <c r="Y1009" i="1"/>
  <c r="Y465" i="1"/>
  <c r="Y620" i="1"/>
  <c r="Y886" i="1"/>
  <c r="Y1194" i="1"/>
  <c r="Y1198" i="1"/>
  <c r="Y782" i="1"/>
  <c r="Y909" i="1"/>
  <c r="Y876" i="1"/>
  <c r="Y1102" i="1"/>
  <c r="Y702" i="1"/>
  <c r="Y1277" i="1"/>
  <c r="Y1021" i="1"/>
  <c r="Y1164" i="1"/>
  <c r="Y794" i="1"/>
  <c r="Y474" i="1"/>
  <c r="Y1257" i="1"/>
  <c r="Y1129" i="1"/>
  <c r="Y1031" i="1"/>
  <c r="Y710" i="1"/>
  <c r="Y534" i="1"/>
  <c r="Y1205" i="1"/>
  <c r="Y1013" i="1"/>
  <c r="Y629" i="1"/>
  <c r="Y1060" i="1"/>
  <c r="Y660" i="1"/>
  <c r="Y1168" i="1"/>
  <c r="Y592" i="1"/>
  <c r="Y1279" i="1"/>
  <c r="Y655" i="1"/>
  <c r="Y1041" i="1"/>
  <c r="Y640" i="1"/>
  <c r="Y1215" i="1"/>
  <c r="Y846" i="1"/>
  <c r="Y1133" i="1"/>
  <c r="Y973" i="1"/>
  <c r="Y797" i="1"/>
  <c r="Y669" i="1"/>
  <c r="Y509" i="1"/>
  <c r="Y1211" i="1"/>
  <c r="Y875" i="1"/>
  <c r="Y699" i="1"/>
  <c r="Y666" i="1"/>
  <c r="Y538" i="1"/>
  <c r="Y889" i="1"/>
  <c r="Y633" i="1"/>
  <c r="Y1192" i="1"/>
  <c r="Y647" i="1"/>
  <c r="Y550" i="1"/>
  <c r="Y917" i="1"/>
  <c r="Y597" i="1"/>
  <c r="Y740" i="1"/>
  <c r="Y627" i="1"/>
  <c r="Y483" i="1"/>
  <c r="Y1026" i="1"/>
  <c r="Y866" i="1"/>
  <c r="Y562" i="1"/>
  <c r="Y1185" i="1"/>
  <c r="Y1025" i="1"/>
  <c r="Y913" i="1"/>
  <c r="Y944" i="1"/>
  <c r="Y784" i="1"/>
  <c r="Y911" i="1"/>
  <c r="Y607" i="1"/>
  <c r="Y1088" i="1"/>
  <c r="Y1166" i="1"/>
  <c r="Y1006" i="1"/>
  <c r="Y830" i="1"/>
  <c r="Y686" i="1"/>
  <c r="Y1293" i="1"/>
  <c r="Y653" i="1"/>
  <c r="Y1004" i="1"/>
  <c r="Y860" i="1"/>
  <c r="Y716" i="1"/>
  <c r="Y1195" i="1"/>
  <c r="Y539" i="1"/>
  <c r="Y1082" i="1"/>
  <c r="Y970" i="1"/>
  <c r="Y810" i="1"/>
  <c r="Y873" i="1"/>
  <c r="Y1016" i="1"/>
  <c r="Y935" i="1"/>
  <c r="Y487" i="1"/>
  <c r="Y1189" i="1"/>
  <c r="Y1061" i="1"/>
  <c r="Y1140" i="1"/>
  <c r="Y996" i="1"/>
  <c r="Y724" i="1"/>
  <c r="Y548" i="1"/>
  <c r="Y1203" i="1"/>
  <c r="Y1075" i="1"/>
  <c r="Y899" i="1"/>
  <c r="Y755" i="1"/>
  <c r="Y1170" i="1"/>
  <c r="Y690" i="1"/>
  <c r="Y641" i="1"/>
  <c r="Y1183" i="1"/>
  <c r="Y1150" i="1"/>
  <c r="Y654" i="1"/>
  <c r="Y494" i="1"/>
  <c r="Y1276" i="1"/>
  <c r="Y988" i="1"/>
  <c r="Y684" i="1"/>
  <c r="Y1163" i="1"/>
  <c r="Y523" i="1"/>
  <c r="Y1161" i="1"/>
  <c r="Y1033" i="1"/>
  <c r="Y745" i="1"/>
  <c r="Y1144" i="1"/>
  <c r="Y696" i="1"/>
  <c r="Y520" i="1"/>
  <c r="Y1063" i="1"/>
  <c r="Y631" i="1"/>
  <c r="Y1045" i="1"/>
  <c r="Y725" i="1"/>
  <c r="Y1300" i="1"/>
  <c r="Y1124" i="1"/>
  <c r="Y692" i="1"/>
  <c r="Y1187" i="1"/>
  <c r="Y1154" i="1"/>
  <c r="Y994" i="1"/>
  <c r="Y1297" i="1"/>
  <c r="Y1169" i="1"/>
  <c r="Y625" i="1"/>
  <c r="Y912" i="1"/>
  <c r="Y752" i="1"/>
  <c r="Y735" i="1"/>
  <c r="Y1262" i="1"/>
  <c r="Y462" i="1"/>
  <c r="Y1085" i="1"/>
  <c r="Y925" i="1"/>
  <c r="Y1116" i="1"/>
  <c r="Y972" i="1"/>
  <c r="Y812" i="1"/>
  <c r="Y652" i="1"/>
  <c r="Y1147" i="1"/>
  <c r="Y795" i="1"/>
  <c r="Y635" i="1"/>
  <c r="Y906" i="1"/>
  <c r="Y634" i="1"/>
  <c r="Y1001" i="1"/>
  <c r="Y1128" i="1"/>
  <c r="Y504" i="1"/>
  <c r="Y1191" i="1"/>
  <c r="Y1047" i="1"/>
  <c r="Y966" i="1"/>
  <c r="Y1284" i="1"/>
  <c r="Y964" i="1"/>
  <c r="Y500" i="1"/>
  <c r="Y1027" i="1"/>
  <c r="Y723" i="1"/>
  <c r="Y978" i="1"/>
  <c r="Y818" i="1"/>
  <c r="Y896" i="1"/>
  <c r="Y863" i="1"/>
  <c r="Y543" i="1"/>
  <c r="Y703" i="1"/>
  <c r="Y1086" i="1"/>
  <c r="Y958" i="1"/>
  <c r="Y893" i="1"/>
  <c r="Y733" i="1"/>
  <c r="Y1100" i="1"/>
  <c r="Y460" i="1"/>
  <c r="Y987" i="1"/>
  <c r="Y779" i="1"/>
  <c r="Y1146" i="1"/>
  <c r="Y746" i="1"/>
  <c r="Y602" i="1"/>
  <c r="Y1241" i="1"/>
  <c r="Y825" i="1"/>
  <c r="Y1096" i="1"/>
  <c r="Y952" i="1"/>
  <c r="Y632" i="1"/>
  <c r="Y727" i="1"/>
  <c r="Y1094" i="1"/>
  <c r="Y1125" i="1"/>
  <c r="Y997" i="1"/>
  <c r="Y677" i="1"/>
  <c r="Y533" i="1"/>
  <c r="Y1252" i="1"/>
  <c r="Y628" i="1"/>
  <c r="Y691" i="1"/>
  <c r="Y1298" i="1"/>
  <c r="Y1106" i="1"/>
  <c r="Y946" i="1"/>
  <c r="Y610" i="1"/>
  <c r="Y1121" i="1"/>
  <c r="Y1152" i="1"/>
  <c r="Y720" i="1"/>
  <c r="Y560" i="1"/>
  <c r="Y991" i="1"/>
  <c r="Y1119" i="1"/>
  <c r="Y926" i="1"/>
  <c r="Y734" i="1"/>
  <c r="Y1213" i="1"/>
  <c r="Y877" i="1"/>
  <c r="Y717" i="1"/>
  <c r="Y1212" i="1"/>
  <c r="Y1068" i="1"/>
  <c r="Y940" i="1"/>
  <c r="Y730" i="1"/>
  <c r="Y586" i="1"/>
  <c r="Y1080" i="1"/>
  <c r="Y600" i="1"/>
  <c r="Y1127" i="1"/>
  <c r="Y695" i="1"/>
  <c r="Y567" i="1"/>
  <c r="Y1270" i="1"/>
  <c r="Y598" i="1"/>
  <c r="Y1109" i="1"/>
  <c r="Y981" i="1"/>
  <c r="Y805" i="1"/>
  <c r="Y501" i="1"/>
  <c r="Y612" i="1"/>
  <c r="Y1123" i="1"/>
  <c r="Y963" i="1"/>
  <c r="Y819" i="1"/>
  <c r="Y675" i="1"/>
  <c r="Y547" i="1"/>
  <c r="Y1266" i="1"/>
  <c r="Y1090" i="1"/>
  <c r="Y930" i="1"/>
  <c r="Y961" i="1"/>
  <c r="Y1264" i="1"/>
  <c r="Y848" i="1"/>
  <c r="Y671" i="1"/>
  <c r="Y705" i="1"/>
  <c r="Y561" i="1"/>
  <c r="Y1136" i="1"/>
  <c r="Y910" i="1"/>
  <c r="Y557" i="1"/>
  <c r="Y1052" i="1"/>
  <c r="Y924" i="1"/>
  <c r="Y604" i="1"/>
  <c r="Y939" i="1"/>
  <c r="Y587" i="1"/>
  <c r="Y1114" i="1"/>
  <c r="Y1018" i="1"/>
  <c r="Y714" i="1"/>
  <c r="Y458" i="1"/>
  <c r="Y1209" i="1"/>
  <c r="Y1097" i="1"/>
  <c r="Y937" i="1"/>
  <c r="Y521" i="1"/>
  <c r="Y839" i="1"/>
  <c r="Y1254" i="1"/>
  <c r="Y902" i="1"/>
  <c r="Y742" i="1"/>
  <c r="Y582" i="1"/>
  <c r="Y1237" i="1"/>
  <c r="Y965" i="1"/>
  <c r="Y645" i="1"/>
  <c r="Y485" i="1"/>
  <c r="Y1220" i="1"/>
  <c r="Y916" i="1"/>
  <c r="Y804" i="1"/>
  <c r="Y596" i="1"/>
  <c r="Y1267" i="1"/>
  <c r="Y803" i="1"/>
  <c r="Y1250" i="1"/>
  <c r="Y1074" i="1"/>
  <c r="Y914" i="1"/>
  <c r="Y770" i="1"/>
  <c r="Y1233" i="1"/>
  <c r="Y1089" i="1"/>
  <c r="Y545" i="1"/>
  <c r="Y688" i="1"/>
  <c r="Y528" i="1"/>
  <c r="Y959" i="1"/>
  <c r="Y515" i="1"/>
  <c r="Y1218" i="1"/>
  <c r="Y1042" i="1"/>
  <c r="Y738" i="1"/>
  <c r="Y466" i="1"/>
  <c r="Y1217" i="1"/>
  <c r="Y1057" i="1"/>
  <c r="Y976" i="1"/>
  <c r="Y816" i="1"/>
  <c r="Y639" i="1"/>
  <c r="Y862" i="1"/>
  <c r="Y1165" i="1"/>
  <c r="Y829" i="1"/>
  <c r="Y525" i="1"/>
  <c r="Y1036" i="1"/>
  <c r="Y556" i="1"/>
  <c r="Y1243" i="1"/>
  <c r="Y1067" i="1"/>
  <c r="Y1242" i="1"/>
  <c r="Y698" i="1"/>
  <c r="Y554" i="1"/>
  <c r="Y1193" i="1"/>
  <c r="Y1065" i="1"/>
  <c r="Y905" i="1"/>
  <c r="Y1224" i="1"/>
  <c r="Y1048" i="1"/>
  <c r="Y888" i="1"/>
  <c r="Y760" i="1"/>
  <c r="Y552" i="1"/>
  <c r="Y1271" i="1"/>
  <c r="Y967" i="1"/>
  <c r="Y1206" i="1"/>
  <c r="Y1046" i="1"/>
  <c r="Y933" i="1"/>
  <c r="Y613" i="1"/>
  <c r="Y1188" i="1"/>
  <c r="Y772" i="1"/>
  <c r="Y1235" i="1"/>
  <c r="Y1091" i="1"/>
  <c r="Y931" i="1"/>
  <c r="Y643" i="1"/>
  <c r="Y1202" i="1"/>
  <c r="Y722" i="1"/>
  <c r="Y785" i="1"/>
  <c r="Y656" i="1"/>
  <c r="Y927" i="1"/>
  <c r="Y479" i="1"/>
  <c r="Y872" i="1"/>
  <c r="Y807" i="1"/>
  <c r="Y757" i="1"/>
  <c r="Y1214" i="1"/>
  <c r="Y750" i="1"/>
  <c r="Y542" i="1"/>
  <c r="Y1261" i="1"/>
  <c r="Y811" i="1"/>
  <c r="Y715" i="1"/>
  <c r="Y603" i="1"/>
  <c r="Y601" i="1"/>
  <c r="Y505" i="1"/>
  <c r="Y856" i="1"/>
  <c r="Y728" i="1"/>
  <c r="Y583" i="1"/>
  <c r="Y1069" i="1"/>
  <c r="Y1180" i="1"/>
  <c r="Y764" i="1"/>
  <c r="Y861" i="1"/>
  <c r="Y923" i="1"/>
  <c r="Y762" i="1"/>
  <c r="Y1225" i="1"/>
  <c r="Y489" i="1"/>
  <c r="Y712" i="1"/>
  <c r="Y1142" i="1"/>
  <c r="Y853" i="1"/>
  <c r="Y1227" i="1"/>
  <c r="Y858" i="1"/>
  <c r="Y1126" i="1"/>
  <c r="Y540" i="1"/>
  <c r="Y571" i="1"/>
  <c r="Y475" i="1"/>
  <c r="Y473" i="1"/>
  <c r="Y968" i="1"/>
  <c r="Y854" i="1"/>
  <c r="Y1148" i="1"/>
  <c r="Y828" i="1"/>
  <c r="Y732" i="1"/>
  <c r="Y569" i="1"/>
  <c r="Y824" i="1"/>
  <c r="Y551" i="1"/>
  <c r="Y982" i="1"/>
  <c r="Y622" i="1"/>
  <c r="Y1037" i="1"/>
  <c r="Y814" i="1"/>
  <c r="Y941" i="1"/>
  <c r="Y524" i="1"/>
  <c r="Y1143" i="1"/>
  <c r="Y887" i="1"/>
  <c r="Y694" i="1"/>
  <c r="Y1099" i="1"/>
  <c r="Y667" i="1"/>
  <c r="Y1258" i="1"/>
  <c r="Y938" i="1"/>
  <c r="Y681" i="1"/>
  <c r="Y678" i="1"/>
  <c r="Y638" i="1"/>
  <c r="Y798" i="1"/>
  <c r="Y1176" i="1"/>
  <c r="Y1238" i="1"/>
  <c r="Y822" i="1"/>
  <c r="Y908" i="1"/>
  <c r="Y792" i="1"/>
  <c r="Y519" i="1"/>
  <c r="Y1222" i="1"/>
  <c r="Y1078" i="1"/>
  <c r="Y950" i="1"/>
  <c r="Y813" i="1"/>
  <c r="Y1081" i="1"/>
  <c r="Y1160" i="1"/>
  <c r="Y920" i="1"/>
  <c r="Y1255" i="1"/>
  <c r="Y999" i="1"/>
  <c r="Y503" i="1"/>
  <c r="Y934" i="1"/>
  <c r="Y646" i="1"/>
  <c r="Y859" i="1"/>
  <c r="Y1272" i="1"/>
  <c r="Y1239" i="1"/>
  <c r="Y953" i="1"/>
  <c r="Y761" i="1"/>
  <c r="Y1223" i="1"/>
  <c r="Y790" i="1"/>
  <c r="Y894" i="1"/>
  <c r="Y1054" i="1"/>
  <c r="Y843" i="1"/>
  <c r="Y1210" i="1"/>
  <c r="Y616" i="1"/>
  <c r="Y1095" i="1"/>
  <c r="Y711" i="1"/>
  <c r="Y518" i="1"/>
  <c r="Y955" i="1"/>
  <c r="Y827" i="1"/>
  <c r="Y774" i="1"/>
  <c r="Y1084" i="1"/>
  <c r="Y685" i="1"/>
  <c r="Y572" i="1"/>
  <c r="Y617" i="1"/>
  <c r="Y1112" i="1"/>
  <c r="Y951" i="1"/>
  <c r="Y758" i="1"/>
  <c r="Y486" i="1"/>
  <c r="Y1014" i="1"/>
  <c r="Y1156" i="1"/>
  <c r="Y868" i="1"/>
  <c r="Y502" i="1"/>
  <c r="Y644" i="1"/>
  <c r="Y754" i="1"/>
  <c r="Y514" i="1"/>
  <c r="Y1269" i="1"/>
  <c r="Y1282" i="1"/>
  <c r="Y1028" i="1"/>
  <c r="Y1058" i="1"/>
  <c r="Y516" i="1"/>
  <c r="Y706" i="1"/>
  <c r="Y1299" i="1"/>
  <c r="Y787" i="1"/>
  <c r="Y674" i="1"/>
  <c r="Y984" i="1"/>
  <c r="Y658" i="1"/>
  <c r="Y472" i="1"/>
  <c r="Y630" i="1"/>
  <c r="Y1171" i="1"/>
  <c r="Y743" i="1"/>
  <c r="Y885" i="1"/>
  <c r="Y1073" i="1"/>
  <c r="Y833" i="1"/>
  <c r="Y945" i="1"/>
  <c r="Y817" i="1"/>
  <c r="Y801" i="1"/>
  <c r="Y1153" i="1"/>
  <c r="Y497" i="1"/>
  <c r="Y1105" i="1"/>
  <c r="Y1120" i="1"/>
  <c r="Y512" i="1"/>
  <c r="Y1199" i="1"/>
  <c r="Y815" i="1"/>
  <c r="Y575" i="1"/>
  <c r="Y943" i="1"/>
  <c r="Y559" i="1"/>
  <c r="Y1201" i="1"/>
  <c r="Y657" i="1"/>
  <c r="Y529" i="1"/>
  <c r="Y864" i="1"/>
  <c r="Y1295" i="1"/>
  <c r="Y687" i="1"/>
  <c r="Y1039" i="1"/>
  <c r="Y753" i="1"/>
  <c r="Y1216" i="1"/>
  <c r="Y608" i="1"/>
  <c r="Y783" i="1"/>
  <c r="Y527" i="1"/>
  <c r="Y960" i="1"/>
  <c r="Y1072" i="1"/>
  <c r="Y832" i="1"/>
  <c r="Y849" i="1"/>
  <c r="Y1184" i="1"/>
  <c r="Y1056" i="1"/>
  <c r="Y704" i="1"/>
  <c r="Y1135" i="1"/>
  <c r="Y879" i="1"/>
  <c r="Y593" i="1"/>
  <c r="Y1280" i="1"/>
  <c r="Y928" i="1"/>
  <c r="Y800" i="1"/>
  <c r="Y623" i="1"/>
  <c r="Y1024" i="1"/>
  <c r="Y672" i="1"/>
  <c r="Y544" i="1"/>
  <c r="Y1231" i="1"/>
  <c r="Y1103" i="1"/>
  <c r="Y975" i="1"/>
  <c r="Y689" i="1"/>
  <c r="Y768" i="1"/>
  <c r="Y1087" i="1"/>
  <c r="Y847" i="1"/>
  <c r="Y719" i="1"/>
  <c r="Y1071" i="1"/>
  <c r="Y831" i="1"/>
  <c r="Y591" i="1"/>
  <c r="Y463" i="1"/>
  <c r="Y422" i="1" l="1"/>
  <c r="Y406" i="1"/>
  <c r="Y196" i="1"/>
  <c r="Y33" i="1"/>
  <c r="Y375" i="1"/>
  <c r="Y337" i="1"/>
  <c r="Y96" i="1"/>
  <c r="Y175" i="1"/>
  <c r="Y132" i="1"/>
  <c r="Y24" i="1"/>
  <c r="Y228" i="1"/>
  <c r="Y313" i="1"/>
  <c r="Y251" i="1"/>
  <c r="Y113" i="1"/>
  <c r="Y100" i="1"/>
  <c r="Y233" i="1"/>
  <c r="Y20" i="1"/>
  <c r="Y261" i="1"/>
  <c r="Y99" i="1"/>
  <c r="Y289" i="1"/>
  <c r="Y92" i="1"/>
  <c r="Y358" i="1"/>
  <c r="Y443" i="1"/>
  <c r="Y161" i="1"/>
  <c r="Y186" i="1"/>
  <c r="Y19" i="1"/>
  <c r="Y311" i="1"/>
  <c r="Y172" i="1"/>
  <c r="Y372" i="1"/>
  <c r="Y242" i="1"/>
  <c r="Y230" i="1"/>
  <c r="Y91" i="1"/>
  <c r="Y40" i="1"/>
  <c r="Y431" i="1"/>
  <c r="Y415" i="1"/>
  <c r="Y338" i="1"/>
  <c r="Y355" i="1"/>
  <c r="Y276" i="1"/>
  <c r="Y118" i="1"/>
  <c r="Y123" i="1"/>
  <c r="Y393" i="1"/>
  <c r="Y324" i="1"/>
  <c r="Y67" i="1"/>
  <c r="Y38" i="1"/>
  <c r="Y137" i="1"/>
  <c r="Y405" i="1"/>
  <c r="Y154" i="1"/>
  <c r="Y349" i="1"/>
  <c r="Y259" i="1"/>
  <c r="Y7" i="1"/>
  <c r="Y11" i="1"/>
  <c r="Y27" i="1"/>
  <c r="Y217" i="1"/>
  <c r="Y317" i="1"/>
  <c r="Y330" i="1"/>
  <c r="Y62" i="1"/>
  <c r="Y213" i="1"/>
  <c r="Y402" i="1"/>
  <c r="Y412" i="1"/>
  <c r="Y418" i="1"/>
  <c r="Y373" i="1"/>
  <c r="Y28" i="1"/>
  <c r="Y345" i="1"/>
  <c r="Y207" i="1"/>
  <c r="Y97" i="1"/>
  <c r="Y181" i="1"/>
  <c r="Y274" i="1"/>
  <c r="Y48" i="1"/>
  <c r="Y367" i="1"/>
  <c r="Y391" i="1"/>
  <c r="Y152" i="1"/>
  <c r="Y427" i="1"/>
  <c r="Y420" i="1"/>
  <c r="Y144" i="1"/>
  <c r="Y310" i="1"/>
  <c r="Y43" i="1"/>
  <c r="Y255" i="1"/>
  <c r="Y143" i="1"/>
  <c r="Y83" i="1"/>
  <c r="Y389" i="1"/>
  <c r="Y41" i="1"/>
  <c r="Y60" i="1"/>
  <c r="Y64" i="1"/>
  <c r="Y369" i="1"/>
  <c r="Y199" i="1"/>
  <c r="Y333" i="1"/>
  <c r="Y411" i="1"/>
  <c r="Y453" i="1"/>
  <c r="Y156" i="1"/>
  <c r="Y163" i="1"/>
  <c r="Y222" i="1"/>
  <c r="Y166" i="1"/>
  <c r="Y107" i="1"/>
  <c r="Y204" i="1"/>
  <c r="Y424" i="1"/>
  <c r="Y219" i="1"/>
  <c r="Y450" i="1"/>
  <c r="Y30" i="1"/>
  <c r="Y438" i="1"/>
  <c r="Y292" i="1"/>
  <c r="Y78" i="1"/>
  <c r="Y272" i="1"/>
  <c r="Y269" i="1"/>
  <c r="Y72" i="1"/>
  <c r="Y301" i="1"/>
  <c r="Y195" i="1"/>
  <c r="Y265" i="1"/>
  <c r="Y447" i="1"/>
  <c r="Y281" i="1"/>
  <c r="Y174" i="1"/>
  <c r="Y260" i="1"/>
  <c r="Y203" i="1"/>
  <c r="Y109" i="1"/>
  <c r="Y14" i="1"/>
  <c r="Y46" i="1"/>
  <c r="Y21" i="1"/>
  <c r="Y315" i="1"/>
  <c r="Y183" i="1"/>
  <c r="Y29" i="1"/>
  <c r="Y419" i="1"/>
  <c r="Y190" i="1"/>
  <c r="Y192" i="1"/>
  <c r="Y271" i="1"/>
  <c r="Y303" i="1"/>
  <c r="Y53" i="1"/>
  <c r="Y344" i="1"/>
  <c r="Y327" i="1"/>
  <c r="Y169" i="1"/>
  <c r="Y262" i="1"/>
  <c r="Y329" i="1"/>
  <c r="Y407" i="1"/>
  <c r="Y366" i="1"/>
  <c r="Y80" i="1"/>
  <c r="Y15" i="1"/>
  <c r="Y436" i="1"/>
  <c r="Y403" i="1"/>
  <c r="Y445" i="1"/>
  <c r="Y111" i="1"/>
  <c r="Y51" i="1"/>
  <c r="Y248" i="1"/>
  <c r="Y157" i="1"/>
  <c r="Y326" i="1"/>
  <c r="Y295" i="1"/>
  <c r="Y216" i="1"/>
  <c r="Y187" i="1"/>
  <c r="Y90" i="1"/>
  <c r="Y408" i="1"/>
  <c r="Y246" i="1"/>
  <c r="Y205" i="1"/>
  <c r="Y108" i="1"/>
  <c r="Y457" i="1"/>
  <c r="Y32" i="1"/>
  <c r="Y319" i="1"/>
  <c r="Y103" i="1"/>
  <c r="Y136" i="1"/>
  <c r="Y252" i="1"/>
  <c r="Y206" i="1"/>
  <c r="Y31" i="1"/>
  <c r="Y93" i="1"/>
  <c r="Y8" i="1"/>
  <c r="Y254" i="1"/>
  <c r="Y239" i="1"/>
  <c r="Y179" i="1"/>
  <c r="Y451" i="1"/>
  <c r="Y425" i="1"/>
  <c r="Y441" i="1"/>
  <c r="Y334" i="1"/>
  <c r="Y104" i="1"/>
  <c r="Y291" i="1"/>
  <c r="Y73" i="1"/>
  <c r="Y84" i="1"/>
  <c r="Y267" i="1"/>
  <c r="Y37" i="1"/>
  <c r="Y110" i="1"/>
  <c r="Y280" i="1"/>
  <c r="Y162" i="1"/>
  <c r="Y245" i="1"/>
  <c r="Y50" i="1"/>
  <c r="Y378" i="1"/>
  <c r="Y390" i="1"/>
  <c r="Y201" i="1"/>
  <c r="Y141" i="1"/>
  <c r="Y224" i="1"/>
  <c r="Y165" i="1"/>
  <c r="Y26" i="1"/>
  <c r="Y66" i="1"/>
  <c r="Y47" i="1"/>
  <c r="Y131" i="1"/>
  <c r="Y300" i="1"/>
  <c r="Y263" i="1"/>
  <c r="Y88" i="1"/>
  <c r="Y158" i="1"/>
  <c r="Y214" i="1"/>
  <c r="Y75" i="1"/>
  <c r="Y268" i="1"/>
  <c r="Y146" i="1"/>
  <c r="Y325" i="1"/>
  <c r="Y244" i="1"/>
  <c r="Y320" i="1"/>
  <c r="Y142" i="1"/>
  <c r="Y56" i="1"/>
  <c r="Y57" i="1"/>
  <c r="Y440" i="1"/>
  <c r="Y42" i="1"/>
  <c r="Y164" i="1"/>
  <c r="Y382" i="1"/>
  <c r="Y226" i="1"/>
  <c r="Y63" i="1"/>
  <c r="Y414" i="1"/>
  <c r="Y423" i="1"/>
  <c r="Y399" i="1"/>
  <c r="Y307" i="1"/>
  <c r="Y117" i="1"/>
  <c r="Y321" i="1"/>
  <c r="Y54" i="1"/>
  <c r="Y421" i="1"/>
  <c r="Y377" i="1"/>
  <c r="Y77" i="1"/>
  <c r="Y23" i="1"/>
  <c r="Y342" i="1"/>
  <c r="Y71" i="1"/>
  <c r="Y240" i="1"/>
  <c r="Y182" i="1"/>
  <c r="Y173" i="1"/>
  <c r="Y221" i="1"/>
  <c r="Y234" i="1"/>
  <c r="Y278" i="1"/>
  <c r="Y426" i="1"/>
  <c r="Y294" i="1"/>
  <c r="Y249" i="1"/>
  <c r="Y362" i="1"/>
  <c r="Y114" i="1"/>
  <c r="Y416" i="1"/>
  <c r="Y413" i="1"/>
  <c r="Y448" i="1"/>
  <c r="Y237" i="1"/>
  <c r="Y364" i="1"/>
  <c r="Y437" i="1"/>
  <c r="Y282" i="1"/>
  <c r="Y210" i="1"/>
  <c r="Y387" i="1"/>
  <c r="Y9" i="1"/>
  <c r="Y12" i="1"/>
  <c r="Y126" i="1"/>
  <c r="Y264" i="1"/>
  <c r="Y353" i="1"/>
  <c r="Y52" i="1"/>
  <c r="Y235" i="1"/>
  <c r="Y400" i="1"/>
  <c r="Y115" i="1"/>
  <c r="Y409" i="1"/>
  <c r="Y124" i="1"/>
  <c r="Y193" i="1"/>
  <c r="Y279" i="1"/>
  <c r="Y397" i="1"/>
  <c r="Y171" i="1"/>
  <c r="Y70" i="1"/>
  <c r="Y258" i="1"/>
  <c r="Y316" i="1"/>
  <c r="Y116" i="1"/>
  <c r="Y286" i="1"/>
  <c r="Y10" i="1"/>
  <c r="Y275" i="1"/>
  <c r="Y428" i="1"/>
  <c r="Y304" i="1"/>
  <c r="Y273" i="1"/>
  <c r="Y277" i="1"/>
  <c r="Y374" i="1"/>
  <c r="Y150" i="1"/>
  <c r="Y361" i="1"/>
  <c r="Y346" i="1"/>
  <c r="Y335" i="1"/>
  <c r="Y200" i="1"/>
  <c r="Y435" i="1"/>
  <c r="Y302" i="1"/>
  <c r="Y180" i="1"/>
  <c r="Y198" i="1"/>
  <c r="Y298" i="1"/>
  <c r="Y148" i="1"/>
  <c r="Y197" i="1"/>
  <c r="Y454" i="1"/>
  <c r="Y350" i="1"/>
  <c r="Y392" i="1"/>
  <c r="Y247" i="1"/>
  <c r="Y288" i="1"/>
  <c r="Y17" i="1"/>
  <c r="Y188" i="1"/>
  <c r="Y231" i="1"/>
  <c r="Y22" i="1"/>
  <c r="Y363" i="1"/>
  <c r="Y61" i="1"/>
  <c r="Y309" i="1"/>
  <c r="Y215" i="1"/>
  <c r="Y283" i="1"/>
  <c r="Y85" i="1"/>
  <c r="Y331" i="1"/>
  <c r="Y94" i="1"/>
  <c r="Y121" i="1"/>
  <c r="Y348" i="1"/>
  <c r="Y376" i="1"/>
  <c r="Y39" i="1"/>
  <c r="Y105" i="1"/>
  <c r="Y332" i="1"/>
  <c r="Y232" i="1"/>
  <c r="Y343" i="1"/>
  <c r="Y404" i="1"/>
  <c r="Y155" i="1"/>
  <c r="Y322" i="1"/>
  <c r="Y396" i="1"/>
  <c r="Y360" i="1"/>
  <c r="Y220" i="1"/>
  <c r="Y446" i="1"/>
  <c r="Y44" i="1"/>
  <c r="Y102" i="1"/>
  <c r="Y81" i="1"/>
  <c r="Y401" i="1"/>
  <c r="Y433" i="1"/>
  <c r="Y147" i="1"/>
  <c r="Y130" i="1"/>
  <c r="Y225" i="1"/>
  <c r="Y45" i="1"/>
  <c r="Y238" i="1"/>
  <c r="Y18" i="1"/>
  <c r="Y167" i="1"/>
  <c r="Y138" i="1"/>
  <c r="Y178" i="1"/>
  <c r="Y380" i="1"/>
  <c r="Y347" i="1"/>
  <c r="Y135" i="1"/>
  <c r="Y305" i="1"/>
  <c r="Y79" i="1"/>
  <c r="Y352" i="1"/>
  <c r="Y241" i="1"/>
  <c r="Y145" i="1"/>
  <c r="Y177" i="1"/>
  <c r="Y256" i="1"/>
  <c r="Y356" i="1"/>
  <c r="Y284" i="1"/>
  <c r="Y120" i="1"/>
  <c r="Y442" i="1"/>
  <c r="Y189" i="1"/>
  <c r="Y299" i="1"/>
  <c r="Y398" i="1"/>
  <c r="Y134" i="1"/>
  <c r="Y202" i="1"/>
  <c r="Y429" i="1"/>
  <c r="Y128" i="1"/>
  <c r="Y341" i="1"/>
  <c r="Y290" i="1"/>
  <c r="Y159" i="1"/>
  <c r="Y297" i="1"/>
  <c r="Y449" i="1"/>
  <c r="Y16" i="1"/>
  <c r="Y455" i="1"/>
  <c r="Y101" i="1"/>
  <c r="Y184" i="1"/>
  <c r="Y430" i="1"/>
  <c r="Y74" i="1"/>
  <c r="Y371" i="1"/>
  <c r="Y139" i="1"/>
  <c r="Y151" i="1"/>
  <c r="Y98" i="1"/>
  <c r="Y68" i="1"/>
  <c r="Y243" i="1"/>
  <c r="Y388" i="1"/>
  <c r="Y160" i="1"/>
  <c r="Y34" i="1"/>
  <c r="Y452" i="1"/>
  <c r="Y285" i="1"/>
  <c r="Y385" i="1"/>
  <c r="Y86" i="1"/>
  <c r="Y381" i="1"/>
  <c r="Y384" i="1"/>
  <c r="Y129" i="1"/>
  <c r="Y439" i="1"/>
  <c r="Y106" i="1"/>
  <c r="Y336" i="1"/>
  <c r="Y306" i="1"/>
  <c r="Y13" i="1"/>
  <c r="Y287" i="1"/>
  <c r="Y149" i="1"/>
  <c r="Y76" i="1"/>
  <c r="Y365" i="1"/>
  <c r="Y354" i="1"/>
  <c r="Y35" i="1"/>
  <c r="Y394" i="1"/>
  <c r="Y359" i="1"/>
  <c r="Y49" i="1"/>
  <c r="Y379" i="1"/>
  <c r="Y5" i="1" l="1"/>
</calcChain>
</file>

<file path=xl/sharedStrings.xml><?xml version="1.0" encoding="utf-8"?>
<sst xmlns="http://schemas.openxmlformats.org/spreadsheetml/2006/main" count="5565" uniqueCount="2865">
  <si>
    <t>Local Contract Variation ID</t>
  </si>
  <si>
    <t>Monthly Amount (£)</t>
  </si>
  <si>
    <t>Total Amount (£)</t>
  </si>
  <si>
    <t>Paycode</t>
  </si>
  <si>
    <t>Payment Type</t>
  </si>
  <si>
    <t>Calculated Payment Type</t>
  </si>
  <si>
    <t>Calculated Paycode</t>
  </si>
  <si>
    <t>Error Checking</t>
  </si>
  <si>
    <t>Month</t>
  </si>
  <si>
    <t>April</t>
  </si>
  <si>
    <t>May</t>
  </si>
  <si>
    <t>June</t>
  </si>
  <si>
    <t>July</t>
  </si>
  <si>
    <t>August</t>
  </si>
  <si>
    <t>September</t>
  </si>
  <si>
    <t>October</t>
  </si>
  <si>
    <t>November</t>
  </si>
  <si>
    <t>December</t>
  </si>
  <si>
    <t>January</t>
  </si>
  <si>
    <t>February</t>
  </si>
  <si>
    <t>March</t>
  </si>
  <si>
    <t>Payment Description</t>
  </si>
  <si>
    <t>Area</t>
  </si>
  <si>
    <t>Contractor Code</t>
  </si>
  <si>
    <t>Payment Value</t>
  </si>
  <si>
    <t>Description</t>
  </si>
  <si>
    <t>Payment Start Month</t>
  </si>
  <si>
    <t>Payment End Month</t>
  </si>
  <si>
    <t>Note: When saving the file, please ensure no special characters are in the file name (e.g. &amp;)</t>
  </si>
  <si>
    <t>Month / Payment</t>
  </si>
  <si>
    <t>Last Submission Date</t>
  </si>
  <si>
    <t>Submission Rules</t>
  </si>
  <si>
    <t xml:space="preserve">Timeline Upload Rules </t>
  </si>
  <si>
    <t>Purpose</t>
  </si>
  <si>
    <t>This guide will give you an insight into:</t>
  </si>
  <si>
    <t>Commissioner</t>
  </si>
  <si>
    <t>U05340</t>
  </si>
  <si>
    <t>U21547</t>
  </si>
  <si>
    <t>U25572</t>
  </si>
  <si>
    <t>U26808</t>
  </si>
  <si>
    <t>U32901</t>
  </si>
  <si>
    <t>U38066</t>
  </si>
  <si>
    <t>U44713</t>
  </si>
  <si>
    <t>U49785</t>
  </si>
  <si>
    <t>U55979</t>
  </si>
  <si>
    <t>U61347</t>
  </si>
  <si>
    <t>U62545</t>
  </si>
  <si>
    <t>U63770</t>
  </si>
  <si>
    <t>U66269</t>
  </si>
  <si>
    <t>U68450</t>
  </si>
  <si>
    <t>U70185</t>
  </si>
  <si>
    <t>U71014</t>
  </si>
  <si>
    <t>U78164</t>
  </si>
  <si>
    <t>U78462</t>
  </si>
  <si>
    <t>U79019</t>
  </si>
  <si>
    <t>U82536</t>
  </si>
  <si>
    <t>U84537</t>
  </si>
  <si>
    <t>U85644</t>
  </si>
  <si>
    <t>U05679</t>
  </si>
  <si>
    <t>U28791</t>
  </si>
  <si>
    <t>U93148</t>
  </si>
  <si>
    <t>U62122</t>
  </si>
  <si>
    <t>U09531</t>
  </si>
  <si>
    <t>U27128</t>
  </si>
  <si>
    <t>U28178</t>
  </si>
  <si>
    <t>U31922</t>
  </si>
  <si>
    <t>U35004</t>
  </si>
  <si>
    <t>U39446</t>
  </si>
  <si>
    <t>U46464</t>
  </si>
  <si>
    <t>U49574</t>
  </si>
  <si>
    <t>U51229</t>
  </si>
  <si>
    <t>U58600</t>
  </si>
  <si>
    <t>U59591</t>
  </si>
  <si>
    <t>U64165</t>
  </si>
  <si>
    <t>U64356</t>
  </si>
  <si>
    <t>U74819</t>
  </si>
  <si>
    <t>U79932</t>
  </si>
  <si>
    <t>U83511</t>
  </si>
  <si>
    <t>U86258</t>
  </si>
  <si>
    <t>U90309</t>
  </si>
  <si>
    <t>U93573</t>
  </si>
  <si>
    <t>U23544</t>
  </si>
  <si>
    <t>U91286</t>
  </si>
  <si>
    <t>U15644</t>
  </si>
  <si>
    <t>U18195</t>
  </si>
  <si>
    <t>U54554</t>
  </si>
  <si>
    <t>U54948</t>
  </si>
  <si>
    <t>U69625</t>
  </si>
  <si>
    <t>U79003</t>
  </si>
  <si>
    <t>U00351</t>
  </si>
  <si>
    <t>U13655</t>
  </si>
  <si>
    <t>U15552</t>
  </si>
  <si>
    <t>U22471</t>
  </si>
  <si>
    <t>U25587</t>
  </si>
  <si>
    <t>U27129</t>
  </si>
  <si>
    <t>U27366</t>
  </si>
  <si>
    <t>U41928</t>
  </si>
  <si>
    <t>U43660</t>
  </si>
  <si>
    <t>U44365</t>
  </si>
  <si>
    <t>U45528</t>
  </si>
  <si>
    <t>U46437</t>
  </si>
  <si>
    <t>U46454</t>
  </si>
  <si>
    <t>U47609</t>
  </si>
  <si>
    <t>U51153</t>
  </si>
  <si>
    <t>U65039</t>
  </si>
  <si>
    <t>U67607</t>
  </si>
  <si>
    <t>U72309</t>
  </si>
  <si>
    <t>U74554</t>
  </si>
  <si>
    <t>U76419</t>
  </si>
  <si>
    <t>U79381</t>
  </si>
  <si>
    <t>U79433</t>
  </si>
  <si>
    <t>U82305</t>
  </si>
  <si>
    <t>U88190</t>
  </si>
  <si>
    <t>U93165</t>
  </si>
  <si>
    <t>U91268</t>
  </si>
  <si>
    <t>U25240</t>
  </si>
  <si>
    <t>U44537</t>
  </si>
  <si>
    <t>U48923</t>
  </si>
  <si>
    <t>U65968</t>
  </si>
  <si>
    <t>U18020</t>
  </si>
  <si>
    <t>U88368</t>
  </si>
  <si>
    <t>U01577</t>
  </si>
  <si>
    <t>U06610</t>
  </si>
  <si>
    <t>U11746</t>
  </si>
  <si>
    <t>U19348</t>
  </si>
  <si>
    <t>U20454</t>
  </si>
  <si>
    <t>U25735</t>
  </si>
  <si>
    <t>U26715</t>
  </si>
  <si>
    <t>U27607</t>
  </si>
  <si>
    <t>U31548</t>
  </si>
  <si>
    <t>U32116</t>
  </si>
  <si>
    <t>U45156</t>
  </si>
  <si>
    <t>U49728</t>
  </si>
  <si>
    <t>U54044</t>
  </si>
  <si>
    <t>U55441</t>
  </si>
  <si>
    <t>U57294</t>
  </si>
  <si>
    <t>U60098</t>
  </si>
  <si>
    <t>U60845</t>
  </si>
  <si>
    <t>U65132</t>
  </si>
  <si>
    <t>U66146</t>
  </si>
  <si>
    <t>U66484</t>
  </si>
  <si>
    <t>U70326</t>
  </si>
  <si>
    <t>U73923</t>
  </si>
  <si>
    <t>U77416</t>
  </si>
  <si>
    <t>U86881</t>
  </si>
  <si>
    <t>U98291</t>
  </si>
  <si>
    <t>U88179</t>
  </si>
  <si>
    <t>U00402</t>
  </si>
  <si>
    <t>U06486</t>
  </si>
  <si>
    <t>U13456</t>
  </si>
  <si>
    <t>U16600</t>
  </si>
  <si>
    <t>U21617</t>
  </si>
  <si>
    <t>U32001</t>
  </si>
  <si>
    <t>U33963</t>
  </si>
  <si>
    <t>U37297</t>
  </si>
  <si>
    <t>U48538</t>
  </si>
  <si>
    <t>U63843</t>
  </si>
  <si>
    <t>U65207</t>
  </si>
  <si>
    <t>U66596</t>
  </si>
  <si>
    <t>U70886</t>
  </si>
  <si>
    <t>U78490</t>
  </si>
  <si>
    <t>U84294</t>
  </si>
  <si>
    <t>U86579</t>
  </si>
  <si>
    <t>U90977</t>
  </si>
  <si>
    <t>U98167</t>
  </si>
  <si>
    <t>U92125</t>
  </si>
  <si>
    <t>U20931</t>
  </si>
  <si>
    <t>U58708</t>
  </si>
  <si>
    <t>U62501</t>
  </si>
  <si>
    <t>U89419</t>
  </si>
  <si>
    <t>U01367</t>
  </si>
  <si>
    <t>U01916</t>
  </si>
  <si>
    <t>U03989</t>
  </si>
  <si>
    <t>U04079</t>
  </si>
  <si>
    <t>U04862</t>
  </si>
  <si>
    <t>U10847</t>
  </si>
  <si>
    <t>U11781</t>
  </si>
  <si>
    <t>U12754</t>
  </si>
  <si>
    <t>U15230</t>
  </si>
  <si>
    <t>U16983</t>
  </si>
  <si>
    <t>U20827</t>
  </si>
  <si>
    <t>U23620</t>
  </si>
  <si>
    <t>U23821</t>
  </si>
  <si>
    <t>U26997</t>
  </si>
  <si>
    <t>U29197</t>
  </si>
  <si>
    <t>U37007</t>
  </si>
  <si>
    <t>U44671</t>
  </si>
  <si>
    <t>U47184</t>
  </si>
  <si>
    <t>U47655</t>
  </si>
  <si>
    <t>U49304</t>
  </si>
  <si>
    <t>U53775</t>
  </si>
  <si>
    <t>U57321</t>
  </si>
  <si>
    <t>U59622</t>
  </si>
  <si>
    <t>U60916</t>
  </si>
  <si>
    <t>U62251</t>
  </si>
  <si>
    <t>U63186</t>
  </si>
  <si>
    <t>U63386</t>
  </si>
  <si>
    <t>U65398</t>
  </si>
  <si>
    <t>U67475</t>
  </si>
  <si>
    <t>U70739</t>
  </si>
  <si>
    <t>U71897</t>
  </si>
  <si>
    <t>U72129</t>
  </si>
  <si>
    <t>U75375</t>
  </si>
  <si>
    <t>U77200</t>
  </si>
  <si>
    <t>U80264</t>
  </si>
  <si>
    <t>U82404</t>
  </si>
  <si>
    <t>U83279</t>
  </si>
  <si>
    <t>U83604</t>
  </si>
  <si>
    <t>U88743</t>
  </si>
  <si>
    <t>U90236</t>
  </si>
  <si>
    <t>U92384</t>
  </si>
  <si>
    <t>U95654</t>
  </si>
  <si>
    <t>U96099</t>
  </si>
  <si>
    <t>U68696</t>
  </si>
  <si>
    <t>U98548</t>
  </si>
  <si>
    <t>U99474</t>
  </si>
  <si>
    <t>U09738</t>
  </si>
  <si>
    <t>U11694</t>
  </si>
  <si>
    <t>U13771</t>
  </si>
  <si>
    <t>U16004</t>
  </si>
  <si>
    <t>U19471</t>
  </si>
  <si>
    <t>U20640</t>
  </si>
  <si>
    <t>U24388</t>
  </si>
  <si>
    <t>U30123</t>
  </si>
  <si>
    <t>U55369</t>
  </si>
  <si>
    <t>U63072</t>
  </si>
  <si>
    <t>U65941</t>
  </si>
  <si>
    <t>U66904</t>
  </si>
  <si>
    <t>U71777</t>
  </si>
  <si>
    <t>U75549</t>
  </si>
  <si>
    <t>U79015</t>
  </si>
  <si>
    <t>U83524</t>
  </si>
  <si>
    <t>U88254</t>
  </si>
  <si>
    <t>U89554</t>
  </si>
  <si>
    <t>U95574</t>
  </si>
  <si>
    <t>U81217</t>
  </si>
  <si>
    <t>U85953</t>
  </si>
  <si>
    <t>U89134</t>
  </si>
  <si>
    <t>U02678</t>
  </si>
  <si>
    <t>U02731</t>
  </si>
  <si>
    <t>U06000</t>
  </si>
  <si>
    <t>U07776</t>
  </si>
  <si>
    <t>U09643</t>
  </si>
  <si>
    <t>U10730</t>
  </si>
  <si>
    <t>U12833</t>
  </si>
  <si>
    <t>U14045</t>
  </si>
  <si>
    <t>U14878</t>
  </si>
  <si>
    <t>U18460</t>
  </si>
  <si>
    <t>U20349</t>
  </si>
  <si>
    <t>U25656</t>
  </si>
  <si>
    <t>U25799</t>
  </si>
  <si>
    <t>U28237</t>
  </si>
  <si>
    <t>U29000</t>
  </si>
  <si>
    <t>U29951</t>
  </si>
  <si>
    <t>U31313</t>
  </si>
  <si>
    <t>U35980</t>
  </si>
  <si>
    <t>U37296</t>
  </si>
  <si>
    <t>U42807</t>
  </si>
  <si>
    <t>U45014</t>
  </si>
  <si>
    <t>U46976</t>
  </si>
  <si>
    <t>U49727</t>
  </si>
  <si>
    <t>U53230</t>
  </si>
  <si>
    <t>U54911</t>
  </si>
  <si>
    <t>U57480</t>
  </si>
  <si>
    <t>U64639</t>
  </si>
  <si>
    <t>U65582</t>
  </si>
  <si>
    <t>U66020</t>
  </si>
  <si>
    <t>U67149</t>
  </si>
  <si>
    <t>U68943</t>
  </si>
  <si>
    <t>U71643</t>
  </si>
  <si>
    <t>U79049</t>
  </si>
  <si>
    <t>U79121</t>
  </si>
  <si>
    <t>U79408</t>
  </si>
  <si>
    <t>U82612</t>
  </si>
  <si>
    <t>U85493</t>
  </si>
  <si>
    <t>U85986</t>
  </si>
  <si>
    <t>U88623</t>
  </si>
  <si>
    <t>U94009</t>
  </si>
  <si>
    <t>U94037</t>
  </si>
  <si>
    <t>U96870</t>
  </si>
  <si>
    <t>U98152</t>
  </si>
  <si>
    <t>U37618</t>
  </si>
  <si>
    <t>U98432</t>
  </si>
  <si>
    <t>U99194</t>
  </si>
  <si>
    <t>U31094</t>
  </si>
  <si>
    <t>U03864</t>
  </si>
  <si>
    <t>U02610</t>
  </si>
  <si>
    <t>U09081</t>
  </si>
  <si>
    <t>U11625</t>
  </si>
  <si>
    <t>U31970</t>
  </si>
  <si>
    <t>U36721</t>
  </si>
  <si>
    <t>U49001</t>
  </si>
  <si>
    <t>U60113</t>
  </si>
  <si>
    <t>U62043</t>
  </si>
  <si>
    <t>U64053</t>
  </si>
  <si>
    <t>U68213</t>
  </si>
  <si>
    <t>U69901</t>
  </si>
  <si>
    <t>U76032</t>
  </si>
  <si>
    <t>U92128</t>
  </si>
  <si>
    <t>U04784</t>
  </si>
  <si>
    <t>U07789</t>
  </si>
  <si>
    <t>U10743</t>
  </si>
  <si>
    <t>U11176</t>
  </si>
  <si>
    <t>U11614</t>
  </si>
  <si>
    <t>U14922</t>
  </si>
  <si>
    <t>U29575</t>
  </si>
  <si>
    <t>U30256</t>
  </si>
  <si>
    <t>U33954</t>
  </si>
  <si>
    <t>U36452</t>
  </si>
  <si>
    <t>U49145</t>
  </si>
  <si>
    <t>U54565</t>
  </si>
  <si>
    <t>U55724</t>
  </si>
  <si>
    <t>U58127</t>
  </si>
  <si>
    <t>U62213</t>
  </si>
  <si>
    <t>U68252</t>
  </si>
  <si>
    <t>U82789</t>
  </si>
  <si>
    <t>U91762</t>
  </si>
  <si>
    <t>U92562</t>
  </si>
  <si>
    <t>U05048</t>
  </si>
  <si>
    <t>U06438</t>
  </si>
  <si>
    <t>U17168</t>
  </si>
  <si>
    <t>U25882</t>
  </si>
  <si>
    <t>U28405</t>
  </si>
  <si>
    <t>U47223</t>
  </si>
  <si>
    <t>U53999</t>
  </si>
  <si>
    <t>U60509</t>
  </si>
  <si>
    <t>U60843</t>
  </si>
  <si>
    <t>U61321</t>
  </si>
  <si>
    <t>U63258</t>
  </si>
  <si>
    <t>U67865</t>
  </si>
  <si>
    <t>U72812</t>
  </si>
  <si>
    <t>U78207</t>
  </si>
  <si>
    <t>U90656</t>
  </si>
  <si>
    <t>U13621</t>
  </si>
  <si>
    <t>U60978</t>
  </si>
  <si>
    <t>U06387</t>
  </si>
  <si>
    <t>U06816</t>
  </si>
  <si>
    <t>U21059</t>
  </si>
  <si>
    <t>U27932</t>
  </si>
  <si>
    <t>U32372</t>
  </si>
  <si>
    <t>U34230</t>
  </si>
  <si>
    <t>U34388</t>
  </si>
  <si>
    <t>U37412</t>
  </si>
  <si>
    <t>U40951</t>
  </si>
  <si>
    <t>U41591</t>
  </si>
  <si>
    <t>U46190</t>
  </si>
  <si>
    <t>U50322</t>
  </si>
  <si>
    <t>U55397</t>
  </si>
  <si>
    <t>U55399</t>
  </si>
  <si>
    <t>U64531</t>
  </si>
  <si>
    <t>U66785</t>
  </si>
  <si>
    <t>U68552</t>
  </si>
  <si>
    <t>U68649</t>
  </si>
  <si>
    <t>U69865</t>
  </si>
  <si>
    <t>U72848</t>
  </si>
  <si>
    <t>U73296</t>
  </si>
  <si>
    <t>U74074</t>
  </si>
  <si>
    <t>U76444</t>
  </si>
  <si>
    <t>U79574</t>
  </si>
  <si>
    <t>U82523</t>
  </si>
  <si>
    <t>U84198</t>
  </si>
  <si>
    <t>U87755</t>
  </si>
  <si>
    <t>U87914</t>
  </si>
  <si>
    <t>U91913</t>
  </si>
  <si>
    <t>U96077</t>
  </si>
  <si>
    <t>U40115</t>
  </si>
  <si>
    <t>U02749</t>
  </si>
  <si>
    <t>U14261</t>
  </si>
  <si>
    <t>U16737</t>
  </si>
  <si>
    <t>U19923</t>
  </si>
  <si>
    <t>U21465</t>
  </si>
  <si>
    <t>U25251</t>
  </si>
  <si>
    <t>U27515</t>
  </si>
  <si>
    <t>U32760</t>
  </si>
  <si>
    <t>U34826</t>
  </si>
  <si>
    <t>U38731</t>
  </si>
  <si>
    <t>U42510</t>
  </si>
  <si>
    <t>U51429</t>
  </si>
  <si>
    <t>U58840</t>
  </si>
  <si>
    <t>U64748</t>
  </si>
  <si>
    <t>U75274</t>
  </si>
  <si>
    <t>U78604</t>
  </si>
  <si>
    <t>U80758</t>
  </si>
  <si>
    <t>U89143</t>
  </si>
  <si>
    <t>U03055</t>
  </si>
  <si>
    <t>U14074</t>
  </si>
  <si>
    <t>U14694</t>
  </si>
  <si>
    <t>U17969</t>
  </si>
  <si>
    <t>U20320</t>
  </si>
  <si>
    <t>U25405</t>
  </si>
  <si>
    <t>U31305</t>
  </si>
  <si>
    <t>U42671</t>
  </si>
  <si>
    <t>U56575</t>
  </si>
  <si>
    <t>U67032</t>
  </si>
  <si>
    <t>U73227</t>
  </si>
  <si>
    <t>U75847</t>
  </si>
  <si>
    <t>U82487</t>
  </si>
  <si>
    <t>U86433</t>
  </si>
  <si>
    <t>U89762</t>
  </si>
  <si>
    <t>U90174</t>
  </si>
  <si>
    <t>U02669</t>
  </si>
  <si>
    <t>U09847</t>
  </si>
  <si>
    <t>U13956</t>
  </si>
  <si>
    <t>U16196</t>
  </si>
  <si>
    <t>U16338</t>
  </si>
  <si>
    <t>U16816</t>
  </si>
  <si>
    <t>U22020</t>
  </si>
  <si>
    <t>U23710</t>
  </si>
  <si>
    <t>U23862</t>
  </si>
  <si>
    <t>U31538</t>
  </si>
  <si>
    <t>U36833</t>
  </si>
  <si>
    <t>U41523</t>
  </si>
  <si>
    <t>U53179</t>
  </si>
  <si>
    <t>U63565</t>
  </si>
  <si>
    <t>U76977</t>
  </si>
  <si>
    <t>U64597</t>
  </si>
  <si>
    <t>U00203</t>
  </si>
  <si>
    <t>U01630</t>
  </si>
  <si>
    <t>U02275</t>
  </si>
  <si>
    <t>U03153</t>
  </si>
  <si>
    <t>U05517</t>
  </si>
  <si>
    <t>U07003</t>
  </si>
  <si>
    <t>U07506</t>
  </si>
  <si>
    <t>U09883</t>
  </si>
  <si>
    <t>U11602</t>
  </si>
  <si>
    <t>U13098</t>
  </si>
  <si>
    <t>U14006</t>
  </si>
  <si>
    <t>U14327</t>
  </si>
  <si>
    <t>U15435</t>
  </si>
  <si>
    <t>U16428</t>
  </si>
  <si>
    <t>U17156</t>
  </si>
  <si>
    <t>U21926</t>
  </si>
  <si>
    <t>U23418</t>
  </si>
  <si>
    <t>U26379</t>
  </si>
  <si>
    <t>U30170</t>
  </si>
  <si>
    <t>U32831</t>
  </si>
  <si>
    <t>U34667</t>
  </si>
  <si>
    <t>U37388</t>
  </si>
  <si>
    <t>U38271</t>
  </si>
  <si>
    <t>U41563</t>
  </si>
  <si>
    <t>U42152</t>
  </si>
  <si>
    <t>U42898</t>
  </si>
  <si>
    <t>U45992</t>
  </si>
  <si>
    <t>U46071</t>
  </si>
  <si>
    <t>U49226</t>
  </si>
  <si>
    <t>U49525</t>
  </si>
  <si>
    <t>U49529</t>
  </si>
  <si>
    <t>U53900</t>
  </si>
  <si>
    <t>U55161</t>
  </si>
  <si>
    <t>U56857</t>
  </si>
  <si>
    <t>U57786</t>
  </si>
  <si>
    <t>U58188</t>
  </si>
  <si>
    <t>U64487</t>
  </si>
  <si>
    <t>U65316</t>
  </si>
  <si>
    <t>U65853</t>
  </si>
  <si>
    <t>U66368</t>
  </si>
  <si>
    <t>U67660</t>
  </si>
  <si>
    <t>U69052</t>
  </si>
  <si>
    <t>U69393</t>
  </si>
  <si>
    <t>U70230</t>
  </si>
  <si>
    <t>U73478</t>
  </si>
  <si>
    <t>U75449</t>
  </si>
  <si>
    <t>U76801</t>
  </si>
  <si>
    <t>U78443</t>
  </si>
  <si>
    <t>U78687</t>
  </si>
  <si>
    <t>U79678</t>
  </si>
  <si>
    <t>U79881</t>
  </si>
  <si>
    <t>U79938</t>
  </si>
  <si>
    <t>U83990</t>
  </si>
  <si>
    <t>U85748</t>
  </si>
  <si>
    <t>U85954</t>
  </si>
  <si>
    <t>U89776</t>
  </si>
  <si>
    <t>U94373</t>
  </si>
  <si>
    <t>U95344</t>
  </si>
  <si>
    <t>U96127</t>
  </si>
  <si>
    <t>U97801</t>
  </si>
  <si>
    <t>U98408</t>
  </si>
  <si>
    <t>U99971</t>
  </si>
  <si>
    <t>U60510</t>
  </si>
  <si>
    <t>U71839</t>
  </si>
  <si>
    <t>U98116</t>
  </si>
  <si>
    <t>U01198</t>
  </si>
  <si>
    <t>U03810</t>
  </si>
  <si>
    <t>U07449</t>
  </si>
  <si>
    <t>U08561</t>
  </si>
  <si>
    <t>U10335</t>
  </si>
  <si>
    <t>U10995</t>
  </si>
  <si>
    <t>U11181</t>
  </si>
  <si>
    <t>U15164</t>
  </si>
  <si>
    <t>U17081</t>
  </si>
  <si>
    <t>U18986</t>
  </si>
  <si>
    <t>U19124</t>
  </si>
  <si>
    <t>U20871</t>
  </si>
  <si>
    <t>U21972</t>
  </si>
  <si>
    <t>U22092</t>
  </si>
  <si>
    <t>U24247</t>
  </si>
  <si>
    <t>U26059</t>
  </si>
  <si>
    <t>U26844</t>
  </si>
  <si>
    <t>U29246</t>
  </si>
  <si>
    <t>U30563</t>
  </si>
  <si>
    <t>U34184</t>
  </si>
  <si>
    <t>U40164</t>
  </si>
  <si>
    <t>U46154</t>
  </si>
  <si>
    <t>U46389</t>
  </si>
  <si>
    <t>U47004</t>
  </si>
  <si>
    <t>U53997</t>
  </si>
  <si>
    <t>U56140</t>
  </si>
  <si>
    <t>U63233</t>
  </si>
  <si>
    <t>U72114</t>
  </si>
  <si>
    <t>U72748</t>
  </si>
  <si>
    <t>U75079</t>
  </si>
  <si>
    <t>U84277</t>
  </si>
  <si>
    <t>U86774</t>
  </si>
  <si>
    <t>U87221</t>
  </si>
  <si>
    <t>U88279</t>
  </si>
  <si>
    <t>U90861</t>
  </si>
  <si>
    <t>U91385</t>
  </si>
  <si>
    <t>U92600</t>
  </si>
  <si>
    <t>U95672</t>
  </si>
  <si>
    <t>U97340</t>
  </si>
  <si>
    <t>U73010</t>
  </si>
  <si>
    <t>U10834</t>
  </si>
  <si>
    <t>U12199</t>
  </si>
  <si>
    <t>U21359</t>
  </si>
  <si>
    <t>U32349</t>
  </si>
  <si>
    <t>U38064</t>
  </si>
  <si>
    <t>U50083</t>
  </si>
  <si>
    <t>U62975</t>
  </si>
  <si>
    <t>U65562</t>
  </si>
  <si>
    <t>U66005</t>
  </si>
  <si>
    <t>U78694</t>
  </si>
  <si>
    <t>U84529</t>
  </si>
  <si>
    <t>U86948</t>
  </si>
  <si>
    <t>U96198</t>
  </si>
  <si>
    <t>U97695</t>
  </si>
  <si>
    <t>U98974</t>
  </si>
  <si>
    <t>U01096</t>
  </si>
  <si>
    <t>U06079</t>
  </si>
  <si>
    <t>U15138</t>
  </si>
  <si>
    <t>U16446</t>
  </si>
  <si>
    <t>U19152</t>
  </si>
  <si>
    <t>U20639</t>
  </si>
  <si>
    <t>U24727</t>
  </si>
  <si>
    <t>U33522</t>
  </si>
  <si>
    <t>U34072</t>
  </si>
  <si>
    <t>U36299</t>
  </si>
  <si>
    <t>U36652</t>
  </si>
  <si>
    <t>U38328</t>
  </si>
  <si>
    <t>U48691</t>
  </si>
  <si>
    <t>U53612</t>
  </si>
  <si>
    <t>U55812</t>
  </si>
  <si>
    <t>U56676</t>
  </si>
  <si>
    <t>U58215</t>
  </si>
  <si>
    <t>U58973</t>
  </si>
  <si>
    <t>U59367</t>
  </si>
  <si>
    <t>U71089</t>
  </si>
  <si>
    <t>U72604</t>
  </si>
  <si>
    <t>U77203</t>
  </si>
  <si>
    <t>U78369</t>
  </si>
  <si>
    <t>U80335</t>
  </si>
  <si>
    <t>U81398</t>
  </si>
  <si>
    <t>U82047</t>
  </si>
  <si>
    <t>U87508</t>
  </si>
  <si>
    <t>U87882</t>
  </si>
  <si>
    <t>U97051</t>
  </si>
  <si>
    <t>U75382</t>
  </si>
  <si>
    <t>U08579</t>
  </si>
  <si>
    <t>U18888</t>
  </si>
  <si>
    <t>U34538</t>
  </si>
  <si>
    <t>U73966</t>
  </si>
  <si>
    <t>U87666</t>
  </si>
  <si>
    <t>U03298</t>
  </si>
  <si>
    <t>U03826</t>
  </si>
  <si>
    <t>U13990</t>
  </si>
  <si>
    <t>U16538</t>
  </si>
  <si>
    <t>U21078</t>
  </si>
  <si>
    <t>U28348</t>
  </si>
  <si>
    <t>U30913</t>
  </si>
  <si>
    <t>U36776</t>
  </si>
  <si>
    <t>U44401</t>
  </si>
  <si>
    <t>U45670</t>
  </si>
  <si>
    <t>U46082</t>
  </si>
  <si>
    <t>U52075</t>
  </si>
  <si>
    <t>U52219</t>
  </si>
  <si>
    <t>U56223</t>
  </si>
  <si>
    <t>U56562</t>
  </si>
  <si>
    <t>U56977</t>
  </si>
  <si>
    <t>U57009</t>
  </si>
  <si>
    <t>U57955</t>
  </si>
  <si>
    <t>U62384</t>
  </si>
  <si>
    <t>U64175</t>
  </si>
  <si>
    <t>U64827</t>
  </si>
  <si>
    <t>U66012</t>
  </si>
  <si>
    <t>U66218</t>
  </si>
  <si>
    <t>U79163</t>
  </si>
  <si>
    <t>U79246</t>
  </si>
  <si>
    <t>U80470</t>
  </si>
  <si>
    <t>U81483</t>
  </si>
  <si>
    <t>U82095</t>
  </si>
  <si>
    <t>U88890</t>
  </si>
  <si>
    <t>U89699</t>
  </si>
  <si>
    <t>U91790</t>
  </si>
  <si>
    <t>U93843</t>
  </si>
  <si>
    <t>U95892</t>
  </si>
  <si>
    <t>U97101</t>
  </si>
  <si>
    <t>U76753</t>
  </si>
  <si>
    <t>U79397</t>
  </si>
  <si>
    <t>U97785</t>
  </si>
  <si>
    <t>U98318</t>
  </si>
  <si>
    <t>U37411</t>
  </si>
  <si>
    <t>U98994</t>
  </si>
  <si>
    <t>U03824</t>
  </si>
  <si>
    <t>U04973</t>
  </si>
  <si>
    <t>U05510</t>
  </si>
  <si>
    <t>U07648</t>
  </si>
  <si>
    <t>U08711</t>
  </si>
  <si>
    <t>U10128</t>
  </si>
  <si>
    <t>U10200</t>
  </si>
  <si>
    <t>U11684</t>
  </si>
  <si>
    <t>U13761</t>
  </si>
  <si>
    <t>U17834</t>
  </si>
  <si>
    <t>U21470</t>
  </si>
  <si>
    <t>U21965</t>
  </si>
  <si>
    <t>U22192</t>
  </si>
  <si>
    <t>U24481</t>
  </si>
  <si>
    <t>U25255</t>
  </si>
  <si>
    <t>U26743</t>
  </si>
  <si>
    <t>U27026</t>
  </si>
  <si>
    <t>U27664</t>
  </si>
  <si>
    <t>U32995</t>
  </si>
  <si>
    <t>U34235</t>
  </si>
  <si>
    <t>U37339</t>
  </si>
  <si>
    <t>U40722</t>
  </si>
  <si>
    <t>U44623</t>
  </si>
  <si>
    <t>U47228</t>
  </si>
  <si>
    <t>U50767</t>
  </si>
  <si>
    <t>U51839</t>
  </si>
  <si>
    <t>U56757</t>
  </si>
  <si>
    <t>U61151</t>
  </si>
  <si>
    <t>U67045</t>
  </si>
  <si>
    <t>U67133</t>
  </si>
  <si>
    <t>U68970</t>
  </si>
  <si>
    <t>U73009</t>
  </si>
  <si>
    <t>U74266</t>
  </si>
  <si>
    <t>U76908</t>
  </si>
  <si>
    <t>U78466</t>
  </si>
  <si>
    <t>U80502</t>
  </si>
  <si>
    <t>U84081</t>
  </si>
  <si>
    <t>U91844</t>
  </si>
  <si>
    <t>U92096</t>
  </si>
  <si>
    <t>U87442</t>
  </si>
  <si>
    <t>U01901</t>
  </si>
  <si>
    <t>U05906</t>
  </si>
  <si>
    <t>U08086</t>
  </si>
  <si>
    <t>U09057</t>
  </si>
  <si>
    <t>U09100</t>
  </si>
  <si>
    <t>U11269</t>
  </si>
  <si>
    <t>U17992</t>
  </si>
  <si>
    <t>U19808</t>
  </si>
  <si>
    <t>U21400</t>
  </si>
  <si>
    <t>U21757</t>
  </si>
  <si>
    <t>U25520</t>
  </si>
  <si>
    <t>U26788</t>
  </si>
  <si>
    <t>U27624</t>
  </si>
  <si>
    <t>U31504</t>
  </si>
  <si>
    <t>U31823</t>
  </si>
  <si>
    <t>U34632</t>
  </si>
  <si>
    <t>U34816</t>
  </si>
  <si>
    <t>U35939</t>
  </si>
  <si>
    <t>U45611</t>
  </si>
  <si>
    <t>U45809</t>
  </si>
  <si>
    <t>U47882</t>
  </si>
  <si>
    <t>U48502</t>
  </si>
  <si>
    <t>U50573</t>
  </si>
  <si>
    <t>U59570</t>
  </si>
  <si>
    <t>U59980</t>
  </si>
  <si>
    <t>U67183</t>
  </si>
  <si>
    <t>U69695</t>
  </si>
  <si>
    <t>U69841</t>
  </si>
  <si>
    <t>U74229</t>
  </si>
  <si>
    <t>U81405</t>
  </si>
  <si>
    <t>U82077</t>
  </si>
  <si>
    <t>U82731</t>
  </si>
  <si>
    <t>U87975</t>
  </si>
  <si>
    <t>U88348</t>
  </si>
  <si>
    <t>U92975</t>
  </si>
  <si>
    <t>U96653</t>
  </si>
  <si>
    <t>U97645</t>
  </si>
  <si>
    <t>U57096</t>
  </si>
  <si>
    <t>U10791</t>
  </si>
  <si>
    <t>U25294</t>
  </si>
  <si>
    <t>U00147</t>
  </si>
  <si>
    <t>U03186</t>
  </si>
  <si>
    <t>U05642</t>
  </si>
  <si>
    <t>U09521</t>
  </si>
  <si>
    <t>U12169</t>
  </si>
  <si>
    <t>U30213</t>
  </si>
  <si>
    <t>U33192</t>
  </si>
  <si>
    <t>U35987</t>
  </si>
  <si>
    <t>U42007</t>
  </si>
  <si>
    <t>U48026</t>
  </si>
  <si>
    <t>U50165</t>
  </si>
  <si>
    <t>U51667</t>
  </si>
  <si>
    <t>U54764</t>
  </si>
  <si>
    <t>U63948</t>
  </si>
  <si>
    <t>U64426</t>
  </si>
  <si>
    <t>U67590</t>
  </si>
  <si>
    <t>U71931</t>
  </si>
  <si>
    <t>U73005</t>
  </si>
  <si>
    <t>U74544</t>
  </si>
  <si>
    <t>U76772</t>
  </si>
  <si>
    <t>U77315</t>
  </si>
  <si>
    <t>U87332</t>
  </si>
  <si>
    <t>U95499</t>
  </si>
  <si>
    <t>U87499</t>
  </si>
  <si>
    <t>U36231</t>
  </si>
  <si>
    <t>U12413</t>
  </si>
  <si>
    <t>U17012</t>
  </si>
  <si>
    <t>U17435</t>
  </si>
  <si>
    <t>U33832</t>
  </si>
  <si>
    <t>U52802</t>
  </si>
  <si>
    <t>U56215</t>
  </si>
  <si>
    <t>U58435</t>
  </si>
  <si>
    <t>U58704</t>
  </si>
  <si>
    <t>U71550</t>
  </si>
  <si>
    <t>U71716</t>
  </si>
  <si>
    <t>U75268</t>
  </si>
  <si>
    <t>U93726</t>
  </si>
  <si>
    <t>U38661</t>
  </si>
  <si>
    <t>U41693</t>
  </si>
  <si>
    <t>U04545</t>
  </si>
  <si>
    <t>U06243</t>
  </si>
  <si>
    <t>U09727</t>
  </si>
  <si>
    <t>U12553</t>
  </si>
  <si>
    <t>U15488</t>
  </si>
  <si>
    <t>U17794</t>
  </si>
  <si>
    <t>U18990</t>
  </si>
  <si>
    <t>U27924</t>
  </si>
  <si>
    <t>U28765</t>
  </si>
  <si>
    <t>U30335</t>
  </si>
  <si>
    <t>U48176</t>
  </si>
  <si>
    <t>U49929</t>
  </si>
  <si>
    <t>U55146</t>
  </si>
  <si>
    <t>U68127</t>
  </si>
  <si>
    <t>U72156</t>
  </si>
  <si>
    <t>U79723</t>
  </si>
  <si>
    <t>U80679</t>
  </si>
  <si>
    <t>U84454</t>
  </si>
  <si>
    <t>U84465</t>
  </si>
  <si>
    <t>U87998</t>
  </si>
  <si>
    <t>U91979</t>
  </si>
  <si>
    <t>U92558</t>
  </si>
  <si>
    <t>U98530</t>
  </si>
  <si>
    <t>U99739</t>
  </si>
  <si>
    <t>U02453</t>
  </si>
  <si>
    <t>U04154</t>
  </si>
  <si>
    <t>U05433</t>
  </si>
  <si>
    <t>U10555</t>
  </si>
  <si>
    <t>U10602</t>
  </si>
  <si>
    <t>U13032</t>
  </si>
  <si>
    <t>U13557</t>
  </si>
  <si>
    <t>U31420</t>
  </si>
  <si>
    <t>U36042</t>
  </si>
  <si>
    <t>U47975</t>
  </si>
  <si>
    <t>U48652</t>
  </si>
  <si>
    <t>U59961</t>
  </si>
  <si>
    <t>U62485</t>
  </si>
  <si>
    <t>U72706</t>
  </si>
  <si>
    <t>U73212</t>
  </si>
  <si>
    <t>U90673</t>
  </si>
  <si>
    <t>U91215</t>
  </si>
  <si>
    <t>U94681</t>
  </si>
  <si>
    <t>U02795</t>
  </si>
  <si>
    <t>U05885</t>
  </si>
  <si>
    <t>U07605</t>
  </si>
  <si>
    <t>U12920</t>
  </si>
  <si>
    <t>U15334</t>
  </si>
  <si>
    <t>U30079</t>
  </si>
  <si>
    <t>U33392</t>
  </si>
  <si>
    <t>U34811</t>
  </si>
  <si>
    <t>U35438</t>
  </si>
  <si>
    <t>U36584</t>
  </si>
  <si>
    <t>U36687</t>
  </si>
  <si>
    <t>U36795</t>
  </si>
  <si>
    <t>U39686</t>
  </si>
  <si>
    <t>U51577</t>
  </si>
  <si>
    <t>U51636</t>
  </si>
  <si>
    <t>U52461</t>
  </si>
  <si>
    <t>U54007</t>
  </si>
  <si>
    <t>U55709</t>
  </si>
  <si>
    <t>U58312</t>
  </si>
  <si>
    <t>U58538</t>
  </si>
  <si>
    <t>U60337</t>
  </si>
  <si>
    <t>U63047</t>
  </si>
  <si>
    <t>U78517</t>
  </si>
  <si>
    <t>U80019</t>
  </si>
  <si>
    <t>U81184</t>
  </si>
  <si>
    <t>U83168</t>
  </si>
  <si>
    <t>U83457</t>
  </si>
  <si>
    <t>U84655</t>
  </si>
  <si>
    <t>U87168</t>
  </si>
  <si>
    <t>U96599</t>
  </si>
  <si>
    <t>U50311</t>
  </si>
  <si>
    <t>U27139</t>
  </si>
  <si>
    <t>U00639</t>
  </si>
  <si>
    <t>U01989</t>
  </si>
  <si>
    <t>U02671</t>
  </si>
  <si>
    <t>U02739</t>
  </si>
  <si>
    <t>U05458</t>
  </si>
  <si>
    <t>U05512</t>
  </si>
  <si>
    <t>U07032</t>
  </si>
  <si>
    <t>U07842</t>
  </si>
  <si>
    <t>U08085</t>
  </si>
  <si>
    <t>U10386</t>
  </si>
  <si>
    <t>U11112</t>
  </si>
  <si>
    <t>U12365</t>
  </si>
  <si>
    <t>U13720</t>
  </si>
  <si>
    <t>U14615</t>
  </si>
  <si>
    <t>U14646</t>
  </si>
  <si>
    <t>U17849</t>
  </si>
  <si>
    <t>U20256</t>
  </si>
  <si>
    <t>U23714</t>
  </si>
  <si>
    <t>U24977</t>
  </si>
  <si>
    <t>U25489</t>
  </si>
  <si>
    <t>U25545</t>
  </si>
  <si>
    <t>U25680</t>
  </si>
  <si>
    <t>U26864</t>
  </si>
  <si>
    <t>U27349</t>
  </si>
  <si>
    <t>U31619</t>
  </si>
  <si>
    <t>U33691</t>
  </si>
  <si>
    <t>U34146</t>
  </si>
  <si>
    <t>U37593</t>
  </si>
  <si>
    <t>U37826</t>
  </si>
  <si>
    <t>U38486</t>
  </si>
  <si>
    <t>U40502</t>
  </si>
  <si>
    <t>U41930</t>
  </si>
  <si>
    <t>U43314</t>
  </si>
  <si>
    <t>U43524</t>
  </si>
  <si>
    <t>U44695</t>
  </si>
  <si>
    <t>U45102</t>
  </si>
  <si>
    <t>U45898</t>
  </si>
  <si>
    <t>U48302</t>
  </si>
  <si>
    <t>U52297</t>
  </si>
  <si>
    <t>U53962</t>
  </si>
  <si>
    <t>U55830</t>
  </si>
  <si>
    <t>U61868</t>
  </si>
  <si>
    <t>U63844</t>
  </si>
  <si>
    <t>U66688</t>
  </si>
  <si>
    <t>U67303</t>
  </si>
  <si>
    <t>U69720</t>
  </si>
  <si>
    <t>U70212</t>
  </si>
  <si>
    <t>U70497</t>
  </si>
  <si>
    <t>U70624</t>
  </si>
  <si>
    <t>U76572</t>
  </si>
  <si>
    <t>U77096</t>
  </si>
  <si>
    <t>U81825</t>
  </si>
  <si>
    <t>U85008</t>
  </si>
  <si>
    <t>U85067</t>
  </si>
  <si>
    <t>U85257</t>
  </si>
  <si>
    <t>U87170</t>
  </si>
  <si>
    <t>U89118</t>
  </si>
  <si>
    <t>U89141</t>
  </si>
  <si>
    <t>U91110</t>
  </si>
  <si>
    <t>U91254</t>
  </si>
  <si>
    <t>U92223</t>
  </si>
  <si>
    <t>U94460</t>
  </si>
  <si>
    <t>U95193</t>
  </si>
  <si>
    <t>U96202</t>
  </si>
  <si>
    <t>U09980</t>
  </si>
  <si>
    <t>U76028</t>
  </si>
  <si>
    <t>U00367</t>
  </si>
  <si>
    <t>U03653</t>
  </si>
  <si>
    <t>U05451</t>
  </si>
  <si>
    <t>U06978</t>
  </si>
  <si>
    <t>U07169</t>
  </si>
  <si>
    <t>U08578</t>
  </si>
  <si>
    <t>U08803</t>
  </si>
  <si>
    <t>U09193</t>
  </si>
  <si>
    <t>U11211</t>
  </si>
  <si>
    <t>U11373</t>
  </si>
  <si>
    <t>U17084</t>
  </si>
  <si>
    <t>U20290</t>
  </si>
  <si>
    <t>U21268</t>
  </si>
  <si>
    <t>U23362</t>
  </si>
  <si>
    <t>U26744</t>
  </si>
  <si>
    <t>U27362</t>
  </si>
  <si>
    <t>U27585</t>
  </si>
  <si>
    <t>U29424</t>
  </si>
  <si>
    <t>U34188</t>
  </si>
  <si>
    <t>U37286</t>
  </si>
  <si>
    <t>U40100</t>
  </si>
  <si>
    <t>U46293</t>
  </si>
  <si>
    <t>U47812</t>
  </si>
  <si>
    <t>U47946</t>
  </si>
  <si>
    <t>U50107</t>
  </si>
  <si>
    <t>U50771</t>
  </si>
  <si>
    <t>U51307</t>
  </si>
  <si>
    <t>U51492</t>
  </si>
  <si>
    <t>U52641</t>
  </si>
  <si>
    <t>U54453</t>
  </si>
  <si>
    <t>U55387</t>
  </si>
  <si>
    <t>U55939</t>
  </si>
  <si>
    <t>U56681</t>
  </si>
  <si>
    <t>U58256</t>
  </si>
  <si>
    <t>U60865</t>
  </si>
  <si>
    <t>U65471</t>
  </si>
  <si>
    <t>U71739</t>
  </si>
  <si>
    <t>U76122</t>
  </si>
  <si>
    <t>U78575</t>
  </si>
  <si>
    <t>U86966</t>
  </si>
  <si>
    <t>U87199</t>
  </si>
  <si>
    <t>U87776</t>
  </si>
  <si>
    <t>U89154</t>
  </si>
  <si>
    <t>U92720</t>
  </si>
  <si>
    <t>U92874</t>
  </si>
  <si>
    <t>U93045</t>
  </si>
  <si>
    <t>U94747</t>
  </si>
  <si>
    <t>U02961</t>
  </si>
  <si>
    <t>U05784</t>
  </si>
  <si>
    <t>U07392</t>
  </si>
  <si>
    <t>U10339</t>
  </si>
  <si>
    <t>U11559</t>
  </si>
  <si>
    <t>U12548</t>
  </si>
  <si>
    <t>U14482</t>
  </si>
  <si>
    <t>U16083</t>
  </si>
  <si>
    <t>U18398</t>
  </si>
  <si>
    <t>U19803</t>
  </si>
  <si>
    <t>U24740</t>
  </si>
  <si>
    <t>U25131</t>
  </si>
  <si>
    <t>U33609</t>
  </si>
  <si>
    <t>U35513</t>
  </si>
  <si>
    <t>U36510</t>
  </si>
  <si>
    <t>U37086</t>
  </si>
  <si>
    <t>U42276</t>
  </si>
  <si>
    <t>U45703</t>
  </si>
  <si>
    <t>U47608</t>
  </si>
  <si>
    <t>U51050</t>
  </si>
  <si>
    <t>U51498</t>
  </si>
  <si>
    <t>U51930</t>
  </si>
  <si>
    <t>U53562</t>
  </si>
  <si>
    <t>U55717</t>
  </si>
  <si>
    <t>U56341</t>
  </si>
  <si>
    <t>U57586</t>
  </si>
  <si>
    <t>U60450</t>
  </si>
  <si>
    <t>U62360</t>
  </si>
  <si>
    <t>U62614</t>
  </si>
  <si>
    <t>U73163</t>
  </si>
  <si>
    <t>U77170</t>
  </si>
  <si>
    <t>U78157</t>
  </si>
  <si>
    <t>U79587</t>
  </si>
  <si>
    <t>U80710</t>
  </si>
  <si>
    <t>U81324</t>
  </si>
  <si>
    <t>U81960</t>
  </si>
  <si>
    <t>U84846</t>
  </si>
  <si>
    <t>U87298</t>
  </si>
  <si>
    <t>U89375</t>
  </si>
  <si>
    <t>U89806</t>
  </si>
  <si>
    <t>U91471</t>
  </si>
  <si>
    <t>U91930</t>
  </si>
  <si>
    <t>U95154</t>
  </si>
  <si>
    <t>U98004</t>
  </si>
  <si>
    <t>U33065</t>
  </si>
  <si>
    <t>U07902</t>
  </si>
  <si>
    <t>U09187</t>
  </si>
  <si>
    <t>U09772</t>
  </si>
  <si>
    <t>U19031</t>
  </si>
  <si>
    <t>U21248</t>
  </si>
  <si>
    <t>U28255</t>
  </si>
  <si>
    <t>U35821</t>
  </si>
  <si>
    <t>U36651</t>
  </si>
  <si>
    <t>U40159</t>
  </si>
  <si>
    <t>U52261</t>
  </si>
  <si>
    <t>U53419</t>
  </si>
  <si>
    <t>U58673</t>
  </si>
  <si>
    <t>U69252</t>
  </si>
  <si>
    <t>U79464</t>
  </si>
  <si>
    <t>U96568</t>
  </si>
  <si>
    <t>U97651</t>
  </si>
  <si>
    <t>U05001</t>
  </si>
  <si>
    <t>U06437</t>
  </si>
  <si>
    <t>U10748</t>
  </si>
  <si>
    <t>U10998</t>
  </si>
  <si>
    <t>U12563</t>
  </si>
  <si>
    <t>U12949</t>
  </si>
  <si>
    <t>U18267</t>
  </si>
  <si>
    <t>U19169</t>
  </si>
  <si>
    <t>U29053</t>
  </si>
  <si>
    <t>U32323</t>
  </si>
  <si>
    <t>U44561</t>
  </si>
  <si>
    <t>U47242</t>
  </si>
  <si>
    <t>U47851</t>
  </si>
  <si>
    <t>U51200</t>
  </si>
  <si>
    <t>U53963</t>
  </si>
  <si>
    <t>U59216</t>
  </si>
  <si>
    <t>U63129</t>
  </si>
  <si>
    <t>U65095</t>
  </si>
  <si>
    <t>U82499</t>
  </si>
  <si>
    <t>U85198</t>
  </si>
  <si>
    <t>U90349</t>
  </si>
  <si>
    <t>U94342</t>
  </si>
  <si>
    <t>U99463</t>
  </si>
  <si>
    <t>U13205</t>
  </si>
  <si>
    <t>U24883</t>
  </si>
  <si>
    <t>U26254</t>
  </si>
  <si>
    <t>U26345</t>
  </si>
  <si>
    <t>U52026</t>
  </si>
  <si>
    <t>U60057</t>
  </si>
  <si>
    <t>U62148</t>
  </si>
  <si>
    <t>U64003</t>
  </si>
  <si>
    <t>U10684</t>
  </si>
  <si>
    <t>U00760</t>
  </si>
  <si>
    <t>U09275</t>
  </si>
  <si>
    <t>U11103</t>
  </si>
  <si>
    <t>U17153</t>
  </si>
  <si>
    <t>U21951</t>
  </si>
  <si>
    <t>U25707</t>
  </si>
  <si>
    <t>U28174</t>
  </si>
  <si>
    <t>U47425</t>
  </si>
  <si>
    <t>U60622</t>
  </si>
  <si>
    <t>U81307</t>
  </si>
  <si>
    <t>U81930</t>
  </si>
  <si>
    <t>U84175</t>
  </si>
  <si>
    <t>U03551</t>
  </si>
  <si>
    <t>U39721</t>
  </si>
  <si>
    <t>U00254</t>
  </si>
  <si>
    <t>U06180</t>
  </si>
  <si>
    <t>U07140</t>
  </si>
  <si>
    <t>U11059</t>
  </si>
  <si>
    <t>U11690</t>
  </si>
  <si>
    <t>U18315</t>
  </si>
  <si>
    <t>U21222</t>
  </si>
  <si>
    <t>U22506</t>
  </si>
  <si>
    <t>U23546</t>
  </si>
  <si>
    <t>U24992</t>
  </si>
  <si>
    <t>U36188</t>
  </si>
  <si>
    <t>U36779</t>
  </si>
  <si>
    <t>U38045</t>
  </si>
  <si>
    <t>U39263</t>
  </si>
  <si>
    <t>U41041</t>
  </si>
  <si>
    <t>U43112</t>
  </si>
  <si>
    <t>U45098</t>
  </si>
  <si>
    <t>U46593</t>
  </si>
  <si>
    <t>U50197</t>
  </si>
  <si>
    <t>U50277</t>
  </si>
  <si>
    <t>U53896</t>
  </si>
  <si>
    <t>U58020</t>
  </si>
  <si>
    <t>U60094</t>
  </si>
  <si>
    <t>U60524</t>
  </si>
  <si>
    <t>U65434</t>
  </si>
  <si>
    <t>U67110</t>
  </si>
  <si>
    <t>U76778</t>
  </si>
  <si>
    <t>U77447</t>
  </si>
  <si>
    <t>U87524</t>
  </si>
  <si>
    <t>U88820</t>
  </si>
  <si>
    <t>U93499</t>
  </si>
  <si>
    <t>U98580</t>
  </si>
  <si>
    <t>U99355</t>
  </si>
  <si>
    <t>U42598</t>
  </si>
  <si>
    <t>U00070</t>
  </si>
  <si>
    <t>U02454</t>
  </si>
  <si>
    <t>U07607</t>
  </si>
  <si>
    <t>U09071</t>
  </si>
  <si>
    <t>U19424</t>
  </si>
  <si>
    <t>U30526</t>
  </si>
  <si>
    <t>U32828</t>
  </si>
  <si>
    <t>U33024</t>
  </si>
  <si>
    <t>U37262</t>
  </si>
  <si>
    <t>U38734</t>
  </si>
  <si>
    <t>U40458</t>
  </si>
  <si>
    <t>U42154</t>
  </si>
  <si>
    <t>U44012</t>
  </si>
  <si>
    <t>U44050</t>
  </si>
  <si>
    <t>U45842</t>
  </si>
  <si>
    <t>U45943</t>
  </si>
  <si>
    <t>U49896</t>
  </si>
  <si>
    <t>U52199</t>
  </si>
  <si>
    <t>U52546</t>
  </si>
  <si>
    <t>U52814</t>
  </si>
  <si>
    <t>U61963</t>
  </si>
  <si>
    <t>U66620</t>
  </si>
  <si>
    <t>U71206</t>
  </si>
  <si>
    <t>U72231</t>
  </si>
  <si>
    <t>U73458</t>
  </si>
  <si>
    <t>U74798</t>
  </si>
  <si>
    <t>U77811</t>
  </si>
  <si>
    <t>U78272</t>
  </si>
  <si>
    <t>U84150</t>
  </si>
  <si>
    <t>U85744</t>
  </si>
  <si>
    <t>U87787</t>
  </si>
  <si>
    <t>U88126</t>
  </si>
  <si>
    <t>U90453</t>
  </si>
  <si>
    <t>U92151</t>
  </si>
  <si>
    <t>U92836</t>
  </si>
  <si>
    <t>U96434</t>
  </si>
  <si>
    <t>U97650</t>
  </si>
  <si>
    <t>U01680</t>
  </si>
  <si>
    <t>U09529</t>
  </si>
  <si>
    <t>U12376</t>
  </si>
  <si>
    <t>U13245</t>
  </si>
  <si>
    <t>U16464</t>
  </si>
  <si>
    <t>U20350</t>
  </si>
  <si>
    <t>U26996</t>
  </si>
  <si>
    <t>U28163</t>
  </si>
  <si>
    <t>U28378</t>
  </si>
  <si>
    <t>U30587</t>
  </si>
  <si>
    <t>U31169</t>
  </si>
  <si>
    <t>U36746</t>
  </si>
  <si>
    <t>U36780</t>
  </si>
  <si>
    <t>U39345</t>
  </si>
  <si>
    <t>U49944</t>
  </si>
  <si>
    <t>U54853</t>
  </si>
  <si>
    <t>U62853</t>
  </si>
  <si>
    <t>U64938</t>
  </si>
  <si>
    <t>U72999</t>
  </si>
  <si>
    <t>U75018</t>
  </si>
  <si>
    <t>U79313</t>
  </si>
  <si>
    <t>U80633</t>
  </si>
  <si>
    <t>U87177</t>
  </si>
  <si>
    <t>U88280</t>
  </si>
  <si>
    <t>U91476</t>
  </si>
  <si>
    <t>U93827</t>
  </si>
  <si>
    <t>U99055</t>
  </si>
  <si>
    <t>U05734</t>
  </si>
  <si>
    <t>U84263</t>
  </si>
  <si>
    <t>U04901</t>
  </si>
  <si>
    <t>U06256</t>
  </si>
  <si>
    <t>U08925</t>
  </si>
  <si>
    <t>U12200</t>
  </si>
  <si>
    <t>U12951</t>
  </si>
  <si>
    <t>U16318</t>
  </si>
  <si>
    <t>U35724</t>
  </si>
  <si>
    <t>U36134</t>
  </si>
  <si>
    <t>U36512</t>
  </si>
  <si>
    <t>U39113</t>
  </si>
  <si>
    <t>U46695</t>
  </si>
  <si>
    <t>U56729</t>
  </si>
  <si>
    <t>U57641</t>
  </si>
  <si>
    <t>U64148</t>
  </si>
  <si>
    <t>U69072</t>
  </si>
  <si>
    <t>U79533</t>
  </si>
  <si>
    <t>U81818</t>
  </si>
  <si>
    <t>U83494</t>
  </si>
  <si>
    <t>U85685</t>
  </si>
  <si>
    <t>U87255</t>
  </si>
  <si>
    <t>U88414</t>
  </si>
  <si>
    <t>U91937</t>
  </si>
  <si>
    <t>U93998</t>
  </si>
  <si>
    <t>U51488</t>
  </si>
  <si>
    <t>U03379</t>
  </si>
  <si>
    <t>U10033</t>
  </si>
  <si>
    <t>U10430</t>
  </si>
  <si>
    <t>U23742</t>
  </si>
  <si>
    <t>U26878</t>
  </si>
  <si>
    <t>U27258</t>
  </si>
  <si>
    <t>U28266</t>
  </si>
  <si>
    <t>U31390</t>
  </si>
  <si>
    <t>U39025</t>
  </si>
  <si>
    <t>U40386</t>
  </si>
  <si>
    <t>U40593</t>
  </si>
  <si>
    <t>U42142</t>
  </si>
  <si>
    <t>U46417</t>
  </si>
  <si>
    <t>U49615</t>
  </si>
  <si>
    <t>U52468</t>
  </si>
  <si>
    <t>U52763</t>
  </si>
  <si>
    <t>U52997</t>
  </si>
  <si>
    <t>U66344</t>
  </si>
  <si>
    <t>U72457</t>
  </si>
  <si>
    <t>U89162</t>
  </si>
  <si>
    <t>U95792</t>
  </si>
  <si>
    <t>U98785</t>
  </si>
  <si>
    <t>U64705</t>
  </si>
  <si>
    <t>U02049</t>
  </si>
  <si>
    <t>U10870</t>
  </si>
  <si>
    <t>U20165</t>
  </si>
  <si>
    <t>U20410</t>
  </si>
  <si>
    <t>U23535</t>
  </si>
  <si>
    <t>U33566</t>
  </si>
  <si>
    <t>U39739</t>
  </si>
  <si>
    <t>U42235</t>
  </si>
  <si>
    <t>U46901</t>
  </si>
  <si>
    <t>U47657</t>
  </si>
  <si>
    <t>U51357</t>
  </si>
  <si>
    <t>U53317</t>
  </si>
  <si>
    <t>U57300</t>
  </si>
  <si>
    <t>U58525</t>
  </si>
  <si>
    <t>U67304</t>
  </si>
  <si>
    <t>U77584</t>
  </si>
  <si>
    <t>U80251</t>
  </si>
  <si>
    <t>U84550</t>
  </si>
  <si>
    <t>U86169</t>
  </si>
  <si>
    <t>U86623</t>
  </si>
  <si>
    <t>U88407</t>
  </si>
  <si>
    <t>U89131</t>
  </si>
  <si>
    <t>U90050</t>
  </si>
  <si>
    <t>U90175</t>
  </si>
  <si>
    <t>U94184</t>
  </si>
  <si>
    <t>U01092</t>
  </si>
  <si>
    <t>U03364</t>
  </si>
  <si>
    <t>U04725</t>
  </si>
  <si>
    <t>U04748</t>
  </si>
  <si>
    <t>U05632</t>
  </si>
  <si>
    <t>U06871</t>
  </si>
  <si>
    <t>U08235</t>
  </si>
  <si>
    <t>U09072</t>
  </si>
  <si>
    <t>U13952</t>
  </si>
  <si>
    <t>U14062</t>
  </si>
  <si>
    <t>U14816</t>
  </si>
  <si>
    <t>U21317</t>
  </si>
  <si>
    <t>U21339</t>
  </si>
  <si>
    <t>U24558</t>
  </si>
  <si>
    <t>U26939</t>
  </si>
  <si>
    <t>U29677</t>
  </si>
  <si>
    <t>U33451</t>
  </si>
  <si>
    <t>U33593</t>
  </si>
  <si>
    <t>U36842</t>
  </si>
  <si>
    <t>U37037</t>
  </si>
  <si>
    <t>U37341</t>
  </si>
  <si>
    <t>U42972</t>
  </si>
  <si>
    <t>U46447</t>
  </si>
  <si>
    <t>U48056</t>
  </si>
  <si>
    <t>U49536</t>
  </si>
  <si>
    <t>U52694</t>
  </si>
  <si>
    <t>U52868</t>
  </si>
  <si>
    <t>U54760</t>
  </si>
  <si>
    <t>U57981</t>
  </si>
  <si>
    <t>U79764</t>
  </si>
  <si>
    <t>U80779</t>
  </si>
  <si>
    <t>U85348</t>
  </si>
  <si>
    <t>U87478</t>
  </si>
  <si>
    <t>U94996</t>
  </si>
  <si>
    <t>U96386</t>
  </si>
  <si>
    <t>U99438</t>
  </si>
  <si>
    <t>U22426</t>
  </si>
  <si>
    <t>U55014</t>
  </si>
  <si>
    <t>U10439</t>
  </si>
  <si>
    <t>U31228</t>
  </si>
  <si>
    <t>U84490</t>
  </si>
  <si>
    <t>U98623</t>
  </si>
  <si>
    <t>U06092</t>
  </si>
  <si>
    <t>U08248</t>
  </si>
  <si>
    <t>U10827</t>
  </si>
  <si>
    <t>U11393</t>
  </si>
  <si>
    <t>U11864</t>
  </si>
  <si>
    <t>U16878</t>
  </si>
  <si>
    <t>U17022</t>
  </si>
  <si>
    <t>U25219</t>
  </si>
  <si>
    <t>U27086</t>
  </si>
  <si>
    <t>U28474</t>
  </si>
  <si>
    <t>U31269</t>
  </si>
  <si>
    <t>U31847</t>
  </si>
  <si>
    <t>U34742</t>
  </si>
  <si>
    <t>U37316</t>
  </si>
  <si>
    <t>U38216</t>
  </si>
  <si>
    <t>U38221</t>
  </si>
  <si>
    <t>U43067</t>
  </si>
  <si>
    <t>U43084</t>
  </si>
  <si>
    <t>U49851</t>
  </si>
  <si>
    <t>U50263</t>
  </si>
  <si>
    <t>U50996</t>
  </si>
  <si>
    <t>U53279</t>
  </si>
  <si>
    <t>U54372</t>
  </si>
  <si>
    <t>U60176</t>
  </si>
  <si>
    <t>U61505</t>
  </si>
  <si>
    <t>U63540</t>
  </si>
  <si>
    <t>U65044</t>
  </si>
  <si>
    <t>U66858</t>
  </si>
  <si>
    <t>U67243</t>
  </si>
  <si>
    <t>U69551</t>
  </si>
  <si>
    <t>U69575</t>
  </si>
  <si>
    <t>U76315</t>
  </si>
  <si>
    <t>U76383</t>
  </si>
  <si>
    <t>U78361</t>
  </si>
  <si>
    <t>U78449</t>
  </si>
  <si>
    <t>U78708</t>
  </si>
  <si>
    <t>U79310</t>
  </si>
  <si>
    <t>U81168</t>
  </si>
  <si>
    <t>U81415</t>
  </si>
  <si>
    <t>U82712</t>
  </si>
  <si>
    <t>U84379</t>
  </si>
  <si>
    <t>U84543</t>
  </si>
  <si>
    <t>U85476</t>
  </si>
  <si>
    <t>U87769</t>
  </si>
  <si>
    <t>U92581</t>
  </si>
  <si>
    <t>U94664</t>
  </si>
  <si>
    <t>U96282</t>
  </si>
  <si>
    <t>U98513</t>
  </si>
  <si>
    <t>THREE VALLEYS HEALTH PCN (U05340)</t>
  </si>
  <si>
    <t>SALISBURY PLAIN PCN (U21547)</t>
  </si>
  <si>
    <t>DEVIZES PCN (U25572)</t>
  </si>
  <si>
    <t>SARUM NORTH PCN (U26808)</t>
  </si>
  <si>
    <t>BRUNEL HEALTH GROUP PCN3 (U32901)</t>
  </si>
  <si>
    <t>SARUM TRINITY PCN (U38066)</t>
  </si>
  <si>
    <t>SARUM CATHEDRAL (U44713)</t>
  </si>
  <si>
    <t>WYVERN HEALTH PARTNERSHIP PCN (U49785)</t>
  </si>
  <si>
    <t>SARUM WEST PCN (U55979)</t>
  </si>
  <si>
    <t>NORTH WILTS BORDER PCN (U61347)</t>
  </si>
  <si>
    <t>EAST KENNET PCN (U62545)</t>
  </si>
  <si>
    <t>BATH INDEPENDENTS PCN (U63770)</t>
  </si>
  <si>
    <t>KEYNSHAM PCN (U66269)</t>
  </si>
  <si>
    <t>CALNE PCN (U68450)</t>
  </si>
  <si>
    <t>HEART OF BATH PCN (U70185)</t>
  </si>
  <si>
    <t>BRUNEL HEALTH GROUP PCN2 (U71014)</t>
  </si>
  <si>
    <t>WESTBURY &amp; WARMINSTER PCN (U78164)</t>
  </si>
  <si>
    <t>BRUNEL HEALTH GROUP PCN1 (U78462)</t>
  </si>
  <si>
    <t>MINERVA HEALTH GROUP PCN (U79019)</t>
  </si>
  <si>
    <t>BRADFORD ON AVON &amp; MELKSHAM PCN (U82536)</t>
  </si>
  <si>
    <t>UNITY MEDICAL GROUP PCN (U84537)</t>
  </si>
  <si>
    <t>TROWBRIDGE PCN (U85644)</t>
  </si>
  <si>
    <t>SPARCELLS PCN (U05679)</t>
  </si>
  <si>
    <t>BRUNEL HEALTH GROUP PCN4 (U28791)</t>
  </si>
  <si>
    <t>CHIPPENHAM,CORSHAM &amp; BOX PCN (U93148)</t>
  </si>
  <si>
    <t>EQUALITY PCN (U62122)</t>
  </si>
  <si>
    <t>CHILTERN HILLS PCN (U09531)</t>
  </si>
  <si>
    <t>PHOENIX SUNRISERS PCN (U27128)</t>
  </si>
  <si>
    <t>UNITY (BEDFORD) PCN (U28178)</t>
  </si>
  <si>
    <t>NEXUS MK PCN (U31922)</t>
  </si>
  <si>
    <t>CROWN PCN (U35004)</t>
  </si>
  <si>
    <t>EAST BEDFORD PCN (U39446)</t>
  </si>
  <si>
    <t>IVEL VALLEY SOUTH PCN (U46464)</t>
  </si>
  <si>
    <t>ASCENT PCN (U49574)</t>
  </si>
  <si>
    <t>MEDICS PCN (U51229)</t>
  </si>
  <si>
    <t>WATLING STREET NETWORK PCN (U58600)</t>
  </si>
  <si>
    <t>OASIS PCN (U59591)</t>
  </si>
  <si>
    <t>TITAN PCN (U64165)</t>
  </si>
  <si>
    <t>EAST MK PCN (U64356)</t>
  </si>
  <si>
    <t>CARITAS MEDICAL PCN (U74819)</t>
  </si>
  <si>
    <t>HATTERS HEALTH PCN (U79932)</t>
  </si>
  <si>
    <t>HILLTON PCN (U83511)</t>
  </si>
  <si>
    <t>SOUTH WEST PCN (U86258)</t>
  </si>
  <si>
    <t>NORTH BEDFORD PCN (U90309)</t>
  </si>
  <si>
    <t>THE BRIDGE MK PCN (U93573)</t>
  </si>
  <si>
    <t>SANDHILLS PCN (U23544)</t>
  </si>
  <si>
    <t>LEA VALE PCN (U91286)</t>
  </si>
  <si>
    <t>LEIGHTON LINSLADE HEALTH CONNECTIONS PCN (U15644)</t>
  </si>
  <si>
    <t>KINGSTANDING, ERDINGTON &amp; NECHELLS PCN (U18195)</t>
  </si>
  <si>
    <t>PIONEERS INTEGRATED PARTNERSHIP PCN (U54554)</t>
  </si>
  <si>
    <t>BALSALL HEATH, SPARKHILL &amp; MOSELEY PCN (U54948)</t>
  </si>
  <si>
    <t>MOSELEY, BILLESLEY &amp; YARDLEY WOOD PCN (U69625)</t>
  </si>
  <si>
    <t>NECHELLS, SALTLEY &amp; ALUM ROCK PCN (U79003)</t>
  </si>
  <si>
    <t>SOLIHULL SOUTH CENTRAL PCN (U00351)</t>
  </si>
  <si>
    <t>SOUTH BIRMINGHAM ALLIANCE PCN (U13655)</t>
  </si>
  <si>
    <t>SMALL HEATH PCN (U15552)</t>
  </si>
  <si>
    <t>SMARTCARE CENTRAL PCN (U22471)</t>
  </si>
  <si>
    <t>COMMUNITY CARE HALL GREEN PCN (U25587)</t>
  </si>
  <si>
    <t>EDGBASTON PCN (U27129)</t>
  </si>
  <si>
    <t>BOURNVILLE AND NORTHFIELD PCN (U27366)</t>
  </si>
  <si>
    <t>SOLIHULL RURAL PCN (U41928)</t>
  </si>
  <si>
    <t>NORTH BIRMINGHAM PCN (U43660)</t>
  </si>
  <si>
    <t>WEST BIRMINGHAM PCN (U44365)</t>
  </si>
  <si>
    <t>SOLIHULL HEALTHCARE PARTNERSHIP PCN (U45528)</t>
  </si>
  <si>
    <t>BORDESLEY EAST PCN (U46437)</t>
  </si>
  <si>
    <t>HARBORNE PCN (U46454)</t>
  </si>
  <si>
    <t>ALLIANCE OF SUTTON PRACTICES PCN (U47609)</t>
  </si>
  <si>
    <t>WEOLEY AND RUBERY PCN (U51153)</t>
  </si>
  <si>
    <t>SUTTON GROUP PRACTICE PCN (U65039)</t>
  </si>
  <si>
    <t>GPS HEALTHCARE PCN (U67607)</t>
  </si>
  <si>
    <t>SHARD END AND KITTS GREEN PCN (U72309)</t>
  </si>
  <si>
    <t>MMP CENTRAL AND NORTH PCN (U74554)</t>
  </si>
  <si>
    <t>WASHWOOD HEATH PCN (U76419)</t>
  </si>
  <si>
    <t>QUINTON AND HARBORNE PCN (U79381)</t>
  </si>
  <si>
    <t>BIRMINGHAM EAST CENTRAL PCN (U79433)</t>
  </si>
  <si>
    <t>GOSK PCN (U82305)</t>
  </si>
  <si>
    <t>PERSHORE PCN (U88190)</t>
  </si>
  <si>
    <t>NORTH SOLIHULL PCN (U93165)</t>
  </si>
  <si>
    <t>SOUTH WEST BIRMINGHAM PCN (U91268)</t>
  </si>
  <si>
    <t>PEOPLE'S HEALTH PARTNERSHIP PCN (U25240)</t>
  </si>
  <si>
    <t>SWB MODALITY PCN (U44537)</t>
  </si>
  <si>
    <t>SWB URBAN HEALTH PCN (U48923)</t>
  </si>
  <si>
    <t>SWB I3 PCN (U65968)</t>
  </si>
  <si>
    <t>STOURBRIDGE, WOLLESCOTE &amp; LYE PCN (U18020)</t>
  </si>
  <si>
    <t>SEDGLEY, COSELEY &amp; GORNAL PCN (U88368)</t>
  </si>
  <si>
    <t>WALSALL WEST 2 PCN (U01577)</t>
  </si>
  <si>
    <t>DUDLEY AND NETHERTON PCN (U06610)</t>
  </si>
  <si>
    <t>SWB NEWCOMEN PCN (U11746)</t>
  </si>
  <si>
    <t>WOLVERHAMPTON UNITY EAST PCN (U19348)</t>
  </si>
  <si>
    <t>WOLVERHAMPTON RWT PCN (U20454)</t>
  </si>
  <si>
    <t>SWB CITRUS PCN (U25735)</t>
  </si>
  <si>
    <t>WOLVERHAMPTON SOUTH EAST PCN (U26715)</t>
  </si>
  <si>
    <t>WOLVERHAMPTON TOTAL HEALTH PCN (U27607)</t>
  </si>
  <si>
    <t>HEALTH VISION PARTNERSHIP PCN (U31548)</t>
  </si>
  <si>
    <t>SWB YOUR HEALTH PARTNERSHIP PCN (U32116)</t>
  </si>
  <si>
    <t>OLDBURY &amp; SMETHWICK PCN (U45156)</t>
  </si>
  <si>
    <t>WALSALL WEST 1 PCN (U49728)</t>
  </si>
  <si>
    <t>SWB CENTRAL HEALTH PARTNERSHIPS PCN (U54044)</t>
  </si>
  <si>
    <t>HALESOWEN PCN (U55441)</t>
  </si>
  <si>
    <t>SWB CARITAS PCN (U57294)</t>
  </si>
  <si>
    <t>WOLVERHAMPTON NORTH NETWORK PCN (U60098)</t>
  </si>
  <si>
    <t>WALSALL SOUTH 2 PCN (U60845)</t>
  </si>
  <si>
    <t>WALSALL NORTH PCN (U65132)</t>
  </si>
  <si>
    <t>BRIERLEY HILL PCN (U66146)</t>
  </si>
  <si>
    <t>KINGSWINFORD &amp; WORDSLEY PCN (U66484)</t>
  </si>
  <si>
    <t>WOLVERHAMPTON UNITY WEST PCN (U70326)</t>
  </si>
  <si>
    <t>WALSALL EAST 2 PCN (U73923)</t>
  </si>
  <si>
    <t>WALSALL EAST 1 PCN (U77416)</t>
  </si>
  <si>
    <t>WALSALL SOUTH 1 PCN (U86881)</t>
  </si>
  <si>
    <t>SWB TOGETHER4HEALTHCARE PCN (U98291)</t>
  </si>
  <si>
    <t>FABB (FISHPONDS, AIR BALLOON &amp; BEECHWOOD) PCN (U88179)</t>
  </si>
  <si>
    <t>CONNEXUS PCN (U00402)</t>
  </si>
  <si>
    <t>STOKES PCN (U06486)</t>
  </si>
  <si>
    <t>YATE &amp; FRAMPTON PCN (U13456)</t>
  </si>
  <si>
    <t>TYNTESFIELD PCN (U21617)</t>
  </si>
  <si>
    <t>SEVERNVALE PCN (U32001)</t>
  </si>
  <si>
    <t>BRISTOL INNER CITY PCN (U33963)</t>
  </si>
  <si>
    <t>NETWORK 4 (BNSSG) PCN (U37297)</t>
  </si>
  <si>
    <t>HEALTHWEST PCN (U48538)</t>
  </si>
  <si>
    <t>PIER HEALTH PCN (U63843)</t>
  </si>
  <si>
    <t>PHOENIX (BNSSG) PCN (U65207)</t>
  </si>
  <si>
    <t>AFFINITY (BNSSG) PCN (U66596)</t>
  </si>
  <si>
    <t>NORTHERN ARC PCN (U70886)</t>
  </si>
  <si>
    <t>GORDANO VALLEY PCN (U78490)</t>
  </si>
  <si>
    <t>BRIDGE VIEW PCN (U84294)</t>
  </si>
  <si>
    <t>SWIFT PCN (U86579)</t>
  </si>
  <si>
    <t>MENDIP VALE PCN (U90977)</t>
  </si>
  <si>
    <t>FOSS (FIRECLAY &amp; OLD SCHOOL SURGERY) PCN (U98167)</t>
  </si>
  <si>
    <t>CONCORD MENDIP PCN (U92125)</t>
  </si>
  <si>
    <t>KIDLINGTON, ISLIP, WOODSTOCK &amp; YARNTON (KIWY) PCN (U20931)</t>
  </si>
  <si>
    <t>WOOSEHILL AND CROWTHORNE PCN (U58708)</t>
  </si>
  <si>
    <t>NEW READING PCN (U62501)</t>
  </si>
  <si>
    <t>MODALITY WOKINGHAM PCN (U89419)</t>
  </si>
  <si>
    <t>WALLINGFORD &amp; SURROUNDS PCN (U01367)</t>
  </si>
  <si>
    <t>CYGNET PCN (U01916)</t>
  </si>
  <si>
    <t>WHITLEY PCN (U03989)</t>
  </si>
  <si>
    <t>WEST READING VILLAGES PCN (U04079)</t>
  </si>
  <si>
    <t>WHITE HORSE BOTLEY PCN (U04862)</t>
  </si>
  <si>
    <t>EYNSHAM &amp; WITNEY PCN (U10847)</t>
  </si>
  <si>
    <t>WEST BERKSHIRE RURAL PCN (U11781)</t>
  </si>
  <si>
    <t>SOUTH EAST OXFORD HEALTH ALLIANCE (SEOXHA) PCN (U12754)</t>
  </si>
  <si>
    <t>ABINGDON CENTRAL PCN (U15230)</t>
  </si>
  <si>
    <t>A34 WEST BERKSHIRE PCN (U16983)</t>
  </si>
  <si>
    <t>RURAL WEST OXFORDSHIRE PCN (U20827)</t>
  </si>
  <si>
    <t>BANBURY CROSS PCN (U23620)</t>
  </si>
  <si>
    <t>ARC BUCKS PCN (U23821)</t>
  </si>
  <si>
    <t>OXFORD CENTRAL PCN (U26997)</t>
  </si>
  <si>
    <t>PHOENIX PCN (U29197)</t>
  </si>
  <si>
    <t>READING UNIVERSITY PCN (U37007)</t>
  </si>
  <si>
    <t>KENNET PCN (U44671)</t>
  </si>
  <si>
    <t>CHESHAM &amp; LITTLE CHALFONT PCN (U47184)</t>
  </si>
  <si>
    <t>DIDCOT PCN (U47655)</t>
  </si>
  <si>
    <t>WOKINGHAM NORTH PCN (U49304)</t>
  </si>
  <si>
    <t>WESTONGROVE PCN (U53775)</t>
  </si>
  <si>
    <t>ABINGDON AND DISTRICT PCN (U57321)</t>
  </si>
  <si>
    <t>MID CHILTERN PCN (U59622)</t>
  </si>
  <si>
    <t>CITY - OX3+ PCN (U60916)</t>
  </si>
  <si>
    <t>BANBURY ALLIANCE PCN (U62251)</t>
  </si>
  <si>
    <t>CAVERSHAM PCN (U63186)</t>
  </si>
  <si>
    <t>THE SWAN NETWORK (U63386)</t>
  </si>
  <si>
    <t>TILEHURST PCN (U65398)</t>
  </si>
  <si>
    <t>DASHWOOD PCN (U67475)</t>
  </si>
  <si>
    <t>THAME PCN (U70739)</t>
  </si>
  <si>
    <t>SOUTH BUCKS PCN (U71897)</t>
  </si>
  <si>
    <t>CENTRAL BMW PCN (U72129)</t>
  </si>
  <si>
    <t>WANTAGE PCN (U75375)</t>
  </si>
  <si>
    <t>NORTH BUCKS PCN (U77200)</t>
  </si>
  <si>
    <t>WOKINGHAM SOUTH PCN (U80264)</t>
  </si>
  <si>
    <t>CENTRAL MAPLE PCN (U82404)</t>
  </si>
  <si>
    <t>HEALTHIER OXFORD CITY NETWORK PCN (U83279)</t>
  </si>
  <si>
    <t>BICESTER PCN (U83604)</t>
  </si>
  <si>
    <t>PHOENIX HEALTH PCN (U88743)</t>
  </si>
  <si>
    <t>CITY - EAST OXFORD PCN (U90236)</t>
  </si>
  <si>
    <t>THE CHALFONTS PCN (U92384)</t>
  </si>
  <si>
    <t>NORTH OXFORDSHIRE RURAL ALLIANCE (NORA) PCN (U95654)</t>
  </si>
  <si>
    <t>HENLEY SONNET PCN (U96099)</t>
  </si>
  <si>
    <t>EARLEY + PCN (U68696)</t>
  </si>
  <si>
    <t>READING WEST PCN (U98548)</t>
  </si>
  <si>
    <t>READING CENTRAL PCN (U99474)</t>
  </si>
  <si>
    <t>CAMBRIDGE NORTH VILLAGES PCN (U09738)</t>
  </si>
  <si>
    <t>BMC PASTON PCN (U11694)</t>
  </si>
  <si>
    <t>PETERBOROUGH PARTNERSHIPS PCN (U13771)</t>
  </si>
  <si>
    <t>ELY SOUTH PCN (U16004)</t>
  </si>
  <si>
    <t>MERIDIAN PCN (U19471)</t>
  </si>
  <si>
    <t>ST NEOTS PCN (U20640)</t>
  </si>
  <si>
    <t>CANTAB MEDICAL PRACTICES PCN (U24388)</t>
  </si>
  <si>
    <t>ELY NORTH PCN (U30123)</t>
  </si>
  <si>
    <t>SOUTH FENLAND PCN (U55369)</t>
  </si>
  <si>
    <t>ST IVES PCN (U63072)</t>
  </si>
  <si>
    <t>CAMBRIDGE CITY 4 PCN (U65941)</t>
  </si>
  <si>
    <t>FENLAND PCN (U66904)</t>
  </si>
  <si>
    <t>CAMBRIDGE CITY PCN (U71777)</t>
  </si>
  <si>
    <t>SOUTH PETERBOROUGH PCN (U75549)</t>
  </si>
  <si>
    <t>WISBECH PCN (U79015)</t>
  </si>
  <si>
    <t>GRANTA PCN (U83524)</t>
  </si>
  <si>
    <t>CAM MEDICAL PCN (U88254)</t>
  </si>
  <si>
    <t>A1 NETWORK PCN (U89554)</t>
  </si>
  <si>
    <t>HUNTINGDON PCN (U95574)</t>
  </si>
  <si>
    <t>BRETTON PARK &amp; HAMPTON PCN (U81217)</t>
  </si>
  <si>
    <t>PETERBOROUGH &amp; EAST PCN (U85953)</t>
  </si>
  <si>
    <t>CENTRAL THISTLEMOOR &amp; THORPE PCN (U89134)</t>
  </si>
  <si>
    <t>WINSFORD PCN (U02678)</t>
  </si>
  <si>
    <t>IGPC PCN (U02731)</t>
  </si>
  <si>
    <t>KNUTSFORD PCN (U06000)</t>
  </si>
  <si>
    <t>CHESTER EAST PCN (U07776)</t>
  </si>
  <si>
    <t>RUNCORN PCN (U09643)</t>
  </si>
  <si>
    <t>KIRKBY PCN (U10730)</t>
  </si>
  <si>
    <t>HEALTHIER SOUTH WIRRAL PCN (U12833)</t>
  </si>
  <si>
    <t>EAST WARRINGTON PCN (U14045)</t>
  </si>
  <si>
    <t>NESTON &amp; WILLASTON PCN (U14878)</t>
  </si>
  <si>
    <t>SOUTHPORT &amp; FORMBY PCN (U18460)</t>
  </si>
  <si>
    <t>NEWTON AND HAYDOCK PCN (U20349)</t>
  </si>
  <si>
    <t>WALLASEY PCN (U25656)</t>
  </si>
  <si>
    <t>SMASH PCN (U25799)</t>
  </si>
  <si>
    <t>MIDDLEWOOD PCN (U28237)</t>
  </si>
  <si>
    <t>WARRINGTON CENTRAL EAST PCN (U29000)</t>
  </si>
  <si>
    <t>NANTWICH &amp; RURAL PCN (U29951)</t>
  </si>
  <si>
    <t>SOUTH WARRINGTON PCN (U31313)</t>
  </si>
  <si>
    <t>CENTRAL LIVERPOOL PCN (U35980)</t>
  </si>
  <si>
    <t>WEST KNOWSLEY PCN (U37296)</t>
  </si>
  <si>
    <t>WARRINGTON INNOVATION PCN (U45014)</t>
  </si>
  <si>
    <t>MORETON AND MEOLS PCN (U46976)</t>
  </si>
  <si>
    <t>ANFIELD &amp; EVERTON PCN (U49727)</t>
  </si>
  <si>
    <t>THE PICTON PCN (U53230)</t>
  </si>
  <si>
    <t>LIVERPOOL FIRST PCN (U54911)</t>
  </si>
  <si>
    <t>SWAGGA PCN (U57480)</t>
  </si>
  <si>
    <t>NORTH LIVERPOOL PCN (U64639)</t>
  </si>
  <si>
    <t>CHILDWALL &amp; WAVERTREE PCN (U65582)</t>
  </si>
  <si>
    <t>RURAL ALLIANCE PCN (U66020)</t>
  </si>
  <si>
    <t>ST HELENS CENTRAL PCN (U67149)</t>
  </si>
  <si>
    <t>CHESTER SOUTH PCN (U68943)</t>
  </si>
  <si>
    <t>KNOWSLEY CENTRAL AND SOUTH PCN (U71643)</t>
  </si>
  <si>
    <t>EAGLE BRIDGE PCN (U79049)</t>
  </si>
  <si>
    <t>HEALTHIER WEST WIRRAL PCN (U79121)</t>
  </si>
  <si>
    <t>WIDNES PCN (U79408)</t>
  </si>
  <si>
    <t>MACCLESFIELD PCN (U82612)</t>
  </si>
  <si>
    <t>PRINCEWAY PCN (U85493)</t>
  </si>
  <si>
    <t>ONE ELLESMERE PORT PCN (U85986)</t>
  </si>
  <si>
    <t>NORTHWICH PCN (U88623)</t>
  </si>
  <si>
    <t>ST HELENS SOUTH PCN (U94009)</t>
  </si>
  <si>
    <t>ST HELENS NORTH PCN (U94037)</t>
  </si>
  <si>
    <t>CENTRAL &amp; WEST WARRINGTON PCN (U96870)</t>
  </si>
  <si>
    <t>CHOC (CONGLETON &amp; HOLMES CHAPEL) PCN (U98152)</t>
  </si>
  <si>
    <t>SOUTH SEFTON PCN (U37618)</t>
  </si>
  <si>
    <t>CREWE - GHR PCN (U98432)</t>
  </si>
  <si>
    <t>BIRKENHEAD PCN (U99194)</t>
  </si>
  <si>
    <t>CHAW (CHELFORD, HANDFORTH ALDERLEY EDGE, WILMSLOW) PCN (U31094)</t>
  </si>
  <si>
    <t>NORTH CORNWALL COAST PCN (U03864)</t>
  </si>
  <si>
    <t>EAST CORNWALL PCN (U02610)</t>
  </si>
  <si>
    <t>FALMOUTH AND PENRYN PCN (U09081)</t>
  </si>
  <si>
    <t>LAUNCESTON AND TAMAR VALLEY PCN (U11625)</t>
  </si>
  <si>
    <t>TRURO PCN (U31970)</t>
  </si>
  <si>
    <t>ARBENNEK HEALTH PCN (U36721)</t>
  </si>
  <si>
    <t>WATERGATE PCN (U49001)</t>
  </si>
  <si>
    <t>THREE HARBOURS AND BOSVENA PCN (U60113)</t>
  </si>
  <si>
    <t>COASTAL (KERNOW) PCN (U62043)</t>
  </si>
  <si>
    <t>ISLES OF SCILLY &amp; SOUTH KERRIER PCN (U64053)</t>
  </si>
  <si>
    <t>NORTH KERRIER EAST PCN (U68213)</t>
  </si>
  <si>
    <t>ST AUSTELL HEALTHCARE PCN (U69901)</t>
  </si>
  <si>
    <t>PENWITH PCN (U76032)</t>
  </si>
  <si>
    <t>NORTH KERRIER WEST PCN (U92128)</t>
  </si>
  <si>
    <t>WARWICKSHIRE EAST PCN (U04784)</t>
  </si>
  <si>
    <t>COVENTRY NORTH PCN (U07789)</t>
  </si>
  <si>
    <t>KENILWORTH AND WARWICK PCN (U10743)</t>
  </si>
  <si>
    <t>DENE AND STOUR VALLEYS PCN (U11176)</t>
  </si>
  <si>
    <t>WARWICKSHIRE RURAL PCN (U11614)</t>
  </si>
  <si>
    <t>CW UNITY PCN (U14922)</t>
  </si>
  <si>
    <t>COVENTRY NAVIGATION 1 PCN (U29575)</t>
  </si>
  <si>
    <t>SKYWARD PCN (U30256)</t>
  </si>
  <si>
    <t>GP CONNECT PCN (U33954)</t>
  </si>
  <si>
    <t>LEAMINGTON SOUTH PCN (U36452)</t>
  </si>
  <si>
    <t>GO WEST PCN (U49145)</t>
  </si>
  <si>
    <t>NORTH ARDEN PCN (U54565)</t>
  </si>
  <si>
    <t>ARDEN PCN (U55724)</t>
  </si>
  <si>
    <t>COVENTRY CENTRAL PCN (U58127)</t>
  </si>
  <si>
    <t>RUGBY PCN (U62213)</t>
  </si>
  <si>
    <t>SOWE VALLEY PCN (U68252)</t>
  </si>
  <si>
    <t>LEAMINGTON NORTH PCN (U82789)</t>
  </si>
  <si>
    <t>STRATFORD CENTRAL PCN (U91762)</t>
  </si>
  <si>
    <t>NUNEATON &amp; BEDWORTH PCN (U92562)</t>
  </si>
  <si>
    <t>PCCO PCN (U06438)</t>
  </si>
  <si>
    <t>SOUTH HARDWICK PCN (U17168)</t>
  </si>
  <si>
    <t>EREWASH PCN (U25882)</t>
  </si>
  <si>
    <t>HIGH PEAK &amp; BUXTON PCN (U28405)</t>
  </si>
  <si>
    <t>DERBY CITY SOUTH PCN (U47223)</t>
  </si>
  <si>
    <t>GREATER DERBY PCN (U53999)</t>
  </si>
  <si>
    <t>DERBY CITY NORTH PCN (U60509)</t>
  </si>
  <si>
    <t>OAKDALE PARK PCN (U60843)</t>
  </si>
  <si>
    <t>BELPER PCN (U61321)</t>
  </si>
  <si>
    <t>DERBYSHIRE DALES PCN (U63258)</t>
  </si>
  <si>
    <t>NORTH EAST DERBYSHIRE PCN (U67865)</t>
  </si>
  <si>
    <t>ALFRETON RIPLEY CRICH &amp; HEANOR PCN (U72812)</t>
  </si>
  <si>
    <t>CHESTERFIELD AND DRONFIELD PCN (U78207)</t>
  </si>
  <si>
    <t>SWADLINCOTE PCN (U90656)</t>
  </si>
  <si>
    <t>SOUTH DALES PCN (U13621)</t>
  </si>
  <si>
    <t>GLOSSOP PCN (U60978)</t>
  </si>
  <si>
    <t>NEXUS (DEVON) PCN (U06387)</t>
  </si>
  <si>
    <t>EXETER CITY PCN (U06816)</t>
  </si>
  <si>
    <t>NORTH DEVON COASTAL PCN (U21059)</t>
  </si>
  <si>
    <t>WEB PCN (U27932)</t>
  </si>
  <si>
    <t>OUTER EXETER PCN (U32372)</t>
  </si>
  <si>
    <t>NEWTON WEST PCN (U34230)</t>
  </si>
  <si>
    <t>CULM VALLEY PCN (U34388)</t>
  </si>
  <si>
    <t>WEST DEVON PCN (U37412)</t>
  </si>
  <si>
    <t>MID DEVON HEALTHCARE PCN (U40951)</t>
  </si>
  <si>
    <t>COAST AND COUNTRY PCN (U41591)</t>
  </si>
  <si>
    <t>MEWSTONE PCN (U46190)</t>
  </si>
  <si>
    <t>BARNSTAPLE ALLIANCE PCN (U50322)</t>
  </si>
  <si>
    <t>THE COASTAL NETWORK PCN (U55397)</t>
  </si>
  <si>
    <t>BAYWIDE PCN (U55399)</t>
  </si>
  <si>
    <t>TEMPLER CARE NETWORK PCN (U64531)</t>
  </si>
  <si>
    <t>TORRIDGE PCN (U66785)</t>
  </si>
  <si>
    <t>BEACON MEDICAL GROUP PCN (U68552)</t>
  </si>
  <si>
    <t>WATERSIDE HEALTH NETWORK PCN (U68649)</t>
  </si>
  <si>
    <t>PATHFIELDS MEDICAL GROUP PCN (U69865)</t>
  </si>
  <si>
    <t>DRAKE MEDICAL ALLIANCE PCN (U72848)</t>
  </si>
  <si>
    <t>TIVERTON PCN (U73296)</t>
  </si>
  <si>
    <t>SOUND PCN (U74074)</t>
  </si>
  <si>
    <t>EXETER WEST PCN (U76444)</t>
  </si>
  <si>
    <t>HONITON/OTTERY/SID VALLEY (HOSMS) PCN (U79574)</t>
  </si>
  <si>
    <t>SOUTH HAMS PCN (U82523)</t>
  </si>
  <si>
    <t>SOUTH DARTMOOR AND TOTNES PCN (U84198)</t>
  </si>
  <si>
    <t>TORQUAY PCN (U87755)</t>
  </si>
  <si>
    <t>BRIXHAM AND PAIGNTON PCN (U87914)</t>
  </si>
  <si>
    <t>NORTH DARTMOOR PCN (U91913)</t>
  </si>
  <si>
    <t>TASC PCN (U96077)</t>
  </si>
  <si>
    <t>LIVEWELL MAYFLOWER PCN (U40115)</t>
  </si>
  <si>
    <t>CENTRAL BOURNEMOUTH PCN (U02749)</t>
  </si>
  <si>
    <t>POOLE BAY &amp; BOURNEMOUTH PCN (U14261)</t>
  </si>
  <si>
    <t>POOLE NORTH PCN (U16737)</t>
  </si>
  <si>
    <t>WIMBORNE &amp; FERNDOWN PCN (U19923)</t>
  </si>
  <si>
    <t>SHORE MEDICAL PCN (U21465)</t>
  </si>
  <si>
    <t>WEYMOUTH &amp; PORTLAND PCN (U25251)</t>
  </si>
  <si>
    <t>BOURNEMOUTH EAST COLLABORATIVE PCN (U27515)</t>
  </si>
  <si>
    <t>PURBECK PCN (U32760)</t>
  </si>
  <si>
    <t>CRANE VALLEY PCN (U34826)</t>
  </si>
  <si>
    <t>MID DORSET PCN (U38731)</t>
  </si>
  <si>
    <t>BLANDFORD PCN (U42510)</t>
  </si>
  <si>
    <t>THE VALE PCN (U51429)</t>
  </si>
  <si>
    <t>JURASSIC COAST PCN (U58840)</t>
  </si>
  <si>
    <t>NORTH BOURNEMOUTH PCN (U64748)</t>
  </si>
  <si>
    <t>SHERBORNE AREA PCN (U75274)</t>
  </si>
  <si>
    <t>CHRISTCHURCH PCN (U78604)</t>
  </si>
  <si>
    <t>POOLE CENTRAL PCN (U80758)</t>
  </si>
  <si>
    <t>SOUTH COASTAL MEDICAL GROUP PCN (U89143)</t>
  </si>
  <si>
    <t>ALDERSHOT PCN (U03055)</t>
  </si>
  <si>
    <t>ASCOT PCN (U14074)</t>
  </si>
  <si>
    <t>CENTRAL SLOUGH NETWORK PCN (U14694)</t>
  </si>
  <si>
    <t>FARNHAM PCN (U17969)</t>
  </si>
  <si>
    <t>MAIDENHEAD PCN (U20320)</t>
  </si>
  <si>
    <t>YATELEY PCN (U25405)</t>
  </si>
  <si>
    <t>SHAPE PCN (U31305)</t>
  </si>
  <si>
    <t>FLEET PCN (U42671)</t>
  </si>
  <si>
    <t>LOCC PCN (U56575)</t>
  </si>
  <si>
    <t>SURREY HEATH PCN (U67032)</t>
  </si>
  <si>
    <t>SPINE PCN (U73227)</t>
  </si>
  <si>
    <t>BRACKNELL AND DISTRICT PCN (U75847)</t>
  </si>
  <si>
    <t>WINDSOR PCN (U82487)</t>
  </si>
  <si>
    <t>BRACCAN PCN (U86433)</t>
  </si>
  <si>
    <t>THE HEALTH TRIANGLE PCN (U89762)</t>
  </si>
  <si>
    <t>FARNBOROUGH PCN (U90174)</t>
  </si>
  <si>
    <t>BERKELEY VALE PCN (U02669)</t>
  </si>
  <si>
    <t>NORTH COTSWOLDS PCN (U09847)</t>
  </si>
  <si>
    <t>CHELTENHAM PERIPHERAL PCN (U13956)</t>
  </si>
  <si>
    <t>NORTH &amp; SOUTH GLOUCESTER (NSG) PCN (U16338)</t>
  </si>
  <si>
    <t>ASPEN PCN (U16816)</t>
  </si>
  <si>
    <t>ST PAUL'S PCN (U22020)</t>
  </si>
  <si>
    <t>SEVERN HEALTH PCN (U23710)</t>
  </si>
  <si>
    <t>STROUD COTSWOLD PCN (U23862)</t>
  </si>
  <si>
    <t>ROSEBANK PCN (U31538)</t>
  </si>
  <si>
    <t>CHELTENHAM CENTRAL PCN (U36833)</t>
  </si>
  <si>
    <t>SOUTH COTSWOLDS PCN (U41523)</t>
  </si>
  <si>
    <t>GLOUCESTER INNER CITY PCN (U53179)</t>
  </si>
  <si>
    <t>TWNS PCN (U63565)</t>
  </si>
  <si>
    <t>HADWEN QUEDGELEY PCN (U76977)</t>
  </si>
  <si>
    <t>STOCKPORT EAST AND SOUTH PCN (U64597)</t>
  </si>
  <si>
    <t>ECCLES &amp; IRLAM PCN (U00203)</t>
  </si>
  <si>
    <t>STALYBRIDGE PCN (U01630)</t>
  </si>
  <si>
    <t>HYDE PCN (U02275)</t>
  </si>
  <si>
    <t>BROUGHTON HEALTH ALLIANCE PCN (U03153)</t>
  </si>
  <si>
    <t>HWL NETWORK PCN (U05517)</t>
  </si>
  <si>
    <t>RUMWORTH PCN (U07003)</t>
  </si>
  <si>
    <t>ARDWICK AND LONGSIGHT PCN (U07506)</t>
  </si>
  <si>
    <t>FARNWORTH &amp; KEARSLEY PCN (U09883)</t>
  </si>
  <si>
    <t>HORWICH NETWORK PCN (U11602)</t>
  </si>
  <si>
    <t>MILES PLATTING NEWTON HEATH &amp; MOSTON PCN (U13098)</t>
  </si>
  <si>
    <t>VICTORIA PCN (U14006)</t>
  </si>
  <si>
    <t>OLDHAM CENTRAL PCN (U14327)</t>
  </si>
  <si>
    <t>HEATONS GROUP NETWORK PCN (U15435)</t>
  </si>
  <si>
    <t>MIDDLETON PCN (U16428)</t>
  </si>
  <si>
    <t>MILLTOWN ALLIANCE PCN (U17156)</t>
  </si>
  <si>
    <t>HINDLEY PCN (U21926)</t>
  </si>
  <si>
    <t>LIGA WIGAN PCN (U23418)</t>
  </si>
  <si>
    <t>HULME &amp; CITY CENTRE SOUTH PCN (U26379)</t>
  </si>
  <si>
    <t>TABA WIGAN PCN (U30170)</t>
  </si>
  <si>
    <t>CANALSIDE HEALTH &amp; WELLBEING NETWORK PCN (U32831)</t>
  </si>
  <si>
    <t>GORTON AND LEVENSHULME PCN (U34667)</t>
  </si>
  <si>
    <t>ASHTON PCN (U38271)</t>
  </si>
  <si>
    <t>OLDHAM NORTH PCN (U41563)</t>
  </si>
  <si>
    <t>WIGAN CENTRAL PCN (U42152)</t>
  </si>
  <si>
    <t>SOUTH TRAFFORD PCN (U42898)</t>
  </si>
  <si>
    <t>CITY CENTRE &amp; ANCOATS PCN (U45992)</t>
  </si>
  <si>
    <t>WESTHOUGHTON NETWORK PCN (U46071)</t>
  </si>
  <si>
    <t>BURY PCN (U49226)</t>
  </si>
  <si>
    <t>HORIZON PCN (U49525)</t>
  </si>
  <si>
    <t>CLAYTON BESWICK &amp; OPENSHAW PCN (U49529)</t>
  </si>
  <si>
    <t>DENTON PCN (U53900)</t>
  </si>
  <si>
    <t>PENNINES PCN (U55161)</t>
  </si>
  <si>
    <t>CHEADLE NETWORK PCN (U56857)</t>
  </si>
  <si>
    <t>SWINTON PCN (U57786)</t>
  </si>
  <si>
    <t>NORTHENDEN &amp; BROOKLANDS (WYTHENSHAWE) PCN (U58188)</t>
  </si>
  <si>
    <t>ROCHDALE NORTH PCN (U64487)</t>
  </si>
  <si>
    <t>BOLTON CENTRAL PCN (U65316)</t>
  </si>
  <si>
    <t>WITHINGTON &amp; FALLOWFIELD PCN (U65853)</t>
  </si>
  <si>
    <t>NORTH TRAFFORD PCN (U66368)</t>
  </si>
  <si>
    <t>OLDHAM SOUTH PCN (U67660)</t>
  </si>
  <si>
    <t>SWAN NETWORK WIGAN PCN (U69052)</t>
  </si>
  <si>
    <t>WALKDEN &amp; LITTLE HULTON PCN (U69393)</t>
  </si>
  <si>
    <t>LEIGH PCN (U70230)</t>
  </si>
  <si>
    <t>PRESTWICH PCN (U73478)</t>
  </si>
  <si>
    <t>OLDHAM EAST PCN (U75449)</t>
  </si>
  <si>
    <t>WHITEFIELD DISTRICT &amp; COMMUNITY PCN (U76801)</t>
  </si>
  <si>
    <t>HEYWOOD PCN (U78443)</t>
  </si>
  <si>
    <t>DIDSBURY CHORLTON PARK &amp; BURNAGE PCN (U78687)</t>
  </si>
  <si>
    <t>TURTON PCN (U79678)</t>
  </si>
  <si>
    <t>TRAFFORD WEST PCN (U79881)</t>
  </si>
  <si>
    <t>BREIGHTMET &amp; LITTLE LEVER PCN (U79938)</t>
  </si>
  <si>
    <t>SALE CENTRAL PCN (U83990)</t>
  </si>
  <si>
    <t>CHEETHAM HILL &amp; CRUMPSALL PCN (U85748)</t>
  </si>
  <si>
    <t>H-BLACKLEY HARPURHEY &amp; CHARLESTOWN PCN (U85954)</t>
  </si>
  <si>
    <t>THE BRIDGE PCN (U89776)</t>
  </si>
  <si>
    <t>WYTHENSHAWE PCN (U94373)</t>
  </si>
  <si>
    <t>ALTRINCHAM HEALTHCARE ALLIANCE PCN (U95344)</t>
  </si>
  <si>
    <t>NORTH WIGAN PCN (U96127)</t>
  </si>
  <si>
    <t>CHORLEY ROADS NETWORK PCN (U97801)</t>
  </si>
  <si>
    <t>WEST CENTRAL MANCHESTER PCN (U98408)</t>
  </si>
  <si>
    <t>TAME VALLEY PCN (U99971)</t>
  </si>
  <si>
    <t>SALFORD SOUTH EAST PCN (U60510)</t>
  </si>
  <si>
    <t>BETTER HEALTH MCR PCN (U71839)</t>
  </si>
  <si>
    <t>CAMROSE, GILLIES &amp; HACKWOOD PARTNERSHIP PCN (U98116)</t>
  </si>
  <si>
    <t>SOUTH (IW) PCN (U01198)</t>
  </si>
  <si>
    <t>ISLAND CITY PCN (U03810)</t>
  </si>
  <si>
    <t>PORTSDOWN PCN (U07449)</t>
  </si>
  <si>
    <t>SOUTHAMPTON LIVING WELL PARTNERSHIP PCN (U08561)</t>
  </si>
  <si>
    <t>BRUNEL PCN (U10335)</t>
  </si>
  <si>
    <t>RURAL WEST PCN (U10995)</t>
  </si>
  <si>
    <t>WINCHESTER RURAL SOUTH PCN (U11181)</t>
  </si>
  <si>
    <t>ANDOVER PCN (U15164)</t>
  </si>
  <si>
    <t>ROMSEY &amp; NORTH BADDESLEY PCN (U17081)</t>
  </si>
  <si>
    <t>SOUTHAMPTON CENTRAL PCN (U18986)</t>
  </si>
  <si>
    <t>PORTSMOUTH NORTH PCN (U19124)</t>
  </si>
  <si>
    <t>GOSPORT CENTRAL PCN (U20871)</t>
  </si>
  <si>
    <t>COASTAL FAREHAM &amp; GOSPORT PCN (U21972)</t>
  </si>
  <si>
    <t>STRAWBERRY HEALTH PCN (U22092)</t>
  </si>
  <si>
    <t>CENTRAL &amp; WEST (IW) PCN (U24247)</t>
  </si>
  <si>
    <t>NEW FOREST PCN (U26059)</t>
  </si>
  <si>
    <t>MOSAIC HEALTHCARE PCN (U26844)</t>
  </si>
  <si>
    <t>TOTTON PCN (U29246)</t>
  </si>
  <si>
    <t>FAREHAM &amp; PORTCHESTER PCN (U30563)</t>
  </si>
  <si>
    <t>WHITEWATER LODDON PCN (U34184)</t>
  </si>
  <si>
    <t>EASTLEIGH HEALTH PCN (U40164)</t>
  </si>
  <si>
    <t>WINCHESTER RURAL NORTH &amp; EAST PCN (U46154)</t>
  </si>
  <si>
    <t>HAVANT AND WATERLOOVILLE PCN (U46389)</t>
  </si>
  <si>
    <t>SOUTHAMPTON WEST PCN (U47004)</t>
  </si>
  <si>
    <t>SOUTHAMPTON WOOLSTON &amp; TOWNHILL PCN (U53997)</t>
  </si>
  <si>
    <t>COASTAL (WEST HAMPSHIRE) PCN (U56140)</t>
  </si>
  <si>
    <t>EASTLEIGH SOUTHERN PARISHES PCN (U63233)</t>
  </si>
  <si>
    <t>PORTSMOUTH SOUTH COAST PCN (U72114)</t>
  </si>
  <si>
    <t>A31 GROUP PCN (U72748)</t>
  </si>
  <si>
    <t>NORTH &amp; EAST (IW) PCN (U75079)</t>
  </si>
  <si>
    <t>AVON VALLEY PCN (U84277)</t>
  </si>
  <si>
    <t>WATERSIDE PCN (U86774)</t>
  </si>
  <si>
    <t>EAST HANTS PCN (U87221)</t>
  </si>
  <si>
    <t>CHANDLER'S FORD PCN (U88279)</t>
  </si>
  <si>
    <t>HAYLING ISLAND &amp; EMSWORTH PCN (U90861)</t>
  </si>
  <si>
    <t>SOUTHAMPTON NORTH PCN (U91385)</t>
  </si>
  <si>
    <t>WINCHESTER CITY PCN (U95672)</t>
  </si>
  <si>
    <t>SOUTHAMPTON BITTERNE PCN (U97340)</t>
  </si>
  <si>
    <t>SWAN MEDICAL GROUP PCN (U73010)</t>
  </si>
  <si>
    <t>REDDITCH &amp; BROMSGROVE NIGHTINGALES PCN (U10834)</t>
  </si>
  <si>
    <t>EAST HEREFORDSHIRE PCN (U12199)</t>
  </si>
  <si>
    <t>SOUTH WORCS VALE OF EVESHAM HEALTH PCN (U21359)</t>
  </si>
  <si>
    <t>SOUTH WORCS WORCESTER CITY GP PCN (U32349)</t>
  </si>
  <si>
    <t>NORTH &amp; WEST HEREFORDSHIRE PCN (U38064)</t>
  </si>
  <si>
    <t>THE WBC (HEREFORD CITY) PCN (U50083)</t>
  </si>
  <si>
    <t>SOUTH WORCS DROITWITCH &amp; OMBERSLEY PCN (U62975)</t>
  </si>
  <si>
    <t>HEREFORDSHIRE HEREFORD CITY HMG PCN (U65562)</t>
  </si>
  <si>
    <t>SOUTH WORCS PERSHORE &amp; UPTON PCN (U66005)</t>
  </si>
  <si>
    <t>WYRE FOREST HEALTH PARTNERSHIP PCN (U78694)</t>
  </si>
  <si>
    <t>REDDITCH &amp; BROMSGROVE &amp; DISTRICT PCN (U84529)</t>
  </si>
  <si>
    <t>WF NETWORK OF INDEPENDENT PRACTICES PCN (U86948)</t>
  </si>
  <si>
    <t>REDDITCH &amp; BROMSGROVE KINGFISHER PCN (U96198)</t>
  </si>
  <si>
    <t>SOUTH WORCESTERSHIRE MALVERN TOWN PCN (U97695)</t>
  </si>
  <si>
    <t>SOUTH &amp; WEST HEREFORDSHIRE PCN (U98974)</t>
  </si>
  <si>
    <t>LOUGHTON BUCKHURST HILL &amp; CHIGWELL PCN (U01096)</t>
  </si>
  <si>
    <t>ABBEY HEALTH PCN (U06079)</t>
  </si>
  <si>
    <t>HERTFORD AND RURALS PCN (U15138)</t>
  </si>
  <si>
    <t>NORTH UTTLESFORD PCN (U16446)</t>
  </si>
  <si>
    <t>WELWYN GARDEN CITY A PCN (U19152)</t>
  </si>
  <si>
    <t>DELTA PCN (U20639)</t>
  </si>
  <si>
    <t>POTTERS BAR PCN (U24727)</t>
  </si>
  <si>
    <t>HARLOW SOUTH PCN (U33522)</t>
  </si>
  <si>
    <t>HARLOW NORTH PCN (U34072)</t>
  </si>
  <si>
    <t>ALPHA PCN (U36299)</t>
  </si>
  <si>
    <t>CENTRAL WATFORD PCN (U36652)</t>
  </si>
  <si>
    <t>BROXBOURNE ALLIANCE PCN (U38328)</t>
  </si>
  <si>
    <t>WARE AND RURALS PCN (U48691)</t>
  </si>
  <si>
    <t>DACORUM BETA PCN (U53612)</t>
  </si>
  <si>
    <t>STEVENAGE NORTH PCN (U55812)</t>
  </si>
  <si>
    <t>EPPING FOREST NORTH PCN (U56676)</t>
  </si>
  <si>
    <t>SOUTH UTTLESFORD PCN (U58215)</t>
  </si>
  <si>
    <t>STORT VALLEY &amp; VILLAGES PCN (U58973)</t>
  </si>
  <si>
    <t>THE GRAND UNION PCN (U59367)</t>
  </si>
  <si>
    <t>HATFIELD PCN (U71089)</t>
  </si>
  <si>
    <t>RICKMANSWORTH &amp; CHORLEYWOOD PCN (U72604)</t>
  </si>
  <si>
    <t>NORTH WATFORD PCN (U77203)</t>
  </si>
  <si>
    <t>ALBAN HEALTHCARE PCN (U78369)</t>
  </si>
  <si>
    <t>STEVENAGE SOUTH PCN (U80335)</t>
  </si>
  <si>
    <t>HITCHIN AND WHITWELL PCN (U81398)</t>
  </si>
  <si>
    <t>ICKNIELD PCN (U82047)</t>
  </si>
  <si>
    <t>HODDESDON &amp; BROXBOURNE PCN (U87508)</t>
  </si>
  <si>
    <t>LEA VALLEY HEALTH PCN (U87882)</t>
  </si>
  <si>
    <t>HERTS FIVE PCN (U97051)</t>
  </si>
  <si>
    <t>ALLIANCE PCN (U75382)</t>
  </si>
  <si>
    <t>HARPENDEN HEALTH PCN (U08579)</t>
  </si>
  <si>
    <t>MVPS PCN (U18888)</t>
  </si>
  <si>
    <t>ATTENBOROUGH PCN (U34538)</t>
  </si>
  <si>
    <t>HALO PCN (U73966)</t>
  </si>
  <si>
    <t>APOLLO PCN (U87666)</t>
  </si>
  <si>
    <t>RICHMONDSHIRE PCN (U03298)</t>
  </si>
  <si>
    <t>YORK EAST PCN (U03826)</t>
  </si>
  <si>
    <t>RIPON &amp; MASHAM PCN (U13990)</t>
  </si>
  <si>
    <t>MERIDIAN HEALTH GROUP NEL PCN (U16538)</t>
  </si>
  <si>
    <t>TADCASTER AND SELBY RURAL PCN (U21078)</t>
  </si>
  <si>
    <t>HARTHILL EAST RIDING PCN (U28348)</t>
  </si>
  <si>
    <t>BEVERLEY PCN (U30913)</t>
  </si>
  <si>
    <t>FRESHNEY PELHAM NEL PCN (U36776)</t>
  </si>
  <si>
    <t>NORTH LINCOLNSHIRE EAST PCN (U44401)</t>
  </si>
  <si>
    <t>WEST OUTER AND NORTH EAST YORK PCN (U45670)</t>
  </si>
  <si>
    <t>YORK CITY CENTRE PCN (U46082)</t>
  </si>
  <si>
    <t>NORTH RIDING HEALTHY COMMUNITY PCN (U52075)</t>
  </si>
  <si>
    <t>NORTH LINCOLNSHIRE SOUTH PCN (U52219)</t>
  </si>
  <si>
    <t>BRIDLINGTON PCN (U56223)</t>
  </si>
  <si>
    <t>PRIORY MEDICAL GROUP YORK PCN (U56562)</t>
  </si>
  <si>
    <t>KNARESBOROUGH &amp; RURAL PCN (U56977)</t>
  </si>
  <si>
    <t>FILEY AND SCARBOROUGH PCN (U57009)</t>
  </si>
  <si>
    <t>HAMBLETON SOUTH PCN (U57955)</t>
  </si>
  <si>
    <t>HULL MODALITY PARTNERSHIP PCN (U62384)</t>
  </si>
  <si>
    <t>CYGNET EAST RIDING PCN (U64175)</t>
  </si>
  <si>
    <t>HOLDERNESS PRIMARY CARE HOME PCN (U64827)</t>
  </si>
  <si>
    <t>YORK MEDICAL GROUP PCN (U66012)</t>
  </si>
  <si>
    <t>SOUTH HAMBLETON &amp; RYEDALE PCN (U66218)</t>
  </si>
  <si>
    <t>NORTH LINCOLNSHIRE WEST PCN (U79163)</t>
  </si>
  <si>
    <t>SELBY TOWN PCN (U79246)</t>
  </si>
  <si>
    <t>HAMBLETON NORTH PCN (U80470)</t>
  </si>
  <si>
    <t>WHITBY COAST &amp; MOORS PCN (U81483)</t>
  </si>
  <si>
    <t>HULL SYMPHONIE PCN (U88890)</t>
  </si>
  <si>
    <t>YORKSHIRE COAST &amp; WOLDS PCN (U89699)</t>
  </si>
  <si>
    <t>HEART OF HARROGATE PCN (U91790)</t>
  </si>
  <si>
    <t>PANACEA PCN (U93843)</t>
  </si>
  <si>
    <t>GENESIS PCN (U95892)</t>
  </si>
  <si>
    <t>NORTH LINCOLNSHIRE NORTH PCN (U97101)</t>
  </si>
  <si>
    <t>HASP PCN - HULL ASSOCIATION OF SIMILAR PRACTICES (U76753)</t>
  </si>
  <si>
    <t>MARMOT PCN (U79397)</t>
  </si>
  <si>
    <t>RIVER &amp; WOLDS EAST RIDING PCN (U97785)</t>
  </si>
  <si>
    <t>MOWBRAY SQUARE PCN (U98318)</t>
  </si>
  <si>
    <t>HAXBY HULL GROUP PCN (U37411)</t>
  </si>
  <si>
    <t>SCARBOROUGH CORE PCN (U98994)</t>
  </si>
  <si>
    <t>VENN PCN (U03824)</t>
  </si>
  <si>
    <t>GARDEN CITY PCN (U04973)</t>
  </si>
  <si>
    <t>MALLING PCN (U05510)</t>
  </si>
  <si>
    <t>ASHFORD RURAL PCN (U07648)</t>
  </si>
  <si>
    <t>GRAVESEND ALLIANCE PCN (U08711)</t>
  </si>
  <si>
    <t>SHEPPEY PCN (U10128)</t>
  </si>
  <si>
    <t>DARTFORD CENTRAL PCN (U10200)</t>
  </si>
  <si>
    <t>RAMSGATE PCN (U11684)</t>
  </si>
  <si>
    <t>THE RIDGE PCN (U13761)</t>
  </si>
  <si>
    <t>DARTFORD MODEL PCN (U17834)</t>
  </si>
  <si>
    <t>HERNE BAY PCN (U21470)</t>
  </si>
  <si>
    <t>MEDWAY SOUTH PCN (U21965)</t>
  </si>
  <si>
    <t>THE MARSH PCN (U22192)</t>
  </si>
  <si>
    <t>SEVENOAKS PCN (U24481)</t>
  </si>
  <si>
    <t>DEAL &amp; SANDWICH PCN (U25255)</t>
  </si>
  <si>
    <t>TONBRIDGE PCN (U26743)</t>
  </si>
  <si>
    <t>GRAVESEND CENTRAL PCN (U27026)</t>
  </si>
  <si>
    <t>STROOD PCN (U27664)</t>
  </si>
  <si>
    <t>WHITSTABLE PCN (U32995)</t>
  </si>
  <si>
    <t>DOVER TOWN PCN (U34235)</t>
  </si>
  <si>
    <t>SITTINGBOURNE PCN (U37339)</t>
  </si>
  <si>
    <t>SWANLEY &amp; RURAL PCN (U40722)</t>
  </si>
  <si>
    <t>TOTAL HEALTH EXCELLENCE EAST PCN (U44623)</t>
  </si>
  <si>
    <t>ABC PCN (U47228)</t>
  </si>
  <si>
    <t>ASHFORD MEDICAL PARTNERSHIP PCN (U50767)</t>
  </si>
  <si>
    <t>TOTAL HEALTH EXCELLENCE WEST PCN (U51839)</t>
  </si>
  <si>
    <t>MEDWAY PENINSULA PCN (U56757)</t>
  </si>
  <si>
    <t>MEDWAY RAINHAM PCN (U61151)</t>
  </si>
  <si>
    <t>CARE KENT PCN (U67045)</t>
  </si>
  <si>
    <t>MAIDSTONE CENTRAL PCN (U67133)</t>
  </si>
  <si>
    <t>TUNBRIDGE WELLS PCN (U68970)</t>
  </si>
  <si>
    <t>CANTERBURY NORTH PCN (U73009)</t>
  </si>
  <si>
    <t>LMN PCN (U74266)</t>
  </si>
  <si>
    <t>GILLINGHAM SOUTH PCN (U76908)</t>
  </si>
  <si>
    <t>MEDWAY CENTRAL PCN (U78466)</t>
  </si>
  <si>
    <t>FOLKESTONE HYTHE &amp; RURAL PCN (U80502)</t>
  </si>
  <si>
    <t>CANTERBURY SOUTH PCN (U84081)</t>
  </si>
  <si>
    <t>MARGATE PCN (U91844)</t>
  </si>
  <si>
    <t>WEALD PCN (U92096)</t>
  </si>
  <si>
    <t>MID KENT PCN (U87442)</t>
  </si>
  <si>
    <t>CHORLEY CENTRAL PCN (U01901)</t>
  </si>
  <si>
    <t>LEYLAND PCN (U05906)</t>
  </si>
  <si>
    <t>PENDLE WEST PCN (U08086)</t>
  </si>
  <si>
    <t>HYNDBURN RURAL PCN (U09057)</t>
  </si>
  <si>
    <t>GREATER PRESTON PCN (U09100)</t>
  </si>
  <si>
    <t>RIBBLESDALE PCN (U11269)</t>
  </si>
  <si>
    <t>LANCASTER PCN (U19808)</t>
  </si>
  <si>
    <t>PENDLE EAST PCN (U21400)</t>
  </si>
  <si>
    <t>ORMSKIRK PCN (U21757)</t>
  </si>
  <si>
    <t>MID FURNESS PCN (U25520)</t>
  </si>
  <si>
    <t>LYTHAM ST ANNE'S &amp; ANSDELL (LSA) PCN (U26788)</t>
  </si>
  <si>
    <t>BAY PCN (U27624)</t>
  </si>
  <si>
    <t>ROSSENDALE WEST PCN (U31504)</t>
  </si>
  <si>
    <t>BURNLEY EAST PCN (U31823)</t>
  </si>
  <si>
    <t>BRIDGEDALE SOUTH RIBBLE PCN (U34632)</t>
  </si>
  <si>
    <t>BLACKBURN WEST PCN (U34816)</t>
  </si>
  <si>
    <t>KENDAL PCN (U35939)</t>
  </si>
  <si>
    <t>SKELMERSDALE PCN (U45611)</t>
  </si>
  <si>
    <t>BLACKPOOL SOUTH PCN (U45809)</t>
  </si>
  <si>
    <t>BLACKPOOL CENTRAL WEST PCN (U47882)</t>
  </si>
  <si>
    <t>BLACKBURN EAST PCN (U48502)</t>
  </si>
  <si>
    <t>CARNFORTH AND MILNTHORPE PCN (U50573)</t>
  </si>
  <si>
    <t>GRANGE AND LAKES PCN (U59570)</t>
  </si>
  <si>
    <t>WESTERN DALES PCN (U59980)</t>
  </si>
  <si>
    <t>NORTHERN PARISHES PCN (U67183)</t>
  </si>
  <si>
    <t>BURNLEY WEST PCN (U69695)</t>
  </si>
  <si>
    <t>BLACKBURN NORTH PCN (U69841)</t>
  </si>
  <si>
    <t>FLEETWOOD PCN (U74229)</t>
  </si>
  <si>
    <t>ROSSENDALE EAST PCN (U81405)</t>
  </si>
  <si>
    <t>BLACKPOOL NORTH PCN (U82077)</t>
  </si>
  <si>
    <t>WYRE INTEGRATED NETWORK LTD PCN (U82731)</t>
  </si>
  <si>
    <t>TORENTUM PCN (U87975)</t>
  </si>
  <si>
    <t>DARWEN PCN (U88348)</t>
  </si>
  <si>
    <t>PRESTON NORTH &amp; EAST PCN (U92975)</t>
  </si>
  <si>
    <t>HYNDBURN CENTRAL PCN (U96653)</t>
  </si>
  <si>
    <t>BLACKPOOL CENTRAL PCN (U97645)</t>
  </si>
  <si>
    <t>CHORLEY TOGETHER PCN (U57096)</t>
  </si>
  <si>
    <t>CHORLEY AND SOUTH RIBBLE NETWORK PCN (U10791)</t>
  </si>
  <si>
    <t>MELTON, SYSTON AND VALE PCN (U25294)</t>
  </si>
  <si>
    <t>THE LEICESTER FOXES PCN (U03186)</t>
  </si>
  <si>
    <t>MILLENNIUM PCN (U05642)</t>
  </si>
  <si>
    <t>OADBY &amp; WIGSTON PCN (U09521)</t>
  </si>
  <si>
    <t>NORTH BLABY PCN (U12169)</t>
  </si>
  <si>
    <t>CROSS COUNTIES PCN (U30213)</t>
  </si>
  <si>
    <t>SOAR VALLEY PCN (U33192)</t>
  </si>
  <si>
    <t>HINCKLEY CENTRAL PCN (U35987)</t>
  </si>
  <si>
    <t>NORTH WEST LEICESTERSHIRE PCN (U42007)</t>
  </si>
  <si>
    <t>LEICESTER CITY &amp; UNIVERSITY PCN (U48026)</t>
  </si>
  <si>
    <t>MARKET HARBOROUGH &amp; BOSWORTH PCN (U50165)</t>
  </si>
  <si>
    <t>BEACON (CHARNWOOD) PCN (U51667)</t>
  </si>
  <si>
    <t>LEICESTER CITY SOUTH PCN (U54764)</t>
  </si>
  <si>
    <t>WATERMEAD PCN (U63948)</t>
  </si>
  <si>
    <t>BELGRAVE &amp; SPINNEY HILL PCN (U64426)</t>
  </si>
  <si>
    <t>RUTLAND HEALTH PCN (U67590)</t>
  </si>
  <si>
    <t>SOUTH BLABY &amp; LUTTERWORTH PCN (U71931)</t>
  </si>
  <si>
    <t>SALUTEM PCN (U73005)</t>
  </si>
  <si>
    <t>BOSWORTH PCN (U74544)</t>
  </si>
  <si>
    <t>CARILLON PCN (U76772)</t>
  </si>
  <si>
    <t>LEICESTER CENTRAL PCN (U77315)</t>
  </si>
  <si>
    <t>CITY CARE ALLIANCE PCN (U87332)</t>
  </si>
  <si>
    <t>FOSSEWAY PCN (U95499)</t>
  </si>
  <si>
    <t>G3 PCN (U87499)</t>
  </si>
  <si>
    <t>ORION PCN (U36231)</t>
  </si>
  <si>
    <t>EAST LINDSEY PCN (U12413)</t>
  </si>
  <si>
    <t>SOUTH LINCOLNSHIRE RURAL PCN (U17012)</t>
  </si>
  <si>
    <t>APEX PCN (U17435)</t>
  </si>
  <si>
    <t>MERIDIAN MEDICAL PCN (U33832)</t>
  </si>
  <si>
    <t>FOUR COUNTIES PCN (U52802)</t>
  </si>
  <si>
    <t>TRENT CARE PCN (U56215)</t>
  </si>
  <si>
    <t>FIRST COASTAL PCN (U58435)</t>
  </si>
  <si>
    <t>IMP PCN (U58704)</t>
  </si>
  <si>
    <t>K2 HEALTHCARE SLEAFORD PCN (U71550)</t>
  </si>
  <si>
    <t>GRANTHAM AND RURAL PCN (U71716)</t>
  </si>
  <si>
    <t>BOSTON PCN (U75268)</t>
  </si>
  <si>
    <t>SOUTH LINCOLN PCN (U93726)</t>
  </si>
  <si>
    <t>LINCOLN HEALTH PARTNERSHIP PCN (U38661)</t>
  </si>
  <si>
    <t>SPALDING PCN (U41693)</t>
  </si>
  <si>
    <t>SOUTHEND EAST PCN (U04545)</t>
  </si>
  <si>
    <t>TILBURY AND CHADWELL PCN (U06243)</t>
  </si>
  <si>
    <t>DENGIE &amp; SOUTH WOODHAM FERRERS PCN (U09727)</t>
  </si>
  <si>
    <t>AEGROS HEALTH PCN (U12553)</t>
  </si>
  <si>
    <t>EAST BASILDON PCN (U15488)</t>
  </si>
  <si>
    <t>SOUTHEND VICTORIA PCN (U17794)</t>
  </si>
  <si>
    <t>BENFLEET PCN (U27924)</t>
  </si>
  <si>
    <t>ASOP PCN (U28765)</t>
  </si>
  <si>
    <t>RAYLEIGH AND DISTRICT PCN (U30335)</t>
  </si>
  <si>
    <t>CHELMER PCN (U48176)</t>
  </si>
  <si>
    <t>ROCHFORD PCN (U49929)</t>
  </si>
  <si>
    <t>CENTRAL BASILDON PCN (U55146)</t>
  </si>
  <si>
    <t>GRAYS PCN (U68127)</t>
  </si>
  <si>
    <t>WEST BASILDON PCN (U72156)</t>
  </si>
  <si>
    <t>BRENTWOOD PCN (U79723)</t>
  </si>
  <si>
    <t>BRAINTREE PCN (U80679)</t>
  </si>
  <si>
    <t>CANVEY PCN (U84454)</t>
  </si>
  <si>
    <t>COLNE VALLEY PCN (U84465)</t>
  </si>
  <si>
    <t>CHELMSFORD WEST PCN (U87998)</t>
  </si>
  <si>
    <t>BILLERICAY PCN (U91979)</t>
  </si>
  <si>
    <t>WICKFORD PCN (U92558)</t>
  </si>
  <si>
    <t>STANFORD-LE-HOPE PCN (U98530)</t>
  </si>
  <si>
    <t>CHELMSFORD CITY HEALTH PCN (U99739)</t>
  </si>
  <si>
    <t>SOUTHEND WEST CENTRAL PCN (U02453)</t>
  </si>
  <si>
    <t>NORTH NORFOLK 4 PCN (U04154)</t>
  </si>
  <si>
    <t>SOUTH NORFOLK HIP PCN (U05433)</t>
  </si>
  <si>
    <t>SWAFFHAM &amp; DOWNHAM MARKET PCN (U10555)</t>
  </si>
  <si>
    <t>WEST NORFOLK COASTAL PCN (U10602)</t>
  </si>
  <si>
    <t>FENS &amp; BRECKS PCN (U13032)</t>
  </si>
  <si>
    <t>NORWICH PCN (U13557)</t>
  </si>
  <si>
    <t>BRECKLAND SURGERIES PCN (U31420)</t>
  </si>
  <si>
    <t>GORLESTON PCN (U36042)</t>
  </si>
  <si>
    <t>SOUTH WAVENEY PCN (U47975)</t>
  </si>
  <si>
    <t>KINGS LYNN PCN (U48652)</t>
  </si>
  <si>
    <t>LOWESTOFT PCN (U59961)</t>
  </si>
  <si>
    <t>NORTH NORFOLK 3 PCN (U62485)</t>
  </si>
  <si>
    <t>GREAT YARMOUTH &amp; NORTHERN VILLAGES PCN (U72706)</t>
  </si>
  <si>
    <t>MID NORFOLK PCN (U73212)</t>
  </si>
  <si>
    <t>KETTS OAK PCN (U90673)</t>
  </si>
  <si>
    <t>NORTH NORFOLK 2 PCN (U91215)</t>
  </si>
  <si>
    <t>NORTH NORFOLK 1 PCN (U94681)</t>
  </si>
  <si>
    <t>NORTH 2 ISLINGTON PCN (U02795)</t>
  </si>
  <si>
    <t>SOUTH CAMDEN PCN (U05885)</t>
  </si>
  <si>
    <t>BARNET 1W PCN (U07605)</t>
  </si>
  <si>
    <t>HARINGEY - NORTH WEST PCN (U12920)</t>
  </si>
  <si>
    <t>HARINGEY - EAST CENTRAL PCN (U15334)</t>
  </si>
  <si>
    <t>BARNET 6 PCN (U30079)</t>
  </si>
  <si>
    <t>BARNET 2 PCN (U33392)</t>
  </si>
  <si>
    <t>WEST AND CENTRAL PCN (U34811)</t>
  </si>
  <si>
    <t>BARNET 4 PCN (U35438)</t>
  </si>
  <si>
    <t>HARINGEY - N15/SOUTH EAST PCN (U36584)</t>
  </si>
  <si>
    <t>ENFIELD SOUTH WEST PCN (U36687)</t>
  </si>
  <si>
    <t>NORTH 1 ISLINGTON PCN (U36795)</t>
  </si>
  <si>
    <t>BARNET 5 PCN (U39686)</t>
  </si>
  <si>
    <t>KENTISH TOWN CENTRAL PCN (U51577)</t>
  </si>
  <si>
    <t>HARINGEY - NORTH CENTRAL PCN (U51636)</t>
  </si>
  <si>
    <t>CENTRAL HAMPSTEAD PCN (U52461)</t>
  </si>
  <si>
    <t>NORTH CAMDEN PCN (U54007)</t>
  </si>
  <si>
    <t>CENTRAL 2 ISLINGTON PCN (U55709)</t>
  </si>
  <si>
    <t>ENFIELD UNITY PCN (U58312)</t>
  </si>
  <si>
    <t>BARNET 3 PCN (U58538)</t>
  </si>
  <si>
    <t>CENTRAL 1 ISLINGTON PCN (U60337)</t>
  </si>
  <si>
    <t>WEST ENFIELD COLLABORATIVE PCN (U63047)</t>
  </si>
  <si>
    <t>KENTISH TOWN SOUTH PCN (U78517)</t>
  </si>
  <si>
    <t>ENFIELD CARE NETWORK PCN (U80019)</t>
  </si>
  <si>
    <t>WEST CAMDEN PCN (U81184)</t>
  </si>
  <si>
    <t>HARINGEY - WELBOURNE PCN (U83168)</t>
  </si>
  <si>
    <t>CENTRAL CAMDEN PCN (U83457)</t>
  </si>
  <si>
    <t>BARNET 1D PCN (U84655)</t>
  </si>
  <si>
    <t>SOUTH ISLINGTON PCN (U87168)</t>
  </si>
  <si>
    <t>HARINGEY - NORTH EAST PCN (U96599)</t>
  </si>
  <si>
    <t>EDMONTON PCN (U50311)</t>
  </si>
  <si>
    <t>HARINGEY - SOUTH WEST PCN (U27139)</t>
  </si>
  <si>
    <t>CARLISLE RURAL PCN (U00639)</t>
  </si>
  <si>
    <t>DURHAM WEST PCN (U01989)</t>
  </si>
  <si>
    <t>GREATER MIDDLESBROUGH PCN (U02671)</t>
  </si>
  <si>
    <t>WHITLEY BAY PCN (U02739)</t>
  </si>
  <si>
    <t>SUNDERLAND WEST 2 PCN (U05458)</t>
  </si>
  <si>
    <t>WEST NORTHUMBERLAND PCN (U05512)</t>
  </si>
  <si>
    <t>NORTH STOCKTON PCN (U07032)</t>
  </si>
  <si>
    <t>EAST CLEVELAND PCN (U07842)</t>
  </si>
  <si>
    <t>EDEN (CUMBRIA) PCN (U08085)</t>
  </si>
  <si>
    <t>WALLSEND PCN (U10386)</t>
  </si>
  <si>
    <t>WANSBECK PCN (U11112)</t>
  </si>
  <si>
    <t>SEDGEFIELD NORTH PCN (U12365)</t>
  </si>
  <si>
    <t>GATESHEAD EAST PCN (U13720)</t>
  </si>
  <si>
    <t>EASINGTON CENTRAL PCN (U14615)</t>
  </si>
  <si>
    <t>SUNDERLAND WEST 1 PCN (U14646)</t>
  </si>
  <si>
    <t>NEWCASTLE EAST PCN (U17849)</t>
  </si>
  <si>
    <t>SOUTH TYNESIDE EAST PCN (U20256)</t>
  </si>
  <si>
    <t>REDCAR COASTAL PCN (U23714)</t>
  </si>
  <si>
    <t>CRAMLINGTON SEATON VALLEY PCN (U24977)</t>
  </si>
  <si>
    <t>BLYTH PCN (U25489)</t>
  </si>
  <si>
    <t>WELL UP NORTH PCN (U25545)</t>
  </si>
  <si>
    <t>KESWICK &amp; SOLWAY PCN (U25680)</t>
  </si>
  <si>
    <t>DURHAM COAST PCN (U26864)</t>
  </si>
  <si>
    <t>ONE LIFE HARTLEPOOL PCN (U27349)</t>
  </si>
  <si>
    <t>TEESDALE PCN (U31619)</t>
  </si>
  <si>
    <t>GATESHEAD INNER WEST PCN (U33691)</t>
  </si>
  <si>
    <t>JESMOND - LOWER GOSFORTH PCN (U34146)</t>
  </si>
  <si>
    <t>SEDGEFIELD 1 PCN (U37593)</t>
  </si>
  <si>
    <t>SOUTH TYNESIDE WEST PCN (U37826)</t>
  </si>
  <si>
    <t>CLAYPATH &amp; UNIVERSITY MEDICAL GROUP PCN (U38486)</t>
  </si>
  <si>
    <t>HARTLEPOOL HEALTH PCN (U40502)</t>
  </si>
  <si>
    <t>GATESHEAD OUTER WEST PCN (U41930)</t>
  </si>
  <si>
    <t>SUNDERLAND NORTH PCN (U43314)</t>
  </si>
  <si>
    <t>NEWCASTLE CENTRAL HEALTH PCN (U43524)</t>
  </si>
  <si>
    <t>WEST END FAMILY HEALTH PCN (U44695)</t>
  </si>
  <si>
    <t>DARLINGTON PCN (U45102)</t>
  </si>
  <si>
    <t>NEWCASTLE INNER WEST PCN (U45898)</t>
  </si>
  <si>
    <t>COPELAND PCN (U48302)</t>
  </si>
  <si>
    <t>SUNDERLAND EAST PCN (U52297)</t>
  </si>
  <si>
    <t>DURHAM EAST PCN (U53962)</t>
  </si>
  <si>
    <t>CENTRAL MIDDLESBROUGH PCN (U55830)</t>
  </si>
  <si>
    <t>WASHINGTON PCN (U61868)</t>
  </si>
  <si>
    <t>BYTES PCN (U63844)</t>
  </si>
  <si>
    <t>CARLISLE PCN (U66688)</t>
  </si>
  <si>
    <t>WORKINGTON PCN (U67303)</t>
  </si>
  <si>
    <t>COALFIELDS PCN (U69720)</t>
  </si>
  <si>
    <t>HARTLEPOOL PCN (U70212)</t>
  </si>
  <si>
    <t>DERWENTSIDE PCN (U70497)</t>
  </si>
  <si>
    <t>NORTH GOSFORTH PCN (U70624)</t>
  </si>
  <si>
    <t>COCKERMOUTH &amp; MARYPORT PCN (U76572)</t>
  </si>
  <si>
    <t>CHESTER LE STREET PCN (U77096)</t>
  </si>
  <si>
    <t>NORTH EASINGTON PCN (U81825)</t>
  </si>
  <si>
    <t>HOLGATE PCN (U85008)</t>
  </si>
  <si>
    <t>BISHOP AUCKLAND PCN (U85067)</t>
  </si>
  <si>
    <t>ESTON PCN (U85257)</t>
  </si>
  <si>
    <t>NEWCASTLE OUTER WEST PCN (U87170)</t>
  </si>
  <si>
    <t>SOUTH TYNESIDE SOUTH PCN (U89118)</t>
  </si>
  <si>
    <t>STOCKTON PCN (U89141)</t>
  </si>
  <si>
    <t>NORTH SHIELDS PCN (U91110)</t>
  </si>
  <si>
    <t>GATESHEAD CENTRAL SOUTH PCN (U91254)</t>
  </si>
  <si>
    <t>CARLISLE HEALTHCARE PCN (U92223)</t>
  </si>
  <si>
    <t>BILLINGHAM &amp; NORTON PCN (U94460)</t>
  </si>
  <si>
    <t>NORTH TYNESIDE NORTH WEST PCN (U95193)</t>
  </si>
  <si>
    <t>WEAR VALLEY PCN (U96202)</t>
  </si>
  <si>
    <t>NORTHUMBRIA PCN (U09980)</t>
  </si>
  <si>
    <t>BIRTLEY AND CENTRAL GATESHEAD PCN (U76028)</t>
  </si>
  <si>
    <t>HAVERING SOUTH PCN (U00367)</t>
  </si>
  <si>
    <t>FAIRLOP PCN (U03653)</t>
  </si>
  <si>
    <t>HACKNEY MARSHES PCN (U05451)</t>
  </si>
  <si>
    <t>NEWHAM NORTH EAST 2 PCN (U06978)</t>
  </si>
  <si>
    <t>SHOREDITCH PARK PCN (U07169)</t>
  </si>
  <si>
    <t>NEW CROSS ALLIANCE PCN (U08578)</t>
  </si>
  <si>
    <t>TOWER HAMLETS NETWORK 6 PCN (U08803)</t>
  </si>
  <si>
    <t>TOWER HAMLETS NETWORK 8 PCN (U09193)</t>
  </si>
  <si>
    <t>BARKING &amp; DAGENHAM WEST PCN (U11211)</t>
  </si>
  <si>
    <t>NEWHAM CENTRAL PCN (U11373)</t>
  </si>
  <si>
    <t>WALTHAM FOREST WALTHAMSTOW WEST PCN (U17084)</t>
  </si>
  <si>
    <t>LOXFORD PCN (U20290)</t>
  </si>
  <si>
    <t>HACKNEY DOWNS PCN (U21268)</t>
  </si>
  <si>
    <t>SOUTH ONE NEWHAM PCN (U23362)</t>
  </si>
  <si>
    <t>BARKING &amp; DAGENHAM NEW WEST PCN (U26744)</t>
  </si>
  <si>
    <t>BARKING &amp; DAGENHAM EAST ONE PCN (U27362)</t>
  </si>
  <si>
    <t>SEVEN KINGS PCN (U27585)</t>
  </si>
  <si>
    <t>HAVERING CREST PCN (U29424)</t>
  </si>
  <si>
    <t>NEWHAM NORTH EAST 1 PCN (U34188)</t>
  </si>
  <si>
    <t>TOWER NETWORK PCN (U37286)</t>
  </si>
  <si>
    <t>LONDON FIELDS PCN (U40100)</t>
  </si>
  <si>
    <t>WOODBERRY WETLANDS PCN (U46293)</t>
  </si>
  <si>
    <t>WALTHAM FOREST SOUTH LEYTONSTONE PCN (U47812)</t>
  </si>
  <si>
    <t>E4 NETWORK PCN (U47946)</t>
  </si>
  <si>
    <t>HAVERING MARSHALL PCN (U50107)</t>
  </si>
  <si>
    <t>TOWER HAMLETS NETWORK 1 PCN (U50771)</t>
  </si>
  <si>
    <t>CRANBROOK PCN (U51307)</t>
  </si>
  <si>
    <t>CLISSOLD PARK PCN (U51492)</t>
  </si>
  <si>
    <t>NORTH NEWHAM PCN (U52641)</t>
  </si>
  <si>
    <t>TOWER HAMLETS NETWORK 2 PCN (U54453)</t>
  </si>
  <si>
    <t>BARKING &amp; DAGENHAM NORTH PCN (U55387)</t>
  </si>
  <si>
    <t>HAVERING NORTH PCN (U55939)</t>
  </si>
  <si>
    <t>DOCKLANDS PCN (U56681)</t>
  </si>
  <si>
    <t>WELL STREET COMMON PCN (U58256)</t>
  </si>
  <si>
    <t>TOWER HAMLETS NETWORK 7 PCN (U60865)</t>
  </si>
  <si>
    <t>WALTHAM FOREST INTEGRATED HEALTH PCN (U65471)</t>
  </si>
  <si>
    <t>NEWHAM CENTRAL 1 PCN (U71739)</t>
  </si>
  <si>
    <t>STRATFORD PCN (U76122)</t>
  </si>
  <si>
    <t>WANSTEAD AND WOODFORD PCN (U78575)</t>
  </si>
  <si>
    <t>BARKING &amp; DAGENHAM EAST PCN (U86966)</t>
  </si>
  <si>
    <t>TOWER HAMLETS NETWORK 5 PCN (U87199)</t>
  </si>
  <si>
    <t>WALTHAM FOREST LEYTON COLLABORATIVE PCN (U87776)</t>
  </si>
  <si>
    <t>SPRINGFIELD PARK PCN (U89154)</t>
  </si>
  <si>
    <t>WALTHAM FOREST 8 PCN (U92720)</t>
  </si>
  <si>
    <t>BARKING &amp; DAGENHAM NORTH WEST PCN (U92874)</t>
  </si>
  <si>
    <t>WALTHAM FOREST WALTHAMSTOW CENTRAL PCN (U93045)</t>
  </si>
  <si>
    <t>NEWHAM NORTH WEST 2 PCN (U94747)</t>
  </si>
  <si>
    <t>SOUTH WESTMINSTER PCN (U02961)</t>
  </si>
  <si>
    <t>BROMPTON HEALTH PCN (U05784)</t>
  </si>
  <si>
    <t>NORTH CONNECT PCN (U07392)</t>
  </si>
  <si>
    <t>HARROW COLLABORATIVE PCN (U10339)</t>
  </si>
  <si>
    <t>HARNESS SOUTH PCN (U11559)</t>
  </si>
  <si>
    <t>REGENT HEALTH PCN (U12548)</t>
  </si>
  <si>
    <t>WEST-HILL HEALTH PCN (U14482)</t>
  </si>
  <si>
    <t>SOUTH CENTRAL EALING PCN (U16083)</t>
  </si>
  <si>
    <t>HAMMERSMITH &amp; FULHAM PARTNERSHIP PCN (U18398)</t>
  </si>
  <si>
    <t>BABYLON GP AT HAND PCN (U19803)</t>
  </si>
  <si>
    <t>HOUNSLOW HEALTH PCN (U24740)</t>
  </si>
  <si>
    <t>KILBURN PARTNERSHIP PCN (U25131)</t>
  </si>
  <si>
    <t>NGP PCN (U33609)</t>
  </si>
  <si>
    <t>CELADINE HEALTH &amp; METROCARE PCN (U35513)</t>
  </si>
  <si>
    <t>COLNE UNION PCN (U36510)</t>
  </si>
  <si>
    <t>WEST END &amp; MARYLEBONE PCN (U37086)</t>
  </si>
  <si>
    <t>CHISWICK PCN (U42276)</t>
  </si>
  <si>
    <t>GREENWELL PCN (U45703)</t>
  </si>
  <si>
    <t>NEOHEALTH PCN (U47608)</t>
  </si>
  <si>
    <t>HARROW EAST PCN (U51050)</t>
  </si>
  <si>
    <t>HH COLLABORATIVE PCN (U51498)</t>
  </si>
  <si>
    <t>SYNERGY PCN (U51930)</t>
  </si>
  <si>
    <t>NORTH SOUTHALL PCN (U53562)</t>
  </si>
  <si>
    <t>HAMMERSMITH &amp; FULHAM CENTRAL PCN (U55717)</t>
  </si>
  <si>
    <t>BRENTWORTH PCN (U56341)</t>
  </si>
  <si>
    <t>BRENT NORTH KWH PCN (U57586)</t>
  </si>
  <si>
    <t>HEALTH ALLIANCE PCN (U60450)</t>
  </si>
  <si>
    <t>SOUTH FULHAM PCN (U62360)</t>
  </si>
  <si>
    <t>K AND C SOUTH PCN (U62614)</t>
  </si>
  <si>
    <t>NORTH HAMMERSMITH &amp; FULHAM PCN (U73163)</t>
  </si>
  <si>
    <t>BRENT SOUTH KWH PCN (U77170)</t>
  </si>
  <si>
    <t>BRENT WEST KWH PCN (U78157)</t>
  </si>
  <si>
    <t>SOUTH SOUTHALL PCN (U79587)</t>
  </si>
  <si>
    <t>GREAT WEST ROAD PCN (U80710)</t>
  </si>
  <si>
    <t>ACTON PCN (U81324)</t>
  </si>
  <si>
    <t>ST JOHN'S WOOD &amp; MAIDA VALE PCN (U81960)</t>
  </si>
  <si>
    <t>HEALTHSENSE PCN (U84846)</t>
  </si>
  <si>
    <t>NORTHOLT PCN (U87298)</t>
  </si>
  <si>
    <t>BRENT CENTRAL KWH PCN (U89375)</t>
  </si>
  <si>
    <t>SPHERE PCN (U89806)</t>
  </si>
  <si>
    <t>INCLUSIVE HEALTH PCN (U91471)</t>
  </si>
  <si>
    <t>LONG LANE FIRST CARE GROUP PCN (U91930)</t>
  </si>
  <si>
    <t>THE EALING NETWORK PCN (U95154)</t>
  </si>
  <si>
    <t>HARNESS NORTH PCN (U33065)</t>
  </si>
  <si>
    <t>BRACKLEY &amp; TOWCESTER PCN (U07902)</t>
  </si>
  <si>
    <t>GRAND UNION PCN (U09187)</t>
  </si>
  <si>
    <t>RED KITE HEALTHCARE PCN (U09772)</t>
  </si>
  <si>
    <t>WELLINGBOROUGH &amp; DISTRICT PCN (U19031)</t>
  </si>
  <si>
    <t>TRIANGLE PCN (U21248)</t>
  </si>
  <si>
    <t>EAST NORTHANTS PCN (U28255)</t>
  </si>
  <si>
    <t>KETTERING &amp; SOUTH WEST RURAL PCN (U35821)</t>
  </si>
  <si>
    <t>M-WEB PCN (U36651)</t>
  </si>
  <si>
    <t>MMWF PCN (U40159)</t>
  </si>
  <si>
    <t>BLUE PCN (U52261)</t>
  </si>
  <si>
    <t>ROCKINGHAM FOREST PCN (U53419)</t>
  </si>
  <si>
    <t>ROYAL PARKS PCN (U58673)</t>
  </si>
  <si>
    <t>PARKWOOD PCN (U69252)</t>
  </si>
  <si>
    <t>DAVENTRY PCN (U79464)</t>
  </si>
  <si>
    <t>NORTHAMPTONSHIRE RURAL PCN (U96568)</t>
  </si>
  <si>
    <t>THE ARC HUB PCN (U97651)</t>
  </si>
  <si>
    <t>LARWOOD &amp; BAWTRY PCN (U05001)</t>
  </si>
  <si>
    <t>BYRON PCN (U06437)</t>
  </si>
  <si>
    <t>NEWGATE MEDICAL GROUP PCN (U10748)</t>
  </si>
  <si>
    <t>BACHS PCN (U10998)</t>
  </si>
  <si>
    <t>RUSHCLIFFE PCN (U12563)</t>
  </si>
  <si>
    <t>SYNERGY HEALTH PCN (U12949)</t>
  </si>
  <si>
    <t>ROSEWOOD PCN (U18267)</t>
  </si>
  <si>
    <t>CLIFTON &amp; MEADOWS PCN (U19169)</t>
  </si>
  <si>
    <t>CITY SOUTH PCN (U29053)</t>
  </si>
  <si>
    <t>MANSFIELD NORTH PCN (U32323)</t>
  </si>
  <si>
    <t>BESTWOOD AND SHERWOOD PCN (U44561)</t>
  </si>
  <si>
    <t>NOTTINGHAM CITY EAST PCN (U47242)</t>
  </si>
  <si>
    <t>ARROW HEALTH PCN (U47851)</t>
  </si>
  <si>
    <t>ARNOLD AND CALVERTON PCN (U51200)</t>
  </si>
  <si>
    <t>ASHFIELD SOUTH PCN (U53963)</t>
  </si>
  <si>
    <t>UNITY (NOTTINGHAM) PCN (U59216)</t>
  </si>
  <si>
    <t>BULWELL AND TOP VALLEY PCN (U63129)</t>
  </si>
  <si>
    <t>NEWARK PCN (U65095)</t>
  </si>
  <si>
    <t>RETFORD AND VILLAGES PCN (U82499)</t>
  </si>
  <si>
    <t>ASHFIELD NORTH PCN (U85198)</t>
  </si>
  <si>
    <t>SHERWOOD PCN (U90349)</t>
  </si>
  <si>
    <t>RADFORD AND MARY POTTER PCN (U94342)</t>
  </si>
  <si>
    <t>NOTTINGHAM WEST PCN (U99463)</t>
  </si>
  <si>
    <t>WREKIN PCN (U13205)</t>
  </si>
  <si>
    <t>NORTH SHROPSHIRE PCN (U24883)</t>
  </si>
  <si>
    <t>TELDOC PCN (U26254)</t>
  </si>
  <si>
    <t>SE SHROPSHIRE PCN (U26345)</t>
  </si>
  <si>
    <t>SW SHROPSHIRE PCN (U52026)</t>
  </si>
  <si>
    <t>SHREWSBURY PCN (U60057)</t>
  </si>
  <si>
    <t>SOUTH EAST TELFORD PCN (U62148)</t>
  </si>
  <si>
    <t>NEWPORT AND CENTRAL PCN (U64003)</t>
  </si>
  <si>
    <t>CHARD, ILMINSTER &amp; LANGPORT (CLICK) PCN (U10684)</t>
  </si>
  <si>
    <t>NORTH SEDGEMOOR PCN (U00760)</t>
  </si>
  <si>
    <t>TAUNTON DEANE WEST PCN (U09275)</t>
  </si>
  <si>
    <t>YEOVIL PCN (U11103)</t>
  </si>
  <si>
    <t>WEST MENDIP PCN (U17153)</t>
  </si>
  <si>
    <t>MENDIP PCN (U21951)</t>
  </si>
  <si>
    <t>TONE VALLEY PCN (U25707)</t>
  </si>
  <si>
    <t>TAUNTON CENTRAL PCN (U28174)</t>
  </si>
  <si>
    <t>WEST SOMERSET PCN (U47425)</t>
  </si>
  <si>
    <t>SOUTH SOMERSET WEST PCN (U60622)</t>
  </si>
  <si>
    <t>SOUTH SOMERSET EAST - RPN PCN (U81307)</t>
  </si>
  <si>
    <t>BRIDGWATER PCN (U81930)</t>
  </si>
  <si>
    <t>FROME PCN (U84175)</t>
  </si>
  <si>
    <t>MOTTINGHAM, DOWNHAM &amp; CHISLEHURST PCN (U03551)</t>
  </si>
  <si>
    <t>HILLS, BROOKS &amp; DALES GROUP PCN (U39721)</t>
  </si>
  <si>
    <t>BLACKHEATH AND CHARLTON PCN (U00254)</t>
  </si>
  <si>
    <t>NORTH SOUTHWARK PCN (U06180)</t>
  </si>
  <si>
    <t>APL BEXLEY PCN (U07140)</t>
  </si>
  <si>
    <t>LEWISHAM CARE PARTNERSHIP PCN (U11059)</t>
  </si>
  <si>
    <t>RIVERVIEW HEALTH PCN (U11690)</t>
  </si>
  <si>
    <t>AT MEDICS STREATHAM PCN (U18315)</t>
  </si>
  <si>
    <t>LEWISHAM ALLIANCE PCN (U21222)</t>
  </si>
  <si>
    <t>MODALITY LEWISHAM PCN (U22506)</t>
  </si>
  <si>
    <t>APLOS HEALTH PCN (U23546)</t>
  </si>
  <si>
    <t>HERITAGE PCN (U24992)</t>
  </si>
  <si>
    <t>BECKENHAM PCN (U36188)</t>
  </si>
  <si>
    <t>BRIXTON AND CLAPHAM PARK PCN (U36779)</t>
  </si>
  <si>
    <t>NORTH LAMBETH PCN (U38045)</t>
  </si>
  <si>
    <t>ELTHAM PCN (U39263)</t>
  </si>
  <si>
    <t>FIVEWAYS PCN (U41041)</t>
  </si>
  <si>
    <t>BROMLEY CONNECT PCN (U43112)</t>
  </si>
  <si>
    <t>CLAPHAM PCN (U45098)</t>
  </si>
  <si>
    <t>GREENWICH WEST PCN (U46593)</t>
  </si>
  <si>
    <t>FROGNAL PCN (U50197)</t>
  </si>
  <si>
    <t>THE CRAYS COLLABORATIVE PCN (U50277)</t>
  </si>
  <si>
    <t>NORTH LEWISHAM PCN (U53896)</t>
  </si>
  <si>
    <t>SEVENFIELDS PCN (U58020)</t>
  </si>
  <si>
    <t>SOUTH SOUTHWARK PCN (U60094)</t>
  </si>
  <si>
    <t>CROXTED PCN (U60524)</t>
  </si>
  <si>
    <t>STOCKWELLBEING PCN (U65434)</t>
  </si>
  <si>
    <t>NORTH BEXLEY PCN (U67110)</t>
  </si>
  <si>
    <t>PENGE PCN (U76778)</t>
  </si>
  <si>
    <t>FIVE ELMS PCN (U77447)</t>
  </si>
  <si>
    <t>ORPINGTON PCN (U87524)</t>
  </si>
  <si>
    <t>CLOCKTOWER PCN (U88820)</t>
  </si>
  <si>
    <t>UNITY (GREENWICH) PCN (U93499)</t>
  </si>
  <si>
    <t>HAYES WICK PCN (U98580)</t>
  </si>
  <si>
    <t>STREATHAM PCN (U99355)</t>
  </si>
  <si>
    <t>BALHAM, TOOTING &amp; FURZEDOWN PCN (U42598)</t>
  </si>
  <si>
    <t>WEST MERTON PCN (U00070)</t>
  </si>
  <si>
    <t>NIGHTINGALE PCN (U02454)</t>
  </si>
  <si>
    <t>CENTRAL SUTTON PCN (U07607)</t>
  </si>
  <si>
    <t>GPNET5 PCN (U09071)</t>
  </si>
  <si>
    <t>CHESSINGTON AND SURBITON PCN (U19424)</t>
  </si>
  <si>
    <t>MAYDAY SOUTH PCN (U30526)</t>
  </si>
  <si>
    <t>SHEEN &amp; BARNES PCN (U32828)</t>
  </si>
  <si>
    <t>ONE THORNTON HEATH PCN (U33024)</t>
  </si>
  <si>
    <t>CANBURY CHURCHILL ORCHARD BERRYLANDS PCN (U37262)</t>
  </si>
  <si>
    <t>SELSDON PURLEY &amp; COULSDON HEALTH PCN (U38734)</t>
  </si>
  <si>
    <t>MORDEN PCN (U40458)</t>
  </si>
  <si>
    <t>BATTERSEA PCN (U42154)</t>
  </si>
  <si>
    <t>KESTON MOORINGS &amp; PARKSIDE PCN (U44012)</t>
  </si>
  <si>
    <t>SOUTH WEST MERTON PCN (U44050)</t>
  </si>
  <si>
    <t>WEST WANDSWORTH PCN (U45842)</t>
  </si>
  <si>
    <t>EAST MERTON PCN (U45943)</t>
  </si>
  <si>
    <t>TEDDINGTON PCN (U49896)</t>
  </si>
  <si>
    <t>SELSDON ADDINGTON &amp; SHIRLEY PCN (U52199)</t>
  </si>
  <si>
    <t>NORTH WEST MERTON PCN (U52546)</t>
  </si>
  <si>
    <t>KINGSTON PCN (U52814)</t>
  </si>
  <si>
    <t>WANDLE PCN (U61963)</t>
  </si>
  <si>
    <t>WALLINGTON PCN (U66620)</t>
  </si>
  <si>
    <t>BROCKLEBANK PCN (U71206)</t>
  </si>
  <si>
    <t>SURBITON HEALTH CENTRE PCN (U72231)</t>
  </si>
  <si>
    <t>WANDSWORTH PCN (U73458)</t>
  </si>
  <si>
    <t>CROYDON GP SUPER NETWORK PCN (U74798)</t>
  </si>
  <si>
    <t>NORTH MERTON PCN (U77811)</t>
  </si>
  <si>
    <t>GRAFTON MEDICAL PARTNERS PCN (U78272)</t>
  </si>
  <si>
    <t>HAMPTON PCN (U84150)</t>
  </si>
  <si>
    <t>PRIMARY CARE NORTH CROYDON PCN (U85744)</t>
  </si>
  <si>
    <t>CARSHALTON PCN (U87787)</t>
  </si>
  <si>
    <t>NEW MALDEN &amp; WORCESTER PARK PCN (U88126)</t>
  </si>
  <si>
    <t>RICHMOND PCN (U90453)</t>
  </si>
  <si>
    <t>CHEAM AND SOUTH SUTTON PCN (U92151)</t>
  </si>
  <si>
    <t>CROYDON LINK PCN (U92836)</t>
  </si>
  <si>
    <t>EAST TWICKENHAM PCN (U96434)</t>
  </si>
  <si>
    <t>PRIME WANDSWORTH PCN (U97650)</t>
  </si>
  <si>
    <t>MALTBY WICKERSLEY PCN (U01680)</t>
  </si>
  <si>
    <t>ROTHERHAM CENTRAL NORTH PCN (U09529)</t>
  </si>
  <si>
    <t>HEELEY PLUS PCN (U12376)</t>
  </si>
  <si>
    <t>PORTER VALLEY PCN (U13245)</t>
  </si>
  <si>
    <t>BARNSLEY PCN (U16464)</t>
  </si>
  <si>
    <t>FOUNDRY PCN (U20350)</t>
  </si>
  <si>
    <t>CITY CENTRE AND UNIVERSITY SHU PCN (U26996)</t>
  </si>
  <si>
    <t>WEST 5 PCN (U28163)</t>
  </si>
  <si>
    <t>TOWNSHIPS 2 PCN (U28378)</t>
  </si>
  <si>
    <t>DONCASTER NORTH PCN (U30587)</t>
  </si>
  <si>
    <t>SEVEN HILLS PCN (U31169)</t>
  </si>
  <si>
    <t>DONCASTER CENTRAL PCN (U36746)</t>
  </si>
  <si>
    <t>HEALTH VILLAGE/DEARNE VALLEY PCN (U36780)</t>
  </si>
  <si>
    <t>UOS STUDENT PCN (U39345)</t>
  </si>
  <si>
    <t>UPPER DON VALLEY PCN (U49944)</t>
  </si>
  <si>
    <t>DONCASTER EAST PCN (U54853)</t>
  </si>
  <si>
    <t>TOWNSHIPS 1 PCN (U62853)</t>
  </si>
  <si>
    <t>PEAK EDGE PCN (U64938)</t>
  </si>
  <si>
    <t>4 DONCASTER PCN (U72999)</t>
  </si>
  <si>
    <t>DONCASTER SOUTH PCN (U75018)</t>
  </si>
  <si>
    <t>SAPA 5 PCN (U79313)</t>
  </si>
  <si>
    <t>HILLSBOROUGH PCN (U80633)</t>
  </si>
  <si>
    <t>ROTHER VALLEY SOUTH PCN (U87177)</t>
  </si>
  <si>
    <t>RAVEN PCN (U88280)</t>
  </si>
  <si>
    <t>GPA1 PCN (U91476)</t>
  </si>
  <si>
    <t>NETWORK NORTH PCN (U93827)</t>
  </si>
  <si>
    <t>WENTWORTH 1 PCN (U99055)</t>
  </si>
  <si>
    <t>HANLEY, BUCKNALL &amp; BENTILEE PCN (U05734)</t>
  </si>
  <si>
    <t>STAFFORD TOWN PCN (U84263)</t>
  </si>
  <si>
    <t>STONE &amp; ECCLESHALL PCN (U04901)</t>
  </si>
  <si>
    <t>HIPC (HOLISTIC PATIENT CENTRED CARE) PCN (U06256)</t>
  </si>
  <si>
    <t>STAFFORD CENTRAL PCN (U08925)</t>
  </si>
  <si>
    <t>CANNOCK NORTH PCN (U12200)</t>
  </si>
  <si>
    <t>LEEK &amp; BIDDULPH PCN (U12951)</t>
  </si>
  <si>
    <t>RUGELEY &amp; GREAT HAYWOOD PCN (U16318)</t>
  </si>
  <si>
    <t>MEIR PCN (U35724)</t>
  </si>
  <si>
    <t>NEWCASTLE CENTRAL PCN (U36134)</t>
  </si>
  <si>
    <t>WHITFIELD PCN (U36512)</t>
  </si>
  <si>
    <t>NEWCASTLE SOUTH PCN (U39113)</t>
  </si>
  <si>
    <t>BURNTWOOD PCN (U46695)</t>
  </si>
  <si>
    <t>SEISDON PCN (U56729)</t>
  </si>
  <si>
    <t>EAST STAFFORDSHIRE PCN (U57641)</t>
  </si>
  <si>
    <t>LICHFIELD PCN (U64148)</t>
  </si>
  <si>
    <t>SOUTH STOKE WEST PCN (U69072)</t>
  </si>
  <si>
    <t>MERCIAN PCN (U79533)</t>
  </si>
  <si>
    <t>NEWCASTLE NORTH PCN (U81818)</t>
  </si>
  <si>
    <t>STAFFORD SOUTH PCN (U83494)</t>
  </si>
  <si>
    <t>SOUTH STOKE CENTRAL PCN (U85685)</t>
  </si>
  <si>
    <t>SHELTON &amp; HANLEY PCN (U87255)</t>
  </si>
  <si>
    <t>CANNOCK VILLAGES PCN (U88414)</t>
  </si>
  <si>
    <t>MOORLANDS &amp; RURAL PCN (U91937)</t>
  </si>
  <si>
    <t>ABOUT BETTER CARE (ABC) PCN (U93998)</t>
  </si>
  <si>
    <t>EAST HILL, ABBEY FIELDS &amp; TOLLGATE PCN (U51488)</t>
  </si>
  <si>
    <t>RANWORTH PCN (U03379)</t>
  </si>
  <si>
    <t>NORTH EAST COASTAL PCN (U10033)</t>
  </si>
  <si>
    <t>SUDBURY PCN (U10430)</t>
  </si>
  <si>
    <t>BLACKBOURNE PCN (U23742)</t>
  </si>
  <si>
    <t>BARRACK LANE &amp; IVRY STREET PCN (U26878)</t>
  </si>
  <si>
    <t>EAST IPSWICH PCN (U27258)</t>
  </si>
  <si>
    <t>COLTE PARTNERSHIP (ARA) PCN (U28266)</t>
  </si>
  <si>
    <t>CREFFIELD MEDICAL GROUP PCN (U31390)</t>
  </si>
  <si>
    <t>WGGL PCN (U39025)</t>
  </si>
  <si>
    <t>COLTE PARTNERSHIP (WCW) PCN (U40386)</t>
  </si>
  <si>
    <t>ORWELL PCN (U40593)</t>
  </si>
  <si>
    <t>CLACTON PCN (U42142)</t>
  </si>
  <si>
    <t>SOUTH RURAL PCN (U49615)</t>
  </si>
  <si>
    <t>TENDRING PCN (U52468)</t>
  </si>
  <si>
    <t>HAVERHILL PCN (U52763)</t>
  </si>
  <si>
    <t>EAST SUFFOLK PCN (U52997)</t>
  </si>
  <si>
    <t>COLCHESTER MEDICAL GROUP PCN (U66344)</t>
  </si>
  <si>
    <t>COLTE PARTNERSHIP (TMR) PCN (U72457)</t>
  </si>
  <si>
    <t>FOREST HEATH PCN (U89162)</t>
  </si>
  <si>
    <t>NORTH EAST IPSWICH PCN (U95792)</t>
  </si>
  <si>
    <t>BURY ST EDMONDS PCN (U98785)</t>
  </si>
  <si>
    <t>THE DEBEN HEALTH GROUP PCN (U64705)</t>
  </si>
  <si>
    <t>SOUTH TANDRIDGE PCN (U02049)</t>
  </si>
  <si>
    <t>WALTON PRACTICES CONFEDERATION PCN (U10870)</t>
  </si>
  <si>
    <t>COCO PCN (U20165)</t>
  </si>
  <si>
    <t>WHAM PCN (U20410)</t>
  </si>
  <si>
    <t>REDHILL PHOENIX PCN (U23535)</t>
  </si>
  <si>
    <t>GUILDFORD EAST PCN (U33566)</t>
  </si>
  <si>
    <t>WEST OF WAVERLEY PCN (U39739)</t>
  </si>
  <si>
    <t>BANSTEAD HEALTHCARE PCN (U42235)</t>
  </si>
  <si>
    <t>SASSE NETWORK 1 PCN (U46901)</t>
  </si>
  <si>
    <t>INTEGRATED CARE PARTNERSHIP PCN (U47657)</t>
  </si>
  <si>
    <t>WOKING WISE 1 PCN (U51357)</t>
  </si>
  <si>
    <t>WOKING WISE 2 PCN (U53317)</t>
  </si>
  <si>
    <t>CARE COLLABORATIVE (REDHILL) PCN (U57300)</t>
  </si>
  <si>
    <t>SASSE NETWORK 2 PCN (U58525)</t>
  </si>
  <si>
    <t>WB PCN (U67304)</t>
  </si>
  <si>
    <t>DORKING PCN (U77584)</t>
  </si>
  <si>
    <t>LEATHERHEAD PCN (U80251)</t>
  </si>
  <si>
    <t>HEALTHY HORLEY PCN (U84550)</t>
  </si>
  <si>
    <t>NORTH TANDRIDGE PCN (U86169)</t>
  </si>
  <si>
    <t>EPSOM PCN (U88407)</t>
  </si>
  <si>
    <t>EAST ELMBRIDGE PCN (U89131)</t>
  </si>
  <si>
    <t>SASSE NETWORK 3 PCN (U90050)</t>
  </si>
  <si>
    <t>WOKING WISE 3 PCN (U90175)</t>
  </si>
  <si>
    <t>EAST WAVERLEY PCN (U94184)</t>
  </si>
  <si>
    <t>CISSBURY INTEGRATED CARE PCN (U01092)</t>
  </si>
  <si>
    <t>HAYWARDS HEATH VILLAGES PCN (U03364)</t>
  </si>
  <si>
    <t>HAYWARDS HEATH CENTRAL PCN (U04725)</t>
  </si>
  <si>
    <t>ANGMERING COPPICE FITZALAN (ACF) PCN (U04748)</t>
  </si>
  <si>
    <t>SEAFORD PCN (U05632)</t>
  </si>
  <si>
    <t>BURGESS HILL &amp; VILLAGES PCN (U06871)</t>
  </si>
  <si>
    <t>REGIS HEALTHCARE PCN (U08235)</t>
  </si>
  <si>
    <t>PRESTON PARK COMMUNITY PCN (U09072)</t>
  </si>
  <si>
    <t>CENTRAL WORTHING PRACTICES PCN (U13952)</t>
  </si>
  <si>
    <t>WEST HOVE PCN (U14062)</t>
  </si>
  <si>
    <t>HEALTHY CRAWLEY PCN (U14816)</t>
  </si>
  <si>
    <t>THE HAVENS PCN (U21317)</t>
  </si>
  <si>
    <t>ARUN INTEGRATED CARE (AIC) PCN (U21339)</t>
  </si>
  <si>
    <t>CHICHESTER ALLIANCE OF MEDICAL PRACTICES PCN (U24558)</t>
  </si>
  <si>
    <t>HORSHAM CENTRAL PCN (U26939)</t>
  </si>
  <si>
    <t>EAST &amp; CENTRAL BRIGHTON PCN (U29677)</t>
  </si>
  <si>
    <t>SOUTH CRAWLEY PCN (U33451)</t>
  </si>
  <si>
    <t>RURAL NORTH CHICHESTER PCN (U33593)</t>
  </si>
  <si>
    <t>GREATER WEALDEN PCN (U36842)</t>
  </si>
  <si>
    <t>SHOREHAM AND SOUTHWICK PCN (U37037)</t>
  </si>
  <si>
    <t>FOUNDRY HEALTHCARE LEWES PCN (U37341)</t>
  </si>
  <si>
    <t>VICTORIA EASTBOURNE PCN (U42972)</t>
  </si>
  <si>
    <t>GOLDSTONE PCN (U46447)</t>
  </si>
  <si>
    <t>EASTBOURNE EAST PCN (U48056)</t>
  </si>
  <si>
    <t>COASTAL AND SOUTH DOWNS PCN (U49536)</t>
  </si>
  <si>
    <t>CRAWLEY CARE COLLABORATIVE PCN (U52694)</t>
  </si>
  <si>
    <t>ALPS GROUP PCN (U52868)</t>
  </si>
  <si>
    <t>HIGH WEALD PCN (U54760)</t>
  </si>
  <si>
    <t>CHANCTONBURY PCN (U57981)</t>
  </si>
  <si>
    <t>RURAL ROTHER PCN (U79764)</t>
  </si>
  <si>
    <t>EAST GRINSTEAD PCN (U80779)</t>
  </si>
  <si>
    <t>BEXHILL PCN (U85348)</t>
  </si>
  <si>
    <t>LANCING AND SOMPTING PCN (U87478)</t>
  </si>
  <si>
    <t>HAILSHAM PCN (U94996)</t>
  </si>
  <si>
    <t>HORSHAM COLLABORATIVE PCN (U96386)</t>
  </si>
  <si>
    <t>HASTINGS &amp; ST LEONARDS PCN (U99438)</t>
  </si>
  <si>
    <t>DEAN'S AND CENTRAL BRIGHTON PCN (U22426)</t>
  </si>
  <si>
    <t>NORTH &amp; CENTRAL BRIGHTON PCN (U55014)</t>
  </si>
  <si>
    <t>PONTEFRACT AND KNOTTINGLEY PCN (U10439)</t>
  </si>
  <si>
    <t>BURMANTOFTS, HAREHILLS &amp; RICHMOND HILL PCN (U31228)</t>
  </si>
  <si>
    <t>WAKEFIELD NORTH PCN (U84490)</t>
  </si>
  <si>
    <t>BRAMLEY, WORTLEY &amp; MIDDLETON PCN (U98623)</t>
  </si>
  <si>
    <t>GREENWOOD PCN (U06092)</t>
  </si>
  <si>
    <t>BRIGANTES PCN (U08248)</t>
  </si>
  <si>
    <t>TRINITY HEALTH GROUP PCN (U10827)</t>
  </si>
  <si>
    <t>WETHERBY PCN (U11393)</t>
  </si>
  <si>
    <t>WOODSLEY PCN (U11864)</t>
  </si>
  <si>
    <t>BEESTON PCN (U16878)</t>
  </si>
  <si>
    <t>BRADFORD NORTH WEST PCN (U17022)</t>
  </si>
  <si>
    <t>FIVE TOWNS PCN (U25219)</t>
  </si>
  <si>
    <t>BD4+ PCN (U27086)</t>
  </si>
  <si>
    <t>THE BINGLEY BUBBLE PCN (U28474)</t>
  </si>
  <si>
    <t>WEST LEEDS PCN (U31269)</t>
  </si>
  <si>
    <t>WAKEFIELD HEALTH ALLIANCE SOUTH PCN (U31847)</t>
  </si>
  <si>
    <t>CENTRAL HALIFAX PCN (U34742)</t>
  </si>
  <si>
    <t>BRADFORD CITY 4 PCN (U37316)</t>
  </si>
  <si>
    <t>BRADFORD CITY 6 PCN (U38216)</t>
  </si>
  <si>
    <t>TOLSON CARE PARTNERSHIP PCN (U38221)</t>
  </si>
  <si>
    <t>CROSSGATES PCN (U43067)</t>
  </si>
  <si>
    <t>WEST WAKEFIELD PCN (U43084)</t>
  </si>
  <si>
    <t>WACA PCN (U49851)</t>
  </si>
  <si>
    <t>OTLEY PCN (U50263)</t>
  </si>
  <si>
    <t>LOWER VALLEY PCN (U50996)</t>
  </si>
  <si>
    <t>CALDER &amp; RYBURN PCN (U53279)</t>
  </si>
  <si>
    <t>SPEN HEALTH &amp; WELLBEING PCN (U54372)</t>
  </si>
  <si>
    <t>3 CENTRES PCN (U60176)</t>
  </si>
  <si>
    <t>HOLT PARK PCN (U61505)</t>
  </si>
  <si>
    <t>BATLEY BIRSTALL PCN (U63540)</t>
  </si>
  <si>
    <t>DEWSBURY &amp; THORNHILL PCN (U66858)</t>
  </si>
  <si>
    <t>YORK ROAD PCN (U67243)</t>
  </si>
  <si>
    <t>THE VALLEYS HEALTH &amp; SOCIAL CARE PCN (U69551)</t>
  </si>
  <si>
    <t>VIADUCT CARE PCN (U69575)</t>
  </si>
  <si>
    <t>LS25/LS26 PCN (U76315)</t>
  </si>
  <si>
    <t>BRADFORD CITY 5 PCN (U78361)</t>
  </si>
  <si>
    <t>MORLEY PCN (U78449)</t>
  </si>
  <si>
    <t>CHAPELTOWN PCN (U78708)</t>
  </si>
  <si>
    <t>THE MAST PCN (U79310)</t>
  </si>
  <si>
    <t>YEADON PCN (U81168)</t>
  </si>
  <si>
    <t>UPPER CALDER VALLEY PCN (U81415)</t>
  </si>
  <si>
    <t>CENTRAL NORTH LEEDS PCN (U82712)</t>
  </si>
  <si>
    <t>NORTH HALIFAX PCN (U84379)</t>
  </si>
  <si>
    <t>SEACROFT PCN (U84543)</t>
  </si>
  <si>
    <t>MODALITY (KEIGHLEY) PCN (U85476)</t>
  </si>
  <si>
    <t>AFFINITY CARE PCN (U87769)</t>
  </si>
  <si>
    <t>ARMLEY PCN (U92581)</t>
  </si>
  <si>
    <t>MIDDLETON AND HUNSLET PCN (U94664)</t>
  </si>
  <si>
    <t>LSMP AND THE LIGHT PCN (U96282)</t>
  </si>
  <si>
    <t>FIVE LANE ENDS PCN (U98513)</t>
  </si>
  <si>
    <t>PCN</t>
  </si>
  <si>
    <t>NCDACH</t>
  </si>
  <si>
    <t>NCDASP</t>
  </si>
  <si>
    <t>NCDCAS</t>
  </si>
  <si>
    <t>NCDCCO</t>
  </si>
  <si>
    <t>NCDCDR</t>
  </si>
  <si>
    <t>NCDCHP</t>
  </si>
  <si>
    <t>NCDCPA</t>
  </si>
  <si>
    <t>NCDCYP</t>
  </si>
  <si>
    <t>NCDDAP</t>
  </si>
  <si>
    <t>NCDDIT</t>
  </si>
  <si>
    <t>NCDDTR</t>
  </si>
  <si>
    <t>NCDENA</t>
  </si>
  <si>
    <t>NCDGPA</t>
  </si>
  <si>
    <t>NCDHWC</t>
  </si>
  <si>
    <t>NCDLEP</t>
  </si>
  <si>
    <t>NCDMHP</t>
  </si>
  <si>
    <t>NCDNAS</t>
  </si>
  <si>
    <t>NCDOCT</t>
  </si>
  <si>
    <t>NCDOTH</t>
  </si>
  <si>
    <t>NCDPAP</t>
  </si>
  <si>
    <t>NCDPAR</t>
  </si>
  <si>
    <t>NCDPAS</t>
  </si>
  <si>
    <t>NCDPHR</t>
  </si>
  <si>
    <t>NCDPHY</t>
  </si>
  <si>
    <t>NCDPOA</t>
  </si>
  <si>
    <t>NCDPOD</t>
  </si>
  <si>
    <t>NCDPPR</t>
  </si>
  <si>
    <t>NCDPTC</t>
  </si>
  <si>
    <t>NCDSPL</t>
  </si>
  <si>
    <t>NCDSUP</t>
  </si>
  <si>
    <t>NCDTNA</t>
  </si>
  <si>
    <t>To support you and your colleagues in managing a PCN’s monthly payment schedule through PCSE Online, we are introducing a new PCN Variation template. This new template will:</t>
  </si>
  <si>
    <t>Financial Year</t>
  </si>
  <si>
    <t>Financial Month</t>
  </si>
  <si>
    <t>Financial Years</t>
  </si>
  <si>
    <t>IIF</t>
  </si>
  <si>
    <t>NCD PCN IIF achievement (Adjustment)</t>
  </si>
  <si>
    <t>NCD PCN IIF aspiration (Adjustment)</t>
  </si>
  <si>
    <t>NCD Capacity and Access Support Payments (Adjustment)</t>
  </si>
  <si>
    <t>NCD PCN Clinical Director (Adjustment)</t>
  </si>
  <si>
    <t>NCD PCN Care Home Premium (Adjustment)</t>
  </si>
  <si>
    <t>NCD PCN Dietician Advanced Practitioner (Adjustment)</t>
  </si>
  <si>
    <t>NCD PCN Enhanced Access (Adjustment)</t>
  </si>
  <si>
    <t>NCD PCN Leadership Payment (Adjustment)</t>
  </si>
  <si>
    <t>NCD PCN Core Funding (Adjustment)</t>
  </si>
  <si>
    <t>Note: This file covers 1300 payment lines</t>
  </si>
  <si>
    <t>NCD Digital and Transformation Lead (Adjustment)</t>
  </si>
  <si>
    <t>NCD General Practice Assistant (Adjustment)</t>
  </si>
  <si>
    <t>NCD PCN Adult Mental Health Practitioner (Adjustment)</t>
  </si>
  <si>
    <t>NCD PCN Advanced Practice Nurse (Adjustment)</t>
  </si>
  <si>
    <t>NCD PCN Apprentice Physician Associate (Adjustment)</t>
  </si>
  <si>
    <t>NCD PCN Capacity and Access Imp (Adjustment)</t>
  </si>
  <si>
    <t>NCD PCN Care Coordinator (Adjustment)</t>
  </si>
  <si>
    <t>NCD PCN Clinical Pharmacist (Adjustment)</t>
  </si>
  <si>
    <t>NCD PCN Clinical Pharmacist Advanced Practitioner (Adjustment)</t>
  </si>
  <si>
    <t>NCD PCN CYP Mental Health Practitioner (Adjustment)</t>
  </si>
  <si>
    <t>NCD PCN Dietician (Adjustment)</t>
  </si>
  <si>
    <t>NCD PCN Health and Wellbeing Coach (Adjustment)</t>
  </si>
  <si>
    <t>NCD PCN NCD PCN paramedic (Adjustment)</t>
  </si>
  <si>
    <t>NCD PCN Nursing Associate (Adjustment)</t>
  </si>
  <si>
    <t>NCD PCN Occupational Therapist (Adjustment)</t>
  </si>
  <si>
    <t>NCD PCN Occupational Therapist Advanced Practitioner (Adjustment)</t>
  </si>
  <si>
    <t>NCD PCN Paramedic Advanced Practitioner (Adjustment)</t>
  </si>
  <si>
    <t>NCD PCN Pharmacy Technician (Adjustment)</t>
  </si>
  <si>
    <t>NCD PCN Physician Associate (Adjustment)</t>
  </si>
  <si>
    <t>NCD PCN Physiotherapist (Adjustment)</t>
  </si>
  <si>
    <t>NCD PCN Physiotherapist Advanced Practitioner (Adjustment)</t>
  </si>
  <si>
    <t>NCD PCN Podiatrist (Adjustment)</t>
  </si>
  <si>
    <t>NCD PCN Podiatrist Advanced Practitioner (Adjustment)</t>
  </si>
  <si>
    <t>NCD PCN Social Prescribing Link Worker (Adjustment)</t>
  </si>
  <si>
    <t>NCD PCN Trainee Nursing Associate (Adjustment)</t>
  </si>
  <si>
    <t>NCDAPN</t>
  </si>
  <si>
    <t>NCDAPA</t>
  </si>
  <si>
    <t>NCDCAI</t>
  </si>
  <si>
    <t>U04648</t>
  </si>
  <si>
    <t>BRUNEL HEALTH GROUP PCN6 (U04648)</t>
  </si>
  <si>
    <t>NHS Bath and North East Somerset, Swindon and Wiltshire Integrated Care Board (QOX)</t>
  </si>
  <si>
    <t>NHS Bedfordshire, Luton and Milton Keynes Integrated Care Board (QHG)</t>
  </si>
  <si>
    <t>NHS Birmingham and Solihull Integrated Care Board (QHL)</t>
  </si>
  <si>
    <t>NHS Black Country Integrated Care Board (QUA)</t>
  </si>
  <si>
    <t>NHS Bristol, North Somerset and South Gloucestershire Integrated Care Board (QUY)</t>
  </si>
  <si>
    <t>4PCN (BNSSG) PCN (U16600)</t>
  </si>
  <si>
    <t>NHS Buckinghamshire, Oxfordshire and Berkshire West Integrated Care Board (QU9)</t>
  </si>
  <si>
    <t>U09893</t>
  </si>
  <si>
    <t>SPIRES PCN (U09893)</t>
  </si>
  <si>
    <t>NHS Cambridgeshire and Peterborough Integrated Care Board (QUE)</t>
  </si>
  <si>
    <t>NHS Cheshire and Merseyside Integrated Care Board (QYG)</t>
  </si>
  <si>
    <t>NHS Cornwall and the Isles of Scilly Integrated Care Board (QT6)</t>
  </si>
  <si>
    <t>NHS Coventry and Warwickshire Integrated Care Board (QWU)</t>
  </si>
  <si>
    <t>NORTH HARDWICK AND BOLSOVER PCN (U05048)</t>
  </si>
  <si>
    <t>NHS Derby and Derbyshire Integrated Care Board (QJ2)</t>
  </si>
  <si>
    <t>NHS Devon Integrated Care Board (QJK)</t>
  </si>
  <si>
    <t>NHS Dorset Integrated Care Board (QVV)</t>
  </si>
  <si>
    <t>NHS Frimley Integrated Care Board (QNQ)</t>
  </si>
  <si>
    <t>NHS Gloucestershire Integrated Care Board (QR1)</t>
  </si>
  <si>
    <t>NHS Greater Manchester Integrated Care Board (QOP)</t>
  </si>
  <si>
    <t>NHS Hampshire and Isle of Wight Integrated Care Board (QRL)</t>
  </si>
  <si>
    <t>U15814</t>
  </si>
  <si>
    <t>NHS Herefordshire and Worcestershire Integrated Care Board (QGH)</t>
  </si>
  <si>
    <t>NHS Hertfordshire and West Essex Integrated Care Board (QM7)</t>
  </si>
  <si>
    <t>NHS Humber and North Yorkshire Integrated Care Board (QOQ)</t>
  </si>
  <si>
    <t>NHS Kent and Medway Integrated Care Board (QKS)</t>
  </si>
  <si>
    <t>U12550</t>
  </si>
  <si>
    <t>MPA PCN (U12550)</t>
  </si>
  <si>
    <t>U92100</t>
  </si>
  <si>
    <t>Athena PCN (U92100)</t>
  </si>
  <si>
    <t>NHS Lancashire and South Cumbria Integrated Care Board (QE1)</t>
  </si>
  <si>
    <t>U49070</t>
  </si>
  <si>
    <t>U64436</t>
  </si>
  <si>
    <t>NHS Leicester, Leicestershire and Rutland Integrated Care Board (QK1)</t>
  </si>
  <si>
    <t>NHS Lincolnshire Integrated Care Board (QJM)</t>
  </si>
  <si>
    <t>NHS Mid and South Essex Integrated Care Board (QH8)</t>
  </si>
  <si>
    <t>NHS Norfolk and Waveney Integrated Care Board (QMM)</t>
  </si>
  <si>
    <t>NHS North Central London Integrated Care Board (QMJ)</t>
  </si>
  <si>
    <t>NHS North East and North Cumbria Integrated Care Board (QHM)</t>
  </si>
  <si>
    <t>NHS North East London Integrated Care Board (QMF)</t>
  </si>
  <si>
    <t>NHS North West London Integrated Care Board (QRV)</t>
  </si>
  <si>
    <t>NHS Northamptonshire Integrated Care Board (QPM)</t>
  </si>
  <si>
    <t>NHS Nottingham and Nottinghamshire Integrated Care Board (QT1)</t>
  </si>
  <si>
    <t>NHS Shropshire, Telford and Wrekin Integrated Care Board (QOC)</t>
  </si>
  <si>
    <t>NHS Somerset Integrated Care Board (QSL)</t>
  </si>
  <si>
    <t>NHS South East London Integrated Care Board (QKK)</t>
  </si>
  <si>
    <t>NHS South West London Integrated Care Board (QWE)</t>
  </si>
  <si>
    <t>NHS South Yorkshire Integrated Care Board (QF7)</t>
  </si>
  <si>
    <t>NHS Staffordshire and Stoke-on-Trent Integrated Care Board (QNC)</t>
  </si>
  <si>
    <t>NHS Suffolk and North East Essex Integrated Care Board (QJG)</t>
  </si>
  <si>
    <t>North Colchester PCN (U46417)</t>
  </si>
  <si>
    <t>NHS Surrey Heartlands Integrated Care Board (QXU)</t>
  </si>
  <si>
    <t>NHS Sussex Integrated Care Board (QNX)</t>
  </si>
  <si>
    <t>U60757</t>
  </si>
  <si>
    <t>NHS West Yorkshire Integrated Care Board (QWO)</t>
  </si>
  <si>
    <t>The Five Parks PCN (U65044)</t>
  </si>
  <si>
    <t>PCN Code</t>
  </si>
  <si>
    <t>Contract</t>
  </si>
  <si>
    <t>Workforce</t>
  </si>
  <si>
    <t>Calculated</t>
  </si>
  <si>
    <t>BLACKPOOL SOUTH CENTRAL PCN (U64436)</t>
  </si>
  <si>
    <t>BOGNOR COASTAL ALLIANCE  PCN (U60757)</t>
  </si>
  <si>
    <t>BRUNEL HEALTH GROUP PCN5 (U36809)</t>
  </si>
  <si>
    <t>CENTRAL AND NORTH GUILDFORD PCN (U86623)</t>
  </si>
  <si>
    <t>FELTHAM AND BEDFONT PCN (U98004)</t>
  </si>
  <si>
    <t>GREEN VALE HEALTH PCN (U26493)</t>
  </si>
  <si>
    <t>PRESTON &amp; SOUTH RIBBLE PCN (U49070)</t>
  </si>
  <si>
    <t>SHAKESPEARE ROAD MEDICAL PRACTICE PCN (U15814)</t>
  </si>
  <si>
    <t>WOLSEY PCN (U90095)</t>
  </si>
  <si>
    <t>U36809</t>
  </si>
  <si>
    <t>U26493</t>
  </si>
  <si>
    <t>U90095</t>
  </si>
  <si>
    <t>Calc 
Total (£)</t>
  </si>
  <si>
    <t>Current Date</t>
  </si>
  <si>
    <t>Financial 
Year</t>
  </si>
  <si>
    <t>ODS Code</t>
  </si>
  <si>
    <r>
      <t xml:space="preserve">·         </t>
    </r>
    <r>
      <rPr>
        <b/>
        <sz val="10.5"/>
        <color rgb="FF000000"/>
        <rFont val="Calibri"/>
        <family val="2"/>
        <scheme val="minor"/>
      </rPr>
      <t>Reduce the need for any complex macros in the running and creation of the csv file</t>
    </r>
  </si>
  <si>
    <r>
      <t xml:space="preserve">·         </t>
    </r>
    <r>
      <rPr>
        <b/>
        <sz val="10.5"/>
        <color rgb="FF000000"/>
        <rFont val="Calibri"/>
        <family val="2"/>
        <scheme val="minor"/>
      </rPr>
      <t xml:space="preserve">proactively present any issues with the CV file as soon as possible to allow easier resolution to be undertaken. </t>
    </r>
  </si>
  <si>
    <r>
      <t xml:space="preserve">·         </t>
    </r>
    <r>
      <rPr>
        <b/>
        <sz val="10.5"/>
        <color rgb="FF000000"/>
        <rFont val="Calibri"/>
        <family val="2"/>
        <scheme val="minor"/>
      </rPr>
      <t>How the new PCN Variation template functions</t>
    </r>
  </si>
  <si>
    <r>
      <t xml:space="preserve">·         </t>
    </r>
    <r>
      <rPr>
        <b/>
        <sz val="10.5"/>
        <color rgb="FF000000"/>
        <rFont val="Calibri"/>
        <family val="2"/>
        <scheme val="minor"/>
      </rPr>
      <t>What date is required when inputting your data</t>
    </r>
  </si>
  <si>
    <r>
      <t xml:space="preserve">·         </t>
    </r>
    <r>
      <rPr>
        <b/>
        <sz val="10.5"/>
        <color rgb="FF000000"/>
        <rFont val="Calibri"/>
        <family val="2"/>
        <scheme val="minor"/>
      </rPr>
      <t xml:space="preserve">The checks that have been implemented within the tool </t>
    </r>
  </si>
  <si>
    <r>
      <t xml:space="preserve">·         </t>
    </r>
    <r>
      <rPr>
        <b/>
        <sz val="10.5"/>
        <color rgb="FF000000"/>
        <rFont val="Calibri"/>
        <family val="2"/>
        <scheme val="minor"/>
      </rPr>
      <t>How to create the required CSV files for upload.</t>
    </r>
  </si>
  <si>
    <t>Start Payment
Month</t>
  </si>
  <si>
    <t>End Payment Month</t>
  </si>
  <si>
    <t>Contract Type</t>
  </si>
  <si>
    <t>PCN Variations for Month</t>
  </si>
  <si>
    <t>20th falls on a Wednesday</t>
  </si>
  <si>
    <t>PCN Payment Date</t>
  </si>
  <si>
    <t>September 2023</t>
  </si>
  <si>
    <t>Guidance</t>
  </si>
  <si>
    <t>Commissioners must upload PCN Variations (CV File) / Adjustments to PCSE Online 7 working days from the payment date, which for PCNs is always the 20th of the month, if a non-working day then it will be the previous working day e.g. if the 20th falls on a Sunday then the payment will be made on Friday the 18th. The CV File will therefore need to be created, reviewed and approved before this date has been reached to allow for the data to be uploaded and approved before the 7 working days date is reached (excluding current day).</t>
  </si>
  <si>
    <t>Example:  PCN has payment on 20th September 2023</t>
  </si>
  <si>
    <t>StartYR</t>
  </si>
  <si>
    <t>EndYR</t>
  </si>
  <si>
    <t>StartMonth</t>
  </si>
  <si>
    <t>EndMonth</t>
  </si>
  <si>
    <t>ID</t>
  </si>
  <si>
    <t>ID1</t>
  </si>
  <si>
    <t>ID2</t>
  </si>
  <si>
    <t>Calc Pymts Check</t>
  </si>
  <si>
    <t>Category</t>
  </si>
  <si>
    <t>PCN Name</t>
  </si>
  <si>
    <t>NCDSDG</t>
  </si>
  <si>
    <t>NCD PCN Speciality and Specialist (SAS) Doctor (Adjustment)</t>
  </si>
  <si>
    <t>NCDPCG</t>
  </si>
  <si>
    <t>NCD PCN Other Direct Patient Care (Adjustment)</t>
  </si>
  <si>
    <t>NCDENG</t>
  </si>
  <si>
    <t>NCD PCN Enhanced Nurse (Adjustment)</t>
  </si>
  <si>
    <t>NCDONG</t>
  </si>
  <si>
    <t>NCD PCN Consultant (Adjustment)</t>
  </si>
  <si>
    <t>ACCLAIM NHS PCN (U76349)</t>
  </si>
  <si>
    <t>U76349</t>
  </si>
  <si>
    <t>ASPIRE MEDICAL PCN (U13680)</t>
  </si>
  <si>
    <t>U13680</t>
  </si>
  <si>
    <t>CHESTER CENTRAL PCN (U42807)</t>
  </si>
  <si>
    <t>HULL FAMILY PRACTICE PCN (U82095)</t>
  </si>
  <si>
    <t>NORTH DERBYSHIRE PCN (U53637)</t>
  </si>
  <si>
    <t>U53637</t>
  </si>
  <si>
    <t>ONEMK PCN (U86378)</t>
  </si>
  <si>
    <t>U86378</t>
  </si>
  <si>
    <t>VALENTINE HEALTH PCN (U94126)</t>
  </si>
  <si>
    <t>U94126</t>
  </si>
  <si>
    <t>Added On</t>
  </si>
  <si>
    <t>Effective From</t>
  </si>
  <si>
    <t>Effective To</t>
  </si>
  <si>
    <t>Version</t>
  </si>
  <si>
    <t>Issue Date</t>
  </si>
  <si>
    <t>Author</t>
  </si>
  <si>
    <t>R AYYAZ</t>
  </si>
  <si>
    <t>Latest version</t>
  </si>
  <si>
    <t>Added 4 new paycodes</t>
  </si>
  <si>
    <t>NCD PCN CAIP Digital Telephony (Adjustment)</t>
  </si>
  <si>
    <t>NCD PCN CAIP Online Requests (Adjustment)</t>
  </si>
  <si>
    <t>NCD PCN CAIP Care Navigation (Adjustment)</t>
  </si>
  <si>
    <t>CAPIDT</t>
  </si>
  <si>
    <t>CAPIOR</t>
  </si>
  <si>
    <t>CAPICN</t>
  </si>
  <si>
    <t>NCD PCN DES Enhanced Practice Nurse (Adjustment)</t>
  </si>
  <si>
    <t>NCD PCN DES Other Direct Patient Care Role (Adjustment)</t>
  </si>
  <si>
    <t>DESEPN</t>
  </si>
  <si>
    <t>DESOPC</t>
  </si>
  <si>
    <t>NCD PCN DES General Practitioner (Adjustment)</t>
  </si>
  <si>
    <t>NCDGP</t>
  </si>
  <si>
    <t>NCD PCN Additional Capacity Payment (Adjustment)</t>
  </si>
  <si>
    <t>NCD PCN Interventions Payment (Adjustment)</t>
  </si>
  <si>
    <t>NCDACP</t>
  </si>
  <si>
    <t>NCDIP</t>
  </si>
  <si>
    <t>NCD PCN Test Site Participation Payment (Adjustment)</t>
  </si>
  <si>
    <t>NCDSPP</t>
  </si>
  <si>
    <t>NCD PCN DES Healthcare Supp Wrks(Adjustment)</t>
  </si>
  <si>
    <t>NCD PCN DES New to Gen Pract Nurse(Adjustment)</t>
  </si>
  <si>
    <t>NCD PCN DES Exprncd GPrac Nrse(Adjustment)</t>
  </si>
  <si>
    <t>NCD PCN DES Consultnt Nrs Pcar(Adjustment)</t>
  </si>
  <si>
    <t>NCDNGN</t>
  </si>
  <si>
    <t>NCDEGN</t>
  </si>
  <si>
    <t>NCDHSW</t>
  </si>
  <si>
    <t>NCDCNP</t>
  </si>
  <si>
    <t>NCD PCN DES CAIP Risk Strat CT Care (Adjustment)</t>
  </si>
  <si>
    <t>NCD PCN DES CAIP Support MGP Access (Adjustment)</t>
  </si>
  <si>
    <t>NCDRSC</t>
  </si>
  <si>
    <t>NCDSMA</t>
  </si>
  <si>
    <t>NCD PCN Other Non-Direct Patient Care (Adjustment)</t>
  </si>
  <si>
    <t>NCDONP</t>
  </si>
  <si>
    <t>ACROSS LEICESTER PCN (U08206)</t>
  </si>
  <si>
    <t>APOLLO COLLABORATIVE PCN (U68185)</t>
  </si>
  <si>
    <t>ASPIRE PCN (U78528)</t>
  </si>
  <si>
    <t>BARNET PCN 7 (U06780)</t>
  </si>
  <si>
    <t>BARROW TOGETHER PCN (U17992)</t>
  </si>
  <si>
    <t>BOGNOR COMMUNITY PARTNERSHIP PCN (U40836)</t>
  </si>
  <si>
    <t>BRAMHALL CHEADLE AND HULME PCN LTD (U37388)</t>
  </si>
  <si>
    <t>BRENT BEACON PCN (U61025)</t>
  </si>
  <si>
    <t>BRISDOC PCN (U84178)</t>
  </si>
  <si>
    <t>BROWNLOW HEALTH PCN (U24190)</t>
  </si>
  <si>
    <t>CENTRAL NORWICH PCN (U55887)</t>
  </si>
  <si>
    <t>COBHAM AND OXSHOTT PCN (U96425)</t>
  </si>
  <si>
    <t>COPELAND HAVEN PCN (U94879)</t>
  </si>
  <si>
    <t>DONCASTER NORTH WEST PCN (U79523)</t>
  </si>
  <si>
    <t>ELM PARK PCN (U45015)</t>
  </si>
  <si>
    <t>FAVERSHAM PCN (U11490)</t>
  </si>
  <si>
    <t>FOREST GREEN PCN (U16196)</t>
  </si>
  <si>
    <t>GARSTANG PCN (U42699)</t>
  </si>
  <si>
    <t>GRAND UNION PCN (U41025)</t>
  </si>
  <si>
    <t>GREENGATES PCN (U59979)</t>
  </si>
  <si>
    <t>GUILDFORD WEST &amp; NORTH PCN (U34375)</t>
  </si>
  <si>
    <t>HAVERING LIBERTY PCN (U24998)</t>
  </si>
  <si>
    <t>HAWTHORN AND MERCHISTON PCN (U97855)</t>
  </si>
  <si>
    <t>HEALTHIER NEIGHBOURHOODS PCN (U91030)</t>
  </si>
  <si>
    <t>KETTERING CENTRAL PCN (U05468)</t>
  </si>
  <si>
    <t>KIRKHAM &amp; WESHAM (U79546)</t>
  </si>
  <si>
    <t>MALDON &amp; WITHAM PCN (U18990)</t>
  </si>
  <si>
    <t>MEDWAY VALLEY PCN (U43072)</t>
  </si>
  <si>
    <t>MEON HEALTH PCN (U92600)</t>
  </si>
  <si>
    <t>MILLOM PCN (U16644)</t>
  </si>
  <si>
    <t>MILLTOWN ALLIANCE (U04503)</t>
  </si>
  <si>
    <t>MVP PCN (U54275)</t>
  </si>
  <si>
    <t>NORWICH EAST PCN (U15646)</t>
  </si>
  <si>
    <t>NORWICH NORTH PCN (U19864)</t>
  </si>
  <si>
    <t>ORCHARD AND PARK PCN (U32354)</t>
  </si>
  <si>
    <t>RALEIGH HEALTHCARE PCN (U55117)</t>
  </si>
  <si>
    <t>RAVENSBOURNE PCN LTD (U42936)</t>
  </si>
  <si>
    <t>SHELDON PCN (U25891)</t>
  </si>
  <si>
    <t>SHROPSHIRE RURAL ALLIANCE PCN (U79722)</t>
  </si>
  <si>
    <t>SOUTHAMPTON SEA CITY PCN (U18494)</t>
  </si>
  <si>
    <t>SS9 NORTH PCN (U97460)</t>
  </si>
  <si>
    <t>SS9 SOUTH PCN (U97806)</t>
  </si>
  <si>
    <t>STOUR ESTUARY PCN (U05891)</t>
  </si>
  <si>
    <t>STUDENT &amp; CENTRAL SHEFFIELD PCN (U24972)</t>
  </si>
  <si>
    <t>THE MOTE &amp; WALLIS HEALTH PRIMARY CARE NETWORK (U29398)</t>
  </si>
  <si>
    <t>TRIDENT PCN (U09404)</t>
  </si>
  <si>
    <t>UNITY HEALTH PCN (U06272)</t>
  </si>
  <si>
    <t>WEST FOREST OF DEAN PCN (U29596)</t>
  </si>
  <si>
    <t>WEST NORWICH PCN (U00000)</t>
  </si>
  <si>
    <t>WESTMINSTER LIVING WELL PCN (U76010)</t>
  </si>
  <si>
    <t>WILLOWS HEALTH PCN (U00147)</t>
  </si>
  <si>
    <t>WISHH PCN (U76383)</t>
  </si>
  <si>
    <t>WYRE BRIDGE (U17837)</t>
  </si>
  <si>
    <t>YORK CITY PCN (U68335)</t>
  </si>
  <si>
    <t>U08206</t>
  </si>
  <si>
    <t>U68185</t>
  </si>
  <si>
    <t>U78528</t>
  </si>
  <si>
    <t>U06780</t>
  </si>
  <si>
    <t>U40836</t>
  </si>
  <si>
    <t>U61025</t>
  </si>
  <si>
    <t>U84178</t>
  </si>
  <si>
    <t>U24190</t>
  </si>
  <si>
    <t>U55887</t>
  </si>
  <si>
    <t>U96425</t>
  </si>
  <si>
    <t>U94879</t>
  </si>
  <si>
    <t>U79523</t>
  </si>
  <si>
    <t>U45015</t>
  </si>
  <si>
    <t>U11490</t>
  </si>
  <si>
    <t>U42699</t>
  </si>
  <si>
    <t>U41025</t>
  </si>
  <si>
    <t>U59979</t>
  </si>
  <si>
    <t>U34375</t>
  </si>
  <si>
    <t>U24998</t>
  </si>
  <si>
    <t>U97855</t>
  </si>
  <si>
    <t>U91030</t>
  </si>
  <si>
    <t>U05468</t>
  </si>
  <si>
    <t>U79546</t>
  </si>
  <si>
    <t>U43072</t>
  </si>
  <si>
    <t>U16644</t>
  </si>
  <si>
    <t>U04503</t>
  </si>
  <si>
    <t>U54275</t>
  </si>
  <si>
    <t>U15646</t>
  </si>
  <si>
    <t>U19864</t>
  </si>
  <si>
    <t>U32354</t>
  </si>
  <si>
    <t>U55117</t>
  </si>
  <si>
    <t>U42936</t>
  </si>
  <si>
    <t>U25891</t>
  </si>
  <si>
    <t>U79722</t>
  </si>
  <si>
    <t>U18494</t>
  </si>
  <si>
    <t>U97460</t>
  </si>
  <si>
    <t>U97806</t>
  </si>
  <si>
    <t>U05891</t>
  </si>
  <si>
    <t>U24972</t>
  </si>
  <si>
    <t>U29398</t>
  </si>
  <si>
    <t>U09404</t>
  </si>
  <si>
    <t>U06272</t>
  </si>
  <si>
    <t>U29596</t>
  </si>
  <si>
    <t>U00000</t>
  </si>
  <si>
    <t>U76010</t>
  </si>
  <si>
    <t>U17837</t>
  </si>
  <si>
    <t>U68335</t>
  </si>
  <si>
    <t>NHS Central East Integrated Care Board (S1Y5D)</t>
  </si>
  <si>
    <t>NHS Essex Integrated Care Board (D7T5G)</t>
  </si>
  <si>
    <r>
      <rPr>
        <sz val="11"/>
        <rFont val="Calibri"/>
        <family val="2"/>
        <scheme val="minor"/>
      </rPr>
      <t>You can find the PCN monthly payment schedule</t>
    </r>
    <r>
      <rPr>
        <u/>
        <sz val="11"/>
        <rFont val="Calibri"/>
        <family val="2"/>
        <scheme val="minor"/>
      </rPr>
      <t xml:space="preserve"> </t>
    </r>
    <r>
      <rPr>
        <u/>
        <sz val="11"/>
        <color theme="10"/>
        <rFont val="Calibri"/>
        <family val="2"/>
        <scheme val="minor"/>
      </rPr>
      <t>here.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</si>
</sst>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164" formatCode="#,##0.00_ ;[Red]\-#,##0.00\ "/>
    <numFmt numFmtId="165" formatCode="mmmm"/>
  </numFmts>
  <fonts count="20" x14ac:knownFonts="1">
    <font>
      <sz val="11"/>
      <color theme="1"/>
      <name val="Calibri"/>
      <family val="2"/>
      <scheme val="minor"/>
    </font>
    <font>
      <sz val="8"/>
      <name val="Calibri"/>
      <family val="2"/>
      <scheme val="minor"/>
    </font>
    <font>
      <b/>
      <sz val="14"/>
      <color rgb="FFFF0000"/>
      <name val="Calibri"/>
      <family val="2"/>
    </font>
    <font>
      <b/>
      <sz val="10.5"/>
      <color theme="1"/>
      <name val="Calibri"/>
      <family val="2"/>
      <scheme val="minor"/>
    </font>
    <font>
      <sz val="10.5"/>
      <name val="Calibri"/>
      <family val="2"/>
      <scheme val="minor"/>
    </font>
    <font>
      <sz val="10.5"/>
      <color theme="1"/>
      <name val="Calibri"/>
      <family val="2"/>
      <scheme val="minor"/>
    </font>
    <font>
      <sz val="10.5"/>
      <color theme="0"/>
      <name val="Calibri"/>
      <family val="2"/>
      <scheme val="minor"/>
    </font>
    <font>
      <sz val="10.5"/>
      <color rgb="FFFF0000"/>
      <name val="Calibri"/>
      <family val="2"/>
      <scheme val="minor"/>
    </font>
    <font>
      <sz val="10.5"/>
      <color rgb="FFC00000"/>
      <name val="Calibri"/>
      <family val="2"/>
      <scheme val="minor"/>
    </font>
    <font>
      <sz val="10.5"/>
      <color rgb="FF000000"/>
      <name val="Calibri"/>
      <family val="2"/>
      <scheme val="minor"/>
    </font>
    <font>
      <b/>
      <sz val="10.5"/>
      <color rgb="FF000000"/>
      <name val="Calibri"/>
      <family val="2"/>
      <scheme val="minor"/>
    </font>
    <font>
      <b/>
      <sz val="14"/>
      <color rgb="FFCF338E"/>
      <name val="Calibri"/>
      <family val="2"/>
      <scheme val="minor"/>
    </font>
    <font>
      <u/>
      <sz val="11"/>
      <color theme="10"/>
      <name val="Calibri"/>
      <family val="2"/>
      <scheme val="minor"/>
    </font>
    <font>
      <b/>
      <sz val="14"/>
      <color rgb="FFCF388E"/>
      <name val="Calibri"/>
      <family val="2"/>
      <scheme val="minor"/>
    </font>
    <font>
      <b/>
      <sz val="10.5"/>
      <color rgb="FF0070C0"/>
      <name val="Calibri"/>
      <family val="2"/>
      <scheme val="minor"/>
    </font>
    <font>
      <sz val="10.5"/>
      <color rgb="FF0070C0"/>
      <name val="Calibri"/>
      <family val="2"/>
      <scheme val="minor"/>
    </font>
    <font>
      <b/>
      <sz val="10.5"/>
      <name val="Calibri"/>
      <family val="2"/>
      <scheme val="minor"/>
    </font>
    <font>
      <sz val="10.5"/>
      <color theme="0" tint="-0.249977111117893"/>
      <name val="Calibri"/>
      <family val="2"/>
      <scheme val="minor"/>
    </font>
    <font>
      <u/>
      <sz val="11"/>
      <name val="Calibri"/>
      <family val="2"/>
      <scheme val="minor"/>
    </font>
    <font>
      <sz val="1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0F3FA"/>
        <bgColor indexed="64"/>
      </patternFill>
    </fill>
    <fill>
      <patternFill patternType="solid">
        <fgColor theme="0" tint="-4.9989318521683403E-2"/>
        <bgColor indexed="64"/>
      </patternFill>
    </fill>
    <fill>
      <patternFill patternType="solid">
        <fgColor theme="3"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style="thin">
        <color theme="1" tint="0.49998474074526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tint="-0.24994659260841701"/>
      </left>
      <right/>
      <top/>
      <bottom style="thin">
        <color theme="0" tint="-0.24994659260841701"/>
      </bottom>
      <diagonal/>
    </border>
    <border>
      <left style="thin">
        <color theme="1" tint="0.499984740745262"/>
      </left>
      <right style="thin">
        <color theme="1" tint="0.499984740745262"/>
      </right>
      <top/>
      <bottom style="thin">
        <color theme="1" tint="0.499984740745262"/>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2">
    <xf numFmtId="0" fontId="0" fillId="0" borderId="0"/>
    <xf numFmtId="0" fontId="12" fillId="0" borderId="0" applyNumberFormat="0" applyFill="0" applyBorder="0" applyAlignment="0" applyProtection="0"/>
  </cellStyleXfs>
  <cellXfs count="92">
    <xf numFmtId="0" fontId="0" fillId="0" borderId="0" xfId="0"/>
    <xf numFmtId="0" fontId="0" fillId="0" borderId="0" xfId="0" applyAlignment="1">
      <alignment horizontal="left" vertical="top" wrapText="1"/>
    </xf>
    <xf numFmtId="0" fontId="5" fillId="0" borderId="0" xfId="0" applyFont="1" applyAlignment="1">
      <alignment horizontal="center" vertical="center" wrapText="1"/>
    </xf>
    <xf numFmtId="14" fontId="5" fillId="0" borderId="0" xfId="0" applyNumberFormat="1" applyFont="1" applyAlignment="1">
      <alignment horizontal="left" vertical="center" wrapText="1" indent="1"/>
    </xf>
    <xf numFmtId="0" fontId="5" fillId="0" borderId="0" xfId="0" applyFont="1" applyAlignment="1" applyProtection="1">
      <alignment horizontal="center" vertical="top" wrapText="1"/>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wrapText="1" indent="1"/>
      <protection locked="0"/>
    </xf>
    <xf numFmtId="0" fontId="5" fillId="0" borderId="0" xfId="0" applyFont="1" applyAlignment="1" applyProtection="1">
      <alignment horizontal="center"/>
      <protection locked="0"/>
    </xf>
    <xf numFmtId="0" fontId="5" fillId="0" borderId="0" xfId="0" applyFont="1" applyAlignment="1" applyProtection="1">
      <alignment horizontal="left" indent="1"/>
      <protection locked="0"/>
    </xf>
    <xf numFmtId="0" fontId="5" fillId="0" borderId="0" xfId="0" applyFont="1" applyAlignment="1">
      <alignment horizontal="center"/>
    </xf>
    <xf numFmtId="0" fontId="5" fillId="0" borderId="0" xfId="0" applyFont="1"/>
    <xf numFmtId="0" fontId="3" fillId="0" borderId="0" xfId="0" applyFont="1" applyAlignment="1">
      <alignment horizontal="center" vertical="center" wrapText="1"/>
    </xf>
    <xf numFmtId="0" fontId="5" fillId="0" borderId="0" xfId="0" applyFont="1" applyAlignment="1">
      <alignment horizontal="left" vertical="center" wrapText="1" indent="1"/>
    </xf>
    <xf numFmtId="0" fontId="6" fillId="0" borderId="0" xfId="0" applyFont="1" applyAlignment="1" applyProtection="1">
      <alignment horizontal="left" indent="1"/>
      <protection locked="0"/>
    </xf>
    <xf numFmtId="164" fontId="5" fillId="0" borderId="0" xfId="0" applyNumberFormat="1" applyFont="1" applyAlignment="1" applyProtection="1">
      <alignment horizontal="center"/>
      <protection locked="0"/>
    </xf>
    <xf numFmtId="0" fontId="5" fillId="0" borderId="2" xfId="0" applyFont="1" applyBorder="1" applyAlignment="1">
      <alignment horizontal="left" vertical="center" wrapText="1" indent="1"/>
    </xf>
    <xf numFmtId="0" fontId="5" fillId="4" borderId="2" xfId="0" applyFont="1" applyFill="1" applyBorder="1" applyAlignment="1">
      <alignment horizontal="left" vertical="center" wrapText="1" indent="1"/>
    </xf>
    <xf numFmtId="0" fontId="5" fillId="0" borderId="2" xfId="0" applyFont="1" applyBorder="1" applyAlignment="1" applyProtection="1">
      <alignment horizontal="left" vertical="center" wrapText="1" indent="1"/>
      <protection locked="0"/>
    </xf>
    <xf numFmtId="0" fontId="6" fillId="0" borderId="0" xfId="0" applyFont="1" applyAlignment="1">
      <alignment horizontal="center"/>
    </xf>
    <xf numFmtId="0" fontId="6" fillId="0" borderId="3" xfId="0" applyFont="1" applyBorder="1" applyAlignment="1">
      <alignment horizontal="center"/>
    </xf>
    <xf numFmtId="0" fontId="5" fillId="0" borderId="0" xfId="0" applyFont="1" applyAlignment="1" applyProtection="1">
      <alignment horizontal="left" vertical="center" wrapText="1" indent="1"/>
      <protection locked="0"/>
    </xf>
    <xf numFmtId="0" fontId="5" fillId="0" borderId="0" xfId="0" applyFont="1" applyAlignment="1">
      <alignment vertical="center"/>
    </xf>
    <xf numFmtId="0" fontId="5" fillId="0" borderId="0" xfId="0" applyFont="1" applyAlignment="1">
      <alignment horizontal="left" vertical="center" indent="1"/>
    </xf>
    <xf numFmtId="0" fontId="5" fillId="0" borderId="0" xfId="0" applyFont="1" applyAlignment="1">
      <alignment vertical="center" wrapText="1"/>
    </xf>
    <xf numFmtId="0" fontId="3" fillId="2" borderId="1" xfId="0" applyFont="1" applyFill="1" applyBorder="1" applyAlignment="1">
      <alignment horizontal="left" vertical="center" wrapText="1" indent="1"/>
    </xf>
    <xf numFmtId="0" fontId="5" fillId="0" borderId="1" xfId="0" applyFont="1" applyBorder="1" applyAlignment="1">
      <alignment horizontal="left" vertical="center" indent="1"/>
    </xf>
    <xf numFmtId="0" fontId="5" fillId="0" borderId="0" xfId="0" applyFont="1" applyAlignment="1">
      <alignment horizontal="left" vertical="center"/>
    </xf>
    <xf numFmtId="0" fontId="5" fillId="0" borderId="0" xfId="0" applyFont="1" applyAlignment="1">
      <alignment horizontal="left" vertical="center" wrapText="1"/>
    </xf>
    <xf numFmtId="0" fontId="9" fillId="0" borderId="0" xfId="0" applyFont="1" applyAlignment="1">
      <alignment horizontal="left" vertical="center" wrapText="1" indent="3"/>
    </xf>
    <xf numFmtId="0" fontId="9" fillId="0" borderId="0" xfId="0" applyFont="1" applyAlignment="1">
      <alignment horizontal="left" vertical="center" wrapText="1"/>
    </xf>
    <xf numFmtId="0" fontId="11" fillId="0" borderId="0" xfId="0" applyFont="1" applyAlignment="1">
      <alignment horizontal="left" vertical="top" wrapText="1"/>
    </xf>
    <xf numFmtId="0" fontId="8" fillId="5" borderId="2" xfId="0" applyFont="1" applyFill="1" applyBorder="1" applyAlignment="1">
      <alignment horizontal="left" vertical="center" indent="1"/>
    </xf>
    <xf numFmtId="0" fontId="5" fillId="5" borderId="2" xfId="0" applyFont="1" applyFill="1" applyBorder="1" applyAlignment="1">
      <alignment horizontal="left" vertical="center" indent="1"/>
    </xf>
    <xf numFmtId="0" fontId="4" fillId="5" borderId="2" xfId="0" applyFont="1" applyFill="1" applyBorder="1" applyAlignment="1">
      <alignment horizontal="left" vertical="center" indent="1"/>
    </xf>
    <xf numFmtId="0" fontId="8" fillId="5" borderId="2" xfId="0" applyFont="1" applyFill="1" applyBorder="1" applyAlignment="1">
      <alignment horizontal="center" vertical="center"/>
    </xf>
    <xf numFmtId="0" fontId="5" fillId="5" borderId="2" xfId="0" applyFont="1" applyFill="1" applyBorder="1" applyAlignment="1">
      <alignment horizontal="center" vertical="center"/>
    </xf>
    <xf numFmtId="0" fontId="6" fillId="0" borderId="0" xfId="0" applyFont="1" applyAlignment="1">
      <alignment horizontal="center" vertical="center" wrapText="1"/>
    </xf>
    <xf numFmtId="0" fontId="5" fillId="0" borderId="0" xfId="0" applyFont="1" applyProtection="1">
      <protection locked="0"/>
    </xf>
    <xf numFmtId="0" fontId="7" fillId="0" borderId="0" xfId="0" applyFont="1" applyAlignment="1" applyProtection="1">
      <alignment vertical="center" wrapText="1"/>
      <protection locked="0"/>
    </xf>
    <xf numFmtId="0" fontId="7" fillId="0" borderId="0" xfId="0" applyFont="1" applyAlignment="1" applyProtection="1">
      <alignment horizontal="left"/>
      <protection locked="0"/>
    </xf>
    <xf numFmtId="8" fontId="5" fillId="0" borderId="0" xfId="0" applyNumberFormat="1" applyFont="1" applyAlignment="1" applyProtection="1">
      <alignment horizontal="center" vertical="top" wrapText="1"/>
      <protection locked="0"/>
    </xf>
    <xf numFmtId="0" fontId="8" fillId="5" borderId="2" xfId="0" applyFont="1" applyFill="1" applyBorder="1" applyAlignment="1" applyProtection="1">
      <alignment horizontal="left" vertical="center" indent="1"/>
      <protection locked="0"/>
    </xf>
    <xf numFmtId="0" fontId="5" fillId="5" borderId="2" xfId="0" applyFont="1" applyFill="1" applyBorder="1" applyAlignment="1" applyProtection="1">
      <alignment horizontal="left" vertical="center" indent="1"/>
      <protection locked="0"/>
    </xf>
    <xf numFmtId="165" fontId="5" fillId="0" borderId="0" xfId="0" applyNumberFormat="1" applyFont="1" applyAlignment="1" applyProtection="1">
      <alignment horizontal="center" vertical="top" wrapText="1"/>
      <protection locked="0"/>
    </xf>
    <xf numFmtId="0" fontId="5" fillId="0" borderId="0" xfId="0" applyFont="1" applyAlignment="1">
      <alignment horizontal="center" vertical="center"/>
    </xf>
    <xf numFmtId="1" fontId="5" fillId="0" borderId="0" xfId="0" applyNumberFormat="1" applyFont="1" applyAlignment="1">
      <alignment vertical="center"/>
    </xf>
    <xf numFmtId="17" fontId="5" fillId="0" borderId="0" xfId="0" applyNumberFormat="1" applyFont="1" applyAlignment="1">
      <alignment horizontal="left" vertical="center" indent="1"/>
    </xf>
    <xf numFmtId="0" fontId="3" fillId="0" borderId="0" xfId="0" applyFont="1" applyAlignment="1">
      <alignment vertical="center" wrapText="1"/>
    </xf>
    <xf numFmtId="15" fontId="5" fillId="0" borderId="1" xfId="0" applyNumberFormat="1" applyFont="1" applyBorder="1" applyAlignment="1">
      <alignment horizontal="left" vertical="center" indent="1"/>
    </xf>
    <xf numFmtId="17" fontId="5" fillId="3" borderId="1" xfId="0" quotePrefix="1" applyNumberFormat="1" applyFont="1" applyFill="1" applyBorder="1" applyAlignment="1">
      <alignment horizontal="left" vertical="center" indent="1"/>
    </xf>
    <xf numFmtId="0" fontId="13" fillId="0" borderId="0" xfId="0" applyFont="1" applyAlignment="1">
      <alignment vertical="center"/>
    </xf>
    <xf numFmtId="0" fontId="14" fillId="0" borderId="0" xfId="0" applyFont="1" applyAlignment="1">
      <alignment vertical="center"/>
    </xf>
    <xf numFmtId="14" fontId="5" fillId="5" borderId="2" xfId="0" applyNumberFormat="1" applyFont="1" applyFill="1" applyBorder="1" applyAlignment="1">
      <alignment horizontal="left" vertical="center" indent="1"/>
    </xf>
    <xf numFmtId="0" fontId="3" fillId="0" borderId="0" xfId="0" applyFont="1" applyAlignment="1" applyProtection="1">
      <alignment horizontal="right" vertical="center" indent="2"/>
      <protection locked="0"/>
    </xf>
    <xf numFmtId="0" fontId="3" fillId="0" borderId="3" xfId="0" applyFont="1" applyBorder="1" applyAlignment="1">
      <alignment vertical="center"/>
    </xf>
    <xf numFmtId="0" fontId="3" fillId="0" borderId="3" xfId="0" applyFont="1" applyBorder="1" applyAlignment="1">
      <alignment vertical="center" wrapText="1"/>
    </xf>
    <xf numFmtId="0" fontId="3" fillId="0" borderId="0" xfId="0" applyFont="1" applyAlignment="1">
      <alignment vertical="center"/>
    </xf>
    <xf numFmtId="0" fontId="3" fillId="0" borderId="0" xfId="0" applyFont="1" applyAlignment="1">
      <alignment horizontal="right" vertical="center"/>
    </xf>
    <xf numFmtId="0" fontId="3" fillId="0" borderId="0" xfId="0" applyFont="1" applyAlignment="1">
      <alignment horizontal="right" vertical="center" wrapText="1"/>
    </xf>
    <xf numFmtId="164" fontId="4" fillId="6" borderId="2" xfId="0" applyNumberFormat="1" applyFont="1" applyFill="1" applyBorder="1" applyAlignment="1" applyProtection="1">
      <alignment horizontal="left" vertical="center" indent="2"/>
      <protection locked="0"/>
    </xf>
    <xf numFmtId="17" fontId="4" fillId="6" borderId="2" xfId="0" quotePrefix="1" applyNumberFormat="1" applyFont="1" applyFill="1" applyBorder="1" applyAlignment="1" applyProtection="1">
      <alignment horizontal="left" vertical="center" indent="2"/>
      <protection locked="0"/>
    </xf>
    <xf numFmtId="0" fontId="3" fillId="0" borderId="0" xfId="0" applyFont="1" applyAlignment="1" applyProtection="1">
      <alignment vertical="center"/>
      <protection locked="0"/>
    </xf>
    <xf numFmtId="0" fontId="15" fillId="0" borderId="0" xfId="0" applyFont="1" applyAlignment="1" applyProtection="1">
      <alignment horizontal="left" vertical="center" indent="1"/>
      <protection locked="0"/>
    </xf>
    <xf numFmtId="0" fontId="15" fillId="0" borderId="0" xfId="0" applyFont="1" applyAlignment="1" applyProtection="1">
      <alignment vertical="center" wrapText="1"/>
      <protection locked="0"/>
    </xf>
    <xf numFmtId="0" fontId="5" fillId="0" borderId="6" xfId="0" applyFont="1" applyBorder="1"/>
    <xf numFmtId="0" fontId="5" fillId="0" borderId="4" xfId="0" applyFont="1" applyBorder="1" applyAlignment="1" applyProtection="1">
      <alignment horizontal="left" vertical="center" wrapText="1" indent="1"/>
      <protection locked="0"/>
    </xf>
    <xf numFmtId="0" fontId="5" fillId="0" borderId="5" xfId="0" applyFont="1" applyBorder="1" applyAlignment="1" applyProtection="1">
      <alignment horizontal="left" vertical="center" wrapText="1" indent="1"/>
      <protection locked="0"/>
    </xf>
    <xf numFmtId="0" fontId="5" fillId="4" borderId="4" xfId="0" applyFont="1" applyFill="1" applyBorder="1" applyAlignment="1">
      <alignment horizontal="left" vertical="center" wrapText="1" indent="1"/>
    </xf>
    <xf numFmtId="0" fontId="3" fillId="4" borderId="7" xfId="0" applyFont="1" applyFill="1" applyBorder="1" applyAlignment="1">
      <alignment horizontal="left" vertical="center" wrapText="1" indent="1"/>
    </xf>
    <xf numFmtId="0" fontId="5" fillId="0" borderId="8" xfId="0" applyFont="1" applyBorder="1" applyAlignment="1" applyProtection="1">
      <alignment horizontal="left" vertical="center" wrapText="1" indent="1"/>
      <protection locked="0"/>
    </xf>
    <xf numFmtId="0" fontId="5" fillId="4" borderId="9" xfId="0" applyFont="1" applyFill="1" applyBorder="1" applyAlignment="1">
      <alignment horizontal="center" vertical="center" wrapText="1"/>
    </xf>
    <xf numFmtId="0" fontId="5" fillId="4" borderId="9" xfId="0" applyFont="1" applyFill="1" applyBorder="1" applyAlignment="1">
      <alignment horizontal="left" vertical="center" wrapText="1" indent="1"/>
    </xf>
    <xf numFmtId="0" fontId="5" fillId="0" borderId="10" xfId="0" applyFont="1" applyBorder="1" applyAlignment="1" applyProtection="1">
      <alignment horizontal="left" vertical="center" wrapText="1" indent="1"/>
      <protection locked="0"/>
    </xf>
    <xf numFmtId="0" fontId="5" fillId="4" borderId="11" xfId="0" applyFont="1" applyFill="1" applyBorder="1" applyAlignment="1">
      <alignment horizontal="left" vertical="center" wrapText="1" indent="1"/>
    </xf>
    <xf numFmtId="14" fontId="5" fillId="0" borderId="11" xfId="0" applyNumberFormat="1" applyFont="1" applyBorder="1" applyAlignment="1" applyProtection="1">
      <alignment horizontal="left" vertical="center" wrapText="1" indent="1"/>
      <protection locked="0"/>
    </xf>
    <xf numFmtId="0" fontId="5" fillId="0" borderId="11" xfId="0" applyFont="1" applyBorder="1" applyAlignment="1" applyProtection="1">
      <alignment horizontal="left" vertical="center" wrapText="1" indent="1"/>
      <protection locked="0"/>
    </xf>
    <xf numFmtId="0" fontId="5" fillId="4" borderId="8" xfId="0" applyFont="1" applyFill="1" applyBorder="1" applyAlignment="1">
      <alignment horizontal="left" vertical="center" wrapText="1" indent="1"/>
    </xf>
    <xf numFmtId="0" fontId="3" fillId="4" borderId="9" xfId="0" applyFont="1" applyFill="1" applyBorder="1" applyAlignment="1">
      <alignment horizontal="left" vertical="center" wrapText="1" indent="1"/>
    </xf>
    <xf numFmtId="0" fontId="5" fillId="0" borderId="11" xfId="0" applyFont="1" applyBorder="1" applyAlignment="1">
      <alignment horizontal="left" vertical="center" wrapText="1" indent="1"/>
    </xf>
    <xf numFmtId="49" fontId="16" fillId="7" borderId="7" xfId="0" applyNumberFormat="1" applyFont="1" applyFill="1" applyBorder="1" applyAlignment="1" applyProtection="1">
      <alignment horizontal="left" vertical="center" wrapText="1" indent="1"/>
      <protection locked="0"/>
    </xf>
    <xf numFmtId="49" fontId="16" fillId="7" borderId="7" xfId="0" applyNumberFormat="1" applyFont="1" applyFill="1" applyBorder="1" applyAlignment="1" applyProtection="1">
      <alignment horizontal="center" vertical="center" wrapText="1"/>
      <protection locked="0"/>
    </xf>
    <xf numFmtId="0" fontId="16" fillId="7" borderId="7" xfId="0" applyFont="1" applyFill="1" applyBorder="1" applyAlignment="1" applyProtection="1">
      <alignment horizontal="left" vertical="center" wrapText="1" indent="1"/>
      <protection locked="0"/>
    </xf>
    <xf numFmtId="164" fontId="16" fillId="7" borderId="7" xfId="0" applyNumberFormat="1" applyFont="1" applyFill="1" applyBorder="1" applyAlignment="1" applyProtection="1">
      <alignment horizontal="left" vertical="center" wrapText="1" indent="1"/>
      <protection locked="0"/>
    </xf>
    <xf numFmtId="0" fontId="5" fillId="6" borderId="10" xfId="0" applyFont="1" applyFill="1" applyBorder="1" applyAlignment="1" applyProtection="1">
      <alignment horizontal="left" vertical="center" wrapText="1" indent="1"/>
      <protection locked="0"/>
    </xf>
    <xf numFmtId="0" fontId="5" fillId="6" borderId="5" xfId="0" applyFont="1" applyFill="1" applyBorder="1" applyAlignment="1" applyProtection="1">
      <alignment horizontal="left" vertical="center" wrapText="1" indent="1"/>
      <protection locked="0"/>
    </xf>
    <xf numFmtId="0" fontId="7" fillId="0" borderId="0" xfId="0" applyFont="1" applyAlignment="1">
      <alignment horizontal="left" vertical="center" indent="1"/>
    </xf>
    <xf numFmtId="0" fontId="17" fillId="0" borderId="6" xfId="0" applyFont="1" applyBorder="1" applyAlignment="1">
      <alignment horizontal="center" vertical="center"/>
    </xf>
    <xf numFmtId="14" fontId="4" fillId="5" borderId="2" xfId="0" applyNumberFormat="1" applyFont="1" applyFill="1" applyBorder="1" applyAlignment="1">
      <alignment horizontal="left" vertical="center" indent="1"/>
    </xf>
    <xf numFmtId="0" fontId="5" fillId="0" borderId="0" xfId="0" applyFont="1" applyAlignment="1">
      <alignment horizontal="left" vertical="center" wrapText="1" indent="1"/>
    </xf>
    <xf numFmtId="0" fontId="5" fillId="0" borderId="0" xfId="0" applyFont="1" applyAlignment="1">
      <alignment vertical="center" wrapText="1"/>
    </xf>
    <xf numFmtId="0" fontId="12" fillId="0" borderId="0" xfId="1" applyAlignment="1">
      <alignment horizontal="left" vertical="center" wrapText="1"/>
    </xf>
    <xf numFmtId="0" fontId="3" fillId="0" borderId="0" xfId="0" applyFont="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ill>
        <patternFill>
          <bgColor theme="7" tint="0.39994506668294322"/>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F388E"/>
      <color rgb="FFF0F3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1136650</xdr:colOff>
          <xdr:row>0</xdr:row>
          <xdr:rowOff>107950</xdr:rowOff>
        </xdr:from>
        <xdr:to>
          <xdr:col>1</xdr:col>
          <xdr:colOff>2247900</xdr:colOff>
          <xdr:row>0</xdr:row>
          <xdr:rowOff>596900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FF0000"/>
                  </a:solidFill>
                  <a:latin typeface="Calibri"/>
                  <a:ea typeface="Calibri"/>
                  <a:cs typeface="Calibri"/>
                </a:rPr>
                <a:t>Export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pcse.england.nhs.uk/resources/gp-payments-resource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15"/>
  <sheetViews>
    <sheetView showGridLines="0" tabSelected="1" zoomScale="90" zoomScaleNormal="90" workbookViewId="0">
      <selection activeCell="B52" sqref="B52"/>
    </sheetView>
  </sheetViews>
  <sheetFormatPr defaultColWidth="8.81640625" defaultRowHeight="15" customHeight="1" x14ac:dyDescent="0.35"/>
  <cols>
    <col min="1" max="1" width="5.6328125" style="26" customWidth="1"/>
    <col min="2" max="2" width="132.90625" style="27" customWidth="1"/>
    <col min="3" max="16384" width="8.81640625" style="26"/>
  </cols>
  <sheetData>
    <row r="2" spans="2:2" ht="22.5" customHeight="1" x14ac:dyDescent="0.35">
      <c r="B2" s="30" t="s">
        <v>33</v>
      </c>
    </row>
    <row r="3" spans="2:2" ht="40" customHeight="1" x14ac:dyDescent="0.35">
      <c r="B3" s="27" t="s">
        <v>2553</v>
      </c>
    </row>
    <row r="4" spans="2:2" ht="15" customHeight="1" x14ac:dyDescent="0.35">
      <c r="B4" s="28" t="s">
        <v>2674</v>
      </c>
    </row>
    <row r="5" spans="2:2" ht="15" customHeight="1" x14ac:dyDescent="0.35">
      <c r="B5" s="28" t="s">
        <v>2675</v>
      </c>
    </row>
    <row r="6" spans="2:2" ht="15" customHeight="1" x14ac:dyDescent="0.35">
      <c r="B6" s="29"/>
    </row>
    <row r="7" spans="2:2" ht="30" customHeight="1" x14ac:dyDescent="0.35">
      <c r="B7" s="27" t="s">
        <v>34</v>
      </c>
    </row>
    <row r="8" spans="2:2" ht="15" customHeight="1" x14ac:dyDescent="0.35">
      <c r="B8" s="28" t="s">
        <v>2676</v>
      </c>
    </row>
    <row r="9" spans="2:2" ht="15" customHeight="1" x14ac:dyDescent="0.35">
      <c r="B9" s="28" t="s">
        <v>2677</v>
      </c>
    </row>
    <row r="10" spans="2:2" ht="15" customHeight="1" x14ac:dyDescent="0.35">
      <c r="B10" s="28" t="s">
        <v>2678</v>
      </c>
    </row>
    <row r="11" spans="2:2" ht="15" customHeight="1" x14ac:dyDescent="0.35">
      <c r="B11" s="28" t="s">
        <v>2679</v>
      </c>
    </row>
    <row r="13" spans="2:2" ht="15" customHeight="1" x14ac:dyDescent="0.35">
      <c r="B13" s="29"/>
    </row>
    <row r="14" spans="2:2" ht="15" customHeight="1" x14ac:dyDescent="0.35">
      <c r="B14" s="29"/>
    </row>
    <row r="15" spans="2:2" ht="15" customHeight="1" x14ac:dyDescent="0.35">
      <c r="B15" s="29"/>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2"/>
  <sheetViews>
    <sheetView showGridLines="0" zoomScale="90" zoomScaleNormal="90" workbookViewId="0">
      <selection activeCell="B7" sqref="B7:D7"/>
    </sheetView>
  </sheetViews>
  <sheetFormatPr defaultColWidth="8.81640625" defaultRowHeight="15" customHeight="1" x14ac:dyDescent="0.35"/>
  <cols>
    <col min="1" max="1" width="5.6328125" style="22" customWidth="1"/>
    <col min="2" max="2" width="20.1796875" style="22" customWidth="1"/>
    <col min="3" max="4" width="21.6328125" style="22" customWidth="1"/>
    <col min="5" max="5" width="25.6328125" style="22" customWidth="1"/>
    <col min="6" max="16384" width="8.81640625" style="22"/>
  </cols>
  <sheetData>
    <row r="2" spans="2:7" ht="22.5" customHeight="1" x14ac:dyDescent="0.35">
      <c r="B2" s="50" t="s">
        <v>32</v>
      </c>
      <c r="C2" s="21"/>
      <c r="D2" s="21"/>
      <c r="E2" s="21"/>
      <c r="F2" s="21"/>
      <c r="G2" s="21"/>
    </row>
    <row r="3" spans="2:7" ht="10" customHeight="1" x14ac:dyDescent="0.35">
      <c r="B3" s="21"/>
      <c r="C3" s="21"/>
      <c r="D3" s="21"/>
      <c r="E3" s="21"/>
      <c r="F3" s="21"/>
      <c r="G3" s="21"/>
    </row>
    <row r="4" spans="2:7" ht="15" customHeight="1" x14ac:dyDescent="0.35">
      <c r="B4" s="51" t="s">
        <v>2687</v>
      </c>
      <c r="C4" s="21"/>
      <c r="D4" s="21"/>
      <c r="E4" s="21"/>
      <c r="F4" s="21"/>
      <c r="G4" s="21"/>
    </row>
    <row r="5" spans="2:7" ht="65" customHeight="1" x14ac:dyDescent="0.35">
      <c r="B5" s="89" t="s">
        <v>2688</v>
      </c>
      <c r="C5" s="89"/>
      <c r="D5" s="89"/>
      <c r="E5" s="89"/>
      <c r="F5" s="89"/>
      <c r="G5" s="89"/>
    </row>
    <row r="6" spans="2:7" ht="10" customHeight="1" x14ac:dyDescent="0.35">
      <c r="B6" s="23"/>
      <c r="C6" s="23"/>
      <c r="D6" s="23"/>
      <c r="E6" s="21"/>
      <c r="F6" s="21"/>
      <c r="G6" s="21"/>
    </row>
    <row r="7" spans="2:7" ht="15" customHeight="1" x14ac:dyDescent="0.35">
      <c r="B7" s="90" t="s">
        <v>2864</v>
      </c>
      <c r="C7" s="90"/>
      <c r="D7" s="90"/>
      <c r="E7" s="21"/>
      <c r="F7" s="23"/>
      <c r="G7" s="21"/>
    </row>
    <row r="8" spans="2:7" ht="20" customHeight="1" x14ac:dyDescent="0.35">
      <c r="B8" s="23"/>
      <c r="C8" s="23"/>
      <c r="D8" s="23"/>
      <c r="E8" s="21"/>
      <c r="F8" s="21"/>
      <c r="G8" s="21"/>
    </row>
    <row r="9" spans="2:7" ht="15" customHeight="1" x14ac:dyDescent="0.35">
      <c r="B9" s="91" t="s">
        <v>2689</v>
      </c>
      <c r="C9" s="91"/>
      <c r="D9" s="91"/>
      <c r="E9" s="91"/>
      <c r="F9" s="47"/>
      <c r="G9" s="47"/>
    </row>
    <row r="10" spans="2:7" ht="15" customHeight="1" x14ac:dyDescent="0.35">
      <c r="B10" s="88"/>
      <c r="C10" s="88"/>
      <c r="D10" s="88"/>
    </row>
    <row r="11" spans="2:7" ht="15" customHeight="1" x14ac:dyDescent="0.35">
      <c r="B11" s="24" t="s">
        <v>29</v>
      </c>
      <c r="C11" s="24" t="s">
        <v>30</v>
      </c>
      <c r="D11" s="24" t="s">
        <v>2685</v>
      </c>
      <c r="E11" s="24" t="s">
        <v>31</v>
      </c>
    </row>
    <row r="12" spans="2:7" ht="15" customHeight="1" x14ac:dyDescent="0.35">
      <c r="B12" s="49" t="s">
        <v>2686</v>
      </c>
      <c r="C12" s="48">
        <v>45180</v>
      </c>
      <c r="D12" s="48">
        <v>45189</v>
      </c>
      <c r="E12" s="25" t="s">
        <v>2684</v>
      </c>
    </row>
  </sheetData>
  <mergeCells count="4">
    <mergeCell ref="B10:D10"/>
    <mergeCell ref="B5:G5"/>
    <mergeCell ref="B7:D7"/>
    <mergeCell ref="B9:E9"/>
  </mergeCells>
  <hyperlinks>
    <hyperlink ref="B7:D7" r:id="rId1" display="You can find the PCN monthly payment schedule here."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Z1305"/>
  <sheetViews>
    <sheetView showGridLines="0" zoomScale="90" zoomScaleNormal="90" workbookViewId="0">
      <pane ySplit="5" topLeftCell="A6" activePane="bottomLeft" state="frozen"/>
      <selection pane="bottomLeft" activeCell="E6" sqref="E6"/>
    </sheetView>
  </sheetViews>
  <sheetFormatPr defaultColWidth="9.1796875" defaultRowHeight="35" customHeight="1" x14ac:dyDescent="0.35"/>
  <cols>
    <col min="1" max="1" width="40.6328125" style="12" customWidth="1"/>
    <col min="2" max="2" width="12.6328125" style="20" customWidth="1"/>
    <col min="3" max="3" width="40.6328125" style="12" customWidth="1"/>
    <col min="4" max="4" width="11.08984375" style="12" customWidth="1"/>
    <col min="5" max="5" width="35.6328125" style="20" customWidth="1"/>
    <col min="6" max="6" width="12.6328125" style="20" customWidth="1"/>
    <col min="7" max="7" width="35.6328125" style="12" customWidth="1"/>
    <col min="8" max="8" width="13.6328125" style="12" customWidth="1"/>
    <col min="9" max="9" width="35.6328125" style="20" customWidth="1"/>
    <col min="10" max="10" width="13.6328125" style="20" hidden="1" customWidth="1"/>
    <col min="11" max="11" width="15.6328125" style="20" customWidth="1"/>
    <col min="12" max="12" width="5.6328125" style="12" hidden="1" customWidth="1"/>
    <col min="13" max="13" width="15.6328125" style="20" customWidth="1"/>
    <col min="14" max="14" width="5.6328125" style="12" hidden="1" customWidth="1"/>
    <col min="15" max="16" width="12.6328125" style="20" customWidth="1"/>
    <col min="17" max="17" width="5.6328125" style="12" hidden="1" customWidth="1"/>
    <col min="18" max="18" width="11.6328125" style="12" customWidth="1"/>
    <col min="19" max="19" width="12.6328125" style="20" customWidth="1"/>
    <col min="20" max="20" width="5.6328125" style="20" hidden="1" customWidth="1"/>
    <col min="21" max="21" width="12.6328125" style="20" customWidth="1"/>
    <col min="22" max="22" width="5.6328125" style="20" hidden="1" customWidth="1"/>
    <col min="23" max="23" width="13.1796875" style="20" hidden="1" customWidth="1"/>
    <col min="24" max="24" width="45.6328125" style="12" customWidth="1"/>
    <col min="25" max="25" width="5.6328125" style="9" customWidth="1"/>
    <col min="26" max="16384" width="9.1796875" style="10"/>
  </cols>
  <sheetData>
    <row r="1" spans="1:26" ht="15" customHeight="1" x14ac:dyDescent="0.35">
      <c r="A1" s="61"/>
      <c r="B1" s="53" t="s">
        <v>22</v>
      </c>
      <c r="C1" s="59"/>
      <c r="D1" s="54"/>
      <c r="E1" s="56"/>
      <c r="F1" s="5"/>
      <c r="G1" s="5"/>
      <c r="H1" s="5"/>
      <c r="I1" s="6"/>
      <c r="J1" s="8"/>
      <c r="K1" s="57" t="s">
        <v>2671</v>
      </c>
      <c r="L1" s="36" t="str">
        <f ca="1">CHOOSE(MONTH(M1),"January","February","March","April","May","June","July","August","September","October","November","December")</f>
        <v>June</v>
      </c>
      <c r="M1" s="3">
        <f ca="1">TODAY()</f>
        <v>46191</v>
      </c>
      <c r="N1" s="2">
        <f ca="1">IFERROR(MATCH(L1,'Paycode Info'!$I$2:$I$13,0),0)</f>
        <v>3</v>
      </c>
      <c r="O1" s="4"/>
      <c r="P1" s="4"/>
      <c r="Q1" s="4"/>
      <c r="R1" s="5"/>
      <c r="S1" s="7"/>
      <c r="T1" s="7"/>
      <c r="U1" s="7"/>
      <c r="V1" s="7"/>
      <c r="W1" s="7"/>
      <c r="X1" s="6"/>
      <c r="Y1" s="7"/>
    </row>
    <row r="2" spans="1:26" ht="15" customHeight="1" x14ac:dyDescent="0.35">
      <c r="A2" s="61"/>
      <c r="B2" s="53" t="s">
        <v>0</v>
      </c>
      <c r="C2" s="59"/>
      <c r="D2" s="55"/>
      <c r="E2" s="47"/>
      <c r="F2" s="5"/>
      <c r="G2" s="5"/>
      <c r="H2" s="5"/>
      <c r="I2" s="6"/>
      <c r="J2" s="13"/>
      <c r="K2" s="57" t="s">
        <v>1</v>
      </c>
      <c r="L2" s="11"/>
      <c r="M2" s="12">
        <f>SUM(O:O)</f>
        <v>0</v>
      </c>
      <c r="N2" s="40"/>
      <c r="O2" s="7"/>
      <c r="P2" s="43"/>
      <c r="Q2" s="4"/>
      <c r="R2" s="5"/>
      <c r="S2" s="37"/>
      <c r="T2" s="37"/>
      <c r="U2" s="38"/>
      <c r="V2" s="38"/>
      <c r="W2" s="38"/>
      <c r="X2" s="38"/>
      <c r="Y2" s="7"/>
    </row>
    <row r="3" spans="1:26" ht="15" customHeight="1" x14ac:dyDescent="0.35">
      <c r="A3" s="61"/>
      <c r="B3" s="53" t="s">
        <v>2683</v>
      </c>
      <c r="C3" s="60">
        <f ca="1">TODAY()</f>
        <v>46191</v>
      </c>
      <c r="D3" s="55"/>
      <c r="E3" s="47"/>
      <c r="F3" s="5"/>
      <c r="G3" s="5"/>
      <c r="H3" s="5"/>
      <c r="I3" s="6"/>
      <c r="J3" s="13"/>
      <c r="K3" s="58" t="s">
        <v>2</v>
      </c>
      <c r="L3" s="11"/>
      <c r="M3" s="12">
        <f>SUM(P:P)</f>
        <v>0</v>
      </c>
      <c r="N3" s="40"/>
      <c r="O3" s="39"/>
      <c r="P3" s="43"/>
      <c r="Q3" s="4"/>
      <c r="R3" s="5"/>
      <c r="S3" s="37"/>
      <c r="T3" s="37"/>
      <c r="U3" s="38"/>
      <c r="V3" s="38"/>
      <c r="W3" s="38"/>
      <c r="X3" s="38"/>
      <c r="Y3" s="7"/>
    </row>
    <row r="4" spans="1:26" ht="25" customHeight="1" x14ac:dyDescent="0.35">
      <c r="A4" s="62" t="s">
        <v>2567</v>
      </c>
      <c r="B4" s="38"/>
      <c r="C4" s="38"/>
      <c r="D4" s="38"/>
      <c r="E4" s="62" t="s">
        <v>28</v>
      </c>
      <c r="F4" s="7"/>
      <c r="G4" s="7"/>
      <c r="H4" s="7"/>
      <c r="I4" s="38"/>
      <c r="J4" s="38"/>
      <c r="K4" s="38"/>
      <c r="L4" s="7"/>
      <c r="M4" s="85" t="str">
        <f>IF(SUM(R:R)&lt;&gt;M3,"Total calculated does not match total entered","")</f>
        <v/>
      </c>
      <c r="N4" s="7"/>
      <c r="O4" s="14"/>
      <c r="P4" s="14"/>
      <c r="Q4" s="14"/>
      <c r="R4" s="63"/>
      <c r="S4" s="63"/>
      <c r="T4" s="63"/>
      <c r="U4" s="63"/>
      <c r="V4" s="63"/>
      <c r="W4" s="63"/>
      <c r="X4" s="63"/>
      <c r="Y4" s="38"/>
      <c r="Z4" s="38"/>
    </row>
    <row r="5" spans="1:26" s="64" customFormat="1" ht="35" customHeight="1" x14ac:dyDescent="0.35">
      <c r="A5" s="79" t="s">
        <v>2699</v>
      </c>
      <c r="B5" s="80" t="s">
        <v>2673</v>
      </c>
      <c r="C5" s="81" t="s">
        <v>35</v>
      </c>
      <c r="D5" s="80" t="s">
        <v>2682</v>
      </c>
      <c r="E5" s="82" t="s">
        <v>4</v>
      </c>
      <c r="F5" s="79" t="s">
        <v>3</v>
      </c>
      <c r="G5" s="79" t="s">
        <v>5</v>
      </c>
      <c r="H5" s="79" t="s">
        <v>6</v>
      </c>
      <c r="I5" s="81" t="s">
        <v>21</v>
      </c>
      <c r="J5" s="79" t="s">
        <v>2698</v>
      </c>
      <c r="K5" s="81" t="s">
        <v>2680</v>
      </c>
      <c r="L5" s="81"/>
      <c r="M5" s="81" t="s">
        <v>2681</v>
      </c>
      <c r="N5" s="81"/>
      <c r="O5" s="82" t="s">
        <v>1</v>
      </c>
      <c r="P5" s="82" t="s">
        <v>2</v>
      </c>
      <c r="Q5" s="82"/>
      <c r="R5" s="82" t="s">
        <v>2670</v>
      </c>
      <c r="S5" s="79" t="s">
        <v>2672</v>
      </c>
      <c r="T5" s="79"/>
      <c r="U5" s="79" t="s">
        <v>2555</v>
      </c>
      <c r="V5" s="79"/>
      <c r="W5" s="79" t="s">
        <v>2697</v>
      </c>
      <c r="X5" s="79" t="s">
        <v>7</v>
      </c>
      <c r="Y5" s="86">
        <f>SUM(Y6:Y1300)</f>
        <v>0</v>
      </c>
    </row>
    <row r="6" spans="1:26" ht="35" customHeight="1" x14ac:dyDescent="0.35">
      <c r="A6" s="69"/>
      <c r="B6" s="70" t="str">
        <f>IFERROR(IF(A6="","",INDEX('PCN Data'!$A$2:$A$1300,MATCH('PCN Variation'!A6,'PCN Data'!$B$2:$B$1300,0))),"ERROR")</f>
        <v/>
      </c>
      <c r="C6" s="71" t="str">
        <f>IFERROR(IF(A6="","",INDEX('PCN Data'!$C$2:$C$1300,MATCH('PCN Variation'!A6,'PCN Data'!$B$2:$B$1300,0))),"ERROR")</f>
        <v/>
      </c>
      <c r="D6" s="70" t="str">
        <f>IFERROR(IF(A6="","", INDEX('PCN Data'!$D$2:$D$1300,MATCH('PCN Variation'!A6,'PCN Data'!$B$2:$B$1300,0))),"ERROR")</f>
        <v/>
      </c>
      <c r="E6" s="72"/>
      <c r="F6" s="69"/>
      <c r="G6" s="71" t="str">
        <f>IF(E6&amp;F6="","", IFERROR(IF(AND(E6="",F6&lt;&gt;""),INDEX('Paycode Info'!$D$2:$D$71,MATCH('PCN Variation'!F6,'Paycode Info'!$F$2:$F$71,0)), INDEX('Paycode Info'!$D$2:$D$71,MATCH('PCN Variation'!E6,'Paycode Info'!$D$2:$D$71,0))),"Error"))</f>
        <v/>
      </c>
      <c r="H6" s="71" t="str">
        <f>IF(E6&amp;F6="","", IFERROR(INDEX('Paycode Info'!$F$2:$F$71,MATCH('PCN Variation'!G6,'Paycode Info'!$D$2:$D$71,0)),"Error"))</f>
        <v/>
      </c>
      <c r="I6" s="83" t="str">
        <f>G6</f>
        <v/>
      </c>
      <c r="J6" s="73" t="str">
        <f>IFERROR(INDEX('Paycode Info'!$G$2:$G$71,MATCH('PCN Variation'!H6,'Paycode Info'!$F$2:$F$71,0)),"")</f>
        <v/>
      </c>
      <c r="K6" s="74"/>
      <c r="L6" s="73" t="str">
        <f>IFERROR(MATCH(K6,'Paycode Info'!$I$2:$I$13,0),"")</f>
        <v/>
      </c>
      <c r="M6" s="74"/>
      <c r="N6" s="73" t="str">
        <f>IFERROR(MATCH(M6,'Paycode Info'!$I$2:$I$13,0),"")</f>
        <v/>
      </c>
      <c r="O6" s="75"/>
      <c r="P6" s="75"/>
      <c r="Q6" s="76" t="str">
        <f>IFERROR(IF(N6-L6=0,13,IF(N6-L6&gt;=0,N6-L6+1, VLOOKUP(N6-L6, 'Paycode Info'!$J$2:$K$13,2,0))),"")</f>
        <v/>
      </c>
      <c r="R6" s="77" t="str">
        <f t="shared" ref="R6:R69" si="0">IF(AND(K6="",M6=""),"",IF(AND(K6="",M6&lt;&gt;""),"",IF(AND(K6&lt;&gt;"",M6=""),O6,IF(J6="Calculated",O6,O6*Q6))))</f>
        <v/>
      </c>
      <c r="S6" s="72"/>
      <c r="T6" s="73" t="str">
        <f>IF(S6="","",INDEX('Paycode Info'!$R$2:$R$4,MATCH('PCN Variation'!S6,'Paycode Info'!$M$2:$M$4,0)))</f>
        <v/>
      </c>
      <c r="U6" s="75"/>
      <c r="V6" s="73" t="str">
        <f>IFERROR(MATCH(U6,'Paycode Info'!$I$2:$I$13,0),"")</f>
        <v/>
      </c>
      <c r="W6" s="73" t="str">
        <f>IF(U6="","", IF(T6=0, "Accept", IF(T6=2, "Reject", IF(AND(T6=1, V6&lt;=$N$1),"Accept", "Reject"))))</f>
        <v/>
      </c>
      <c r="X6" s="78" t="str">
        <f>IF(B6="","",(IF(R6&lt;&gt;P6,"Error - total does not match expected results",(IF(AND(E6="",F6=""),"Error - no payment details have been selected",IF(D6&lt;&gt;"PCN","Error - contract type must be PCN",IF(AND(F6&lt;&gt;"",F6&lt;&gt;H6),"Error - entered paycode incorrect for payment type",IF(K6="","Error - no start month defined",IF((AND(L6&lt;$N$1,$N$1&lt;&gt;12)),"Error - start month is before current month, this must be current month or later",IF(O6="","Error - no monthly amount entered",IF(AND(J6="Calculated",M6&lt;&gt;""),"Error - end month not required for payment type selected",IF(S6="","Error - financial year is mandatory",IF(AND(U6="",J6="Calculated"),"Error - financial month is mandatory for payment type selected",IF(AND(J6="Calculated",W6="Reject"),"Error - financial month must be the current month or a previous month",IF(AND(U6&lt;&gt;"",J6&lt;&gt;"Calculated"),"Error - financial month is not required for payment type selected","OK")))))))))))))))</f>
        <v/>
      </c>
      <c r="Y6" s="18">
        <f t="shared" ref="Y6:Y14" si="1">COUNTIF(X6,"*Error*")</f>
        <v>0</v>
      </c>
    </row>
    <row r="7" spans="1:26" ht="35" customHeight="1" x14ac:dyDescent="0.35">
      <c r="A7" s="65"/>
      <c r="B7" s="70" t="str">
        <f>IFERROR(IF(A7="","",INDEX('PCN Data'!$A$2:$A$1300,MATCH('PCN Variation'!A7,'PCN Data'!$B$2:$B$1300,0))),"ERROR")</f>
        <v/>
      </c>
      <c r="C7" s="71" t="str">
        <f>IFERROR(IF(A7="","",INDEX('PCN Data'!$C$2:$C$1300,MATCH('PCN Variation'!A7,'PCN Data'!$B$2:$B$1300,0))),"ERROR")</f>
        <v/>
      </c>
      <c r="D7" s="70" t="str">
        <f>IFERROR(IF(A7="","", INDEX('PCN Data'!$D$2:$D$1300,MATCH('PCN Variation'!A7,'PCN Data'!$B$2:$B$1300,0))),"ERROR")</f>
        <v/>
      </c>
      <c r="E7" s="66"/>
      <c r="F7" s="65"/>
      <c r="G7" s="71" t="str">
        <f>IF(E7&amp;F7="","", IFERROR(IF(AND(E7="",F7&lt;&gt;""),INDEX('Paycode Info'!$D$2:$D$71,MATCH('PCN Variation'!F7,'Paycode Info'!$F$2:$F$71,0)), INDEX('Paycode Info'!$D$2:$D$71,MATCH('PCN Variation'!E7,'Paycode Info'!$D$2:$D$71,0))),"Error"))</f>
        <v/>
      </c>
      <c r="H7" s="71" t="str">
        <f>IF(E7&amp;F7="","", IFERROR(INDEX('Paycode Info'!$F$2:$F$71,MATCH('PCN Variation'!G7,'Paycode Info'!$D$2:$D$71,0)),"Error"))</f>
        <v/>
      </c>
      <c r="I7" s="84" t="str">
        <f t="shared" ref="I7:I70" si="2">G7</f>
        <v/>
      </c>
      <c r="J7" s="73" t="str">
        <f>IFERROR(INDEX('Paycode Info'!$G$2:$G$71,MATCH('PCN Variation'!H7,'Paycode Info'!$F$2:$F$71,0)),"")</f>
        <v/>
      </c>
      <c r="K7" s="17"/>
      <c r="L7" s="16" t="str">
        <f>IFERROR(MATCH(K7,'Paycode Info'!$I$2:$I$13,0),"")</f>
        <v/>
      </c>
      <c r="M7" s="17"/>
      <c r="N7" s="16" t="str">
        <f>IFERROR(MATCH(M7,'Paycode Info'!$I$2:$I$13,0),"")</f>
        <v/>
      </c>
      <c r="O7" s="17"/>
      <c r="P7" s="17"/>
      <c r="Q7" s="67" t="str">
        <f>IFERROR(IF(N7-L7=0,13,IF(N7-L7&gt;=0,N7-L7+1, VLOOKUP(N7-L7, 'Paycode Info'!$J$2:$K$13,2,0))),"")</f>
        <v/>
      </c>
      <c r="R7" s="68" t="str">
        <f t="shared" si="0"/>
        <v/>
      </c>
      <c r="S7" s="66"/>
      <c r="T7" s="16" t="str">
        <f>IF(S7="","",INDEX('Paycode Info'!$R$2:$R$4,MATCH('PCN Variation'!S7,'Paycode Info'!$M$2:$M$4,0)))</f>
        <v/>
      </c>
      <c r="U7" s="17"/>
      <c r="V7" s="16" t="str">
        <f>IFERROR(MATCH(U7,'Paycode Info'!$I$2:$I$13,0),"")</f>
        <v/>
      </c>
      <c r="W7" s="16" t="str">
        <f t="shared" ref="W7:W70" si="3">IF(U7="","", IF(T7=0, "Accept", IF(T7=2, "Reject", IF(AND(T7=1, V7&lt;=$N$1),"Accept", "Reject"))))</f>
        <v/>
      </c>
      <c r="X7" s="15" t="str">
        <f t="shared" ref="X7:X70" si="4">IF(B7="","",(IF(R7&lt;&gt;P7,"Error - total does not match expected results",(IF(AND(E7="",F7=""),"Error - no payment details have been selected",IF(D7&lt;&gt;"PCN","Error - contract type must be PCN",IF(AND(F7&lt;&gt;"",F7&lt;&gt;H7),"Error - entered paycode incorrect for payment type",IF(K7="","Error - no start month defined",IF((AND(L7&lt;$N$1,$N$1&lt;&gt;12)),"Error - start month is before current month, this must be current month or later",IF(O7="","Error - no monthly amount entered",IF(AND(J7="Calculated",M7&lt;&gt;""),"Error - end month not required for payment type selected",IF(S7="","Error - financial year is mandatory",IF(AND(U7="",J7="Calculated"),"Error - financial month is mandatory for payment type selected",IF(AND(J7="Calculated",W7="Reject"),"Error - financial month must be the current month or a previous month",IF(AND(U7&lt;&gt;"",J7&lt;&gt;"Calculated"),"Error - financial month is not required for payment type selected","OK")))))))))))))))</f>
        <v/>
      </c>
      <c r="Y7" s="18">
        <f t="shared" si="1"/>
        <v>0</v>
      </c>
    </row>
    <row r="8" spans="1:26" ht="35" customHeight="1" x14ac:dyDescent="0.35">
      <c r="A8" s="65"/>
      <c r="B8" s="70" t="str">
        <f>IFERROR(IF(A8="","",INDEX('PCN Data'!$A$2:$A$1300,MATCH('PCN Variation'!A8,'PCN Data'!$B$2:$B$1300,0))),"ERROR")</f>
        <v/>
      </c>
      <c r="C8" s="71" t="str">
        <f>IFERROR(IF(A8="","",INDEX('PCN Data'!$C$2:$C$1300,MATCH('PCN Variation'!A8,'PCN Data'!$B$2:$B$1300,0))),"ERROR")</f>
        <v/>
      </c>
      <c r="D8" s="70" t="str">
        <f>IFERROR(IF(A8="","", INDEX('PCN Data'!$D$2:$D$1300,MATCH('PCN Variation'!A8,'PCN Data'!$B$2:$B$1300,0))),"ERROR")</f>
        <v/>
      </c>
      <c r="E8" s="66"/>
      <c r="F8" s="65"/>
      <c r="G8" s="71" t="str">
        <f>IF(E8&amp;F8="","", IFERROR(IF(AND(E8="",F8&lt;&gt;""),INDEX('Paycode Info'!$D$2:$D$71,MATCH('PCN Variation'!F8,'Paycode Info'!$F$2:$F$71,0)), INDEX('Paycode Info'!$D$2:$D$71,MATCH('PCN Variation'!E8,'Paycode Info'!$D$2:$D$71,0))),"Error"))</f>
        <v/>
      </c>
      <c r="H8" s="71" t="str">
        <f>IF(E8&amp;F8="","", IFERROR(INDEX('Paycode Info'!$F$2:$F$71,MATCH('PCN Variation'!G8,'Paycode Info'!$D$2:$D$71,0)),"Error"))</f>
        <v/>
      </c>
      <c r="I8" s="84" t="str">
        <f t="shared" si="2"/>
        <v/>
      </c>
      <c r="J8" s="73" t="str">
        <f>IFERROR(INDEX('Paycode Info'!$G$2:$G$71,MATCH('PCN Variation'!H8,'Paycode Info'!$F$2:$F$71,0)),"")</f>
        <v/>
      </c>
      <c r="K8" s="17"/>
      <c r="L8" s="16" t="str">
        <f>IFERROR(MATCH(K8,'Paycode Info'!$I$2:$I$13,0),"")</f>
        <v/>
      </c>
      <c r="M8" s="17"/>
      <c r="N8" s="16" t="str">
        <f>IFERROR(MATCH(M8,'Paycode Info'!$I$2:$I$13,0),"")</f>
        <v/>
      </c>
      <c r="O8" s="17"/>
      <c r="P8" s="17"/>
      <c r="Q8" s="67" t="str">
        <f>IFERROR(IF(N8-L8=0,13,IF(N8-L8&gt;=0,N8-L8+1, VLOOKUP(N8-L8, 'Paycode Info'!$J$2:$K$13,2,0))),"")</f>
        <v/>
      </c>
      <c r="R8" s="68" t="str">
        <f t="shared" si="0"/>
        <v/>
      </c>
      <c r="S8" s="66"/>
      <c r="T8" s="16" t="str">
        <f>IF(S8="","",INDEX('Paycode Info'!$R$2:$R$4,MATCH('PCN Variation'!S8,'Paycode Info'!$M$2:$M$4,0)))</f>
        <v/>
      </c>
      <c r="U8" s="17"/>
      <c r="V8" s="16" t="str">
        <f>IFERROR(MATCH(U8,'Paycode Info'!$I$2:$I$13,0),"")</f>
        <v/>
      </c>
      <c r="W8" s="16" t="str">
        <f t="shared" si="3"/>
        <v/>
      </c>
      <c r="X8" s="15" t="str">
        <f t="shared" si="4"/>
        <v/>
      </c>
      <c r="Y8" s="18">
        <f t="shared" si="1"/>
        <v>0</v>
      </c>
    </row>
    <row r="9" spans="1:26" ht="35" customHeight="1" x14ac:dyDescent="0.35">
      <c r="A9" s="65"/>
      <c r="B9" s="70" t="str">
        <f>IFERROR(IF(A9="","",INDEX('PCN Data'!$A$2:$A$1300,MATCH('PCN Variation'!A9,'PCN Data'!$B$2:$B$1300,0))),"ERROR")</f>
        <v/>
      </c>
      <c r="C9" s="71" t="str">
        <f>IFERROR(IF(A9="","",INDEX('PCN Data'!$C$2:$C$1300,MATCH('PCN Variation'!A9,'PCN Data'!$B$2:$B$1300,0))),"ERROR")</f>
        <v/>
      </c>
      <c r="D9" s="70" t="str">
        <f>IFERROR(IF(A9="","", INDEX('PCN Data'!$D$2:$D$1300,MATCH('PCN Variation'!A9,'PCN Data'!$B$2:$B$1300,0))),"ERROR")</f>
        <v/>
      </c>
      <c r="E9" s="66"/>
      <c r="F9" s="65"/>
      <c r="G9" s="71" t="str">
        <f>IF(E9&amp;F9="","", IFERROR(IF(AND(E9="",F9&lt;&gt;""),INDEX('Paycode Info'!$D$2:$D$71,MATCH('PCN Variation'!F9,'Paycode Info'!$F$2:$F$71,0)), INDEX('Paycode Info'!$D$2:$D$71,MATCH('PCN Variation'!E9,'Paycode Info'!$D$2:$D$71,0))),"Error"))</f>
        <v/>
      </c>
      <c r="H9" s="71" t="str">
        <f>IF(E9&amp;F9="","", IFERROR(INDEX('Paycode Info'!$F$2:$F$71,MATCH('PCN Variation'!G9,'Paycode Info'!$D$2:$D$71,0)),"Error"))</f>
        <v/>
      </c>
      <c r="I9" s="84" t="str">
        <f t="shared" si="2"/>
        <v/>
      </c>
      <c r="J9" s="73" t="str">
        <f>IFERROR(INDEX('Paycode Info'!$G$2:$G$71,MATCH('PCN Variation'!H9,'Paycode Info'!$F$2:$F$71,0)),"")</f>
        <v/>
      </c>
      <c r="K9" s="17"/>
      <c r="L9" s="16" t="str">
        <f>IFERROR(MATCH(K9,'Paycode Info'!$I$2:$I$13,0),"")</f>
        <v/>
      </c>
      <c r="M9" s="17"/>
      <c r="N9" s="16" t="str">
        <f>IFERROR(MATCH(M9,'Paycode Info'!$I$2:$I$13,0),"")</f>
        <v/>
      </c>
      <c r="O9" s="17"/>
      <c r="P9" s="17"/>
      <c r="Q9" s="67" t="str">
        <f>IFERROR(IF(N9-L9=0,13,IF(N9-L9&gt;=0,N9-L9+1, VLOOKUP(N9-L9, 'Paycode Info'!$J$2:$K$13,2,0))),"")</f>
        <v/>
      </c>
      <c r="R9" s="68" t="str">
        <f t="shared" si="0"/>
        <v/>
      </c>
      <c r="S9" s="66"/>
      <c r="T9" s="16" t="str">
        <f>IF(S9="","",INDEX('Paycode Info'!$R$2:$R$4,MATCH('PCN Variation'!S9,'Paycode Info'!$M$2:$M$4,0)))</f>
        <v/>
      </c>
      <c r="U9" s="17"/>
      <c r="V9" s="16" t="str">
        <f>IFERROR(MATCH(U9,'Paycode Info'!$I$2:$I$13,0),"")</f>
        <v/>
      </c>
      <c r="W9" s="16" t="str">
        <f t="shared" si="3"/>
        <v/>
      </c>
      <c r="X9" s="15" t="str">
        <f t="shared" si="4"/>
        <v/>
      </c>
      <c r="Y9" s="18">
        <f t="shared" si="1"/>
        <v>0</v>
      </c>
    </row>
    <row r="10" spans="1:26" ht="35" customHeight="1" x14ac:dyDescent="0.35">
      <c r="A10" s="65"/>
      <c r="B10" s="70" t="str">
        <f>IFERROR(IF(A10="","",INDEX('PCN Data'!$A$2:$A$1300,MATCH('PCN Variation'!A10,'PCN Data'!$B$2:$B$1300,0))),"ERROR")</f>
        <v/>
      </c>
      <c r="C10" s="71" t="str">
        <f>IFERROR(IF(A10="","",INDEX('PCN Data'!$C$2:$C$1300,MATCH('PCN Variation'!A10,'PCN Data'!$B$2:$B$1300,0))),"ERROR")</f>
        <v/>
      </c>
      <c r="D10" s="70" t="str">
        <f>IFERROR(IF(A10="","", INDEX('PCN Data'!$D$2:$D$1300,MATCH('PCN Variation'!A10,'PCN Data'!$B$2:$B$1300,0))),"ERROR")</f>
        <v/>
      </c>
      <c r="E10" s="66"/>
      <c r="F10" s="65"/>
      <c r="G10" s="71" t="str">
        <f>IF(E10&amp;F10="","", IFERROR(IF(AND(E10="",F10&lt;&gt;""),INDEX('Paycode Info'!$D$2:$D$71,MATCH('PCN Variation'!F10,'Paycode Info'!$F$2:$F$71,0)), INDEX('Paycode Info'!$D$2:$D$71,MATCH('PCN Variation'!E10,'Paycode Info'!$D$2:$D$71,0))),"Error"))</f>
        <v/>
      </c>
      <c r="H10" s="71" t="str">
        <f>IF(E10&amp;F10="","", IFERROR(INDEX('Paycode Info'!$F$2:$F$71,MATCH('PCN Variation'!G10,'Paycode Info'!$D$2:$D$71,0)),"Error"))</f>
        <v/>
      </c>
      <c r="I10" s="84" t="str">
        <f t="shared" si="2"/>
        <v/>
      </c>
      <c r="J10" s="73" t="str">
        <f>IFERROR(INDEX('Paycode Info'!$G$2:$G$71,MATCH('PCN Variation'!H10,'Paycode Info'!$F$2:$F$71,0)),"")</f>
        <v/>
      </c>
      <c r="K10" s="17"/>
      <c r="L10" s="16" t="str">
        <f>IFERROR(MATCH(K10,'Paycode Info'!$I$2:$I$13,0),"")</f>
        <v/>
      </c>
      <c r="M10" s="17"/>
      <c r="N10" s="16" t="str">
        <f>IFERROR(MATCH(M10,'Paycode Info'!$I$2:$I$13,0),"")</f>
        <v/>
      </c>
      <c r="O10" s="17"/>
      <c r="P10" s="17"/>
      <c r="Q10" s="67" t="str">
        <f>IFERROR(IF(N10-L10=0,13,IF(N10-L10&gt;=0,N10-L10+1, VLOOKUP(N10-L10, 'Paycode Info'!$J$2:$K$13,2,0))),"")</f>
        <v/>
      </c>
      <c r="R10" s="68" t="str">
        <f t="shared" si="0"/>
        <v/>
      </c>
      <c r="S10" s="66"/>
      <c r="T10" s="16" t="str">
        <f>IF(S10="","",INDEX('Paycode Info'!$R$2:$R$4,MATCH('PCN Variation'!S10,'Paycode Info'!$M$2:$M$4,0)))</f>
        <v/>
      </c>
      <c r="U10" s="17"/>
      <c r="V10" s="16" t="str">
        <f>IFERROR(MATCH(U10,'Paycode Info'!$I$2:$I$13,0),"")</f>
        <v/>
      </c>
      <c r="W10" s="16" t="str">
        <f t="shared" si="3"/>
        <v/>
      </c>
      <c r="X10" s="15" t="str">
        <f t="shared" si="4"/>
        <v/>
      </c>
      <c r="Y10" s="18">
        <f t="shared" si="1"/>
        <v>0</v>
      </c>
    </row>
    <row r="11" spans="1:26" ht="35" customHeight="1" x14ac:dyDescent="0.35">
      <c r="A11" s="65"/>
      <c r="B11" s="70" t="str">
        <f>IFERROR(IF(A11="","",INDEX('PCN Data'!$A$2:$A$1300,MATCH('PCN Variation'!A11,'PCN Data'!$B$2:$B$1300,0))),"ERROR")</f>
        <v/>
      </c>
      <c r="C11" s="71" t="str">
        <f>IFERROR(IF(A11="","",INDEX('PCN Data'!$C$2:$C$1300,MATCH('PCN Variation'!A11,'PCN Data'!$B$2:$B$1300,0))),"ERROR")</f>
        <v/>
      </c>
      <c r="D11" s="70" t="str">
        <f>IFERROR(IF(A11="","", INDEX('PCN Data'!$D$2:$D$1300,MATCH('PCN Variation'!A11,'PCN Data'!$B$2:$B$1300,0))),"ERROR")</f>
        <v/>
      </c>
      <c r="E11" s="66"/>
      <c r="F11" s="65"/>
      <c r="G11" s="71" t="str">
        <f>IF(E11&amp;F11="","", IFERROR(IF(AND(E11="",F11&lt;&gt;""),INDEX('Paycode Info'!$D$2:$D$71,MATCH('PCN Variation'!F11,'Paycode Info'!$F$2:$F$71,0)), INDEX('Paycode Info'!$D$2:$D$71,MATCH('PCN Variation'!E11,'Paycode Info'!$D$2:$D$71,0))),"Error"))</f>
        <v/>
      </c>
      <c r="H11" s="71" t="str">
        <f>IF(E11&amp;F11="","", IFERROR(INDEX('Paycode Info'!$F$2:$F$71,MATCH('PCN Variation'!G11,'Paycode Info'!$D$2:$D$71,0)),"Error"))</f>
        <v/>
      </c>
      <c r="I11" s="84" t="str">
        <f t="shared" si="2"/>
        <v/>
      </c>
      <c r="J11" s="73" t="str">
        <f>IFERROR(INDEX('Paycode Info'!$G$2:$G$71,MATCH('PCN Variation'!H11,'Paycode Info'!$F$2:$F$71,0)),"")</f>
        <v/>
      </c>
      <c r="K11" s="17"/>
      <c r="L11" s="16" t="str">
        <f>IFERROR(MATCH(K11,'Paycode Info'!$I$2:$I$13,0),"")</f>
        <v/>
      </c>
      <c r="M11" s="17"/>
      <c r="N11" s="16" t="str">
        <f>IFERROR(MATCH(M11,'Paycode Info'!$I$2:$I$13,0),"")</f>
        <v/>
      </c>
      <c r="O11" s="17"/>
      <c r="P11" s="17"/>
      <c r="Q11" s="67" t="str">
        <f>IFERROR(IF(N11-L11=0,13,IF(N11-L11&gt;=0,N11-L11+1, VLOOKUP(N11-L11, 'Paycode Info'!$J$2:$K$13,2,0))),"")</f>
        <v/>
      </c>
      <c r="R11" s="68" t="str">
        <f t="shared" si="0"/>
        <v/>
      </c>
      <c r="S11" s="66"/>
      <c r="T11" s="16" t="str">
        <f>IF(S11="","",INDEX('Paycode Info'!$R$2:$R$4,MATCH('PCN Variation'!S11,'Paycode Info'!$M$2:$M$4,0)))</f>
        <v/>
      </c>
      <c r="U11" s="17"/>
      <c r="V11" s="16" t="str">
        <f>IFERROR(MATCH(U11,'Paycode Info'!$I$2:$I$13,0),"")</f>
        <v/>
      </c>
      <c r="W11" s="16" t="str">
        <f t="shared" si="3"/>
        <v/>
      </c>
      <c r="X11" s="15" t="str">
        <f t="shared" si="4"/>
        <v/>
      </c>
      <c r="Y11" s="18">
        <f t="shared" si="1"/>
        <v>0</v>
      </c>
    </row>
    <row r="12" spans="1:26" ht="35" customHeight="1" x14ac:dyDescent="0.35">
      <c r="A12" s="65"/>
      <c r="B12" s="70" t="str">
        <f>IFERROR(IF(A12="","",INDEX('PCN Data'!$A$2:$A$1300,MATCH('PCN Variation'!A12,'PCN Data'!$B$2:$B$1300,0))),"ERROR")</f>
        <v/>
      </c>
      <c r="C12" s="71" t="str">
        <f>IFERROR(IF(A12="","",INDEX('PCN Data'!$C$2:$C$1300,MATCH('PCN Variation'!A12,'PCN Data'!$B$2:$B$1300,0))),"ERROR")</f>
        <v/>
      </c>
      <c r="D12" s="70" t="str">
        <f>IFERROR(IF(A12="","", INDEX('PCN Data'!$D$2:$D$1300,MATCH('PCN Variation'!A12,'PCN Data'!$B$2:$B$1300,0))),"ERROR")</f>
        <v/>
      </c>
      <c r="E12" s="66"/>
      <c r="F12" s="65"/>
      <c r="G12" s="71" t="str">
        <f>IF(E12&amp;F12="","", IFERROR(IF(AND(E12="",F12&lt;&gt;""),INDEX('Paycode Info'!$D$2:$D$71,MATCH('PCN Variation'!F12,'Paycode Info'!$F$2:$F$71,0)), INDEX('Paycode Info'!$D$2:$D$71,MATCH('PCN Variation'!E12,'Paycode Info'!$D$2:$D$71,0))),"Error"))</f>
        <v/>
      </c>
      <c r="H12" s="71" t="str">
        <f>IF(E12&amp;F12="","", IFERROR(INDEX('Paycode Info'!$F$2:$F$71,MATCH('PCN Variation'!G12,'Paycode Info'!$D$2:$D$71,0)),"Error"))</f>
        <v/>
      </c>
      <c r="I12" s="84" t="str">
        <f t="shared" si="2"/>
        <v/>
      </c>
      <c r="J12" s="73" t="str">
        <f>IFERROR(INDEX('Paycode Info'!$G$2:$G$71,MATCH('PCN Variation'!H12,'Paycode Info'!$F$2:$F$71,0)),"")</f>
        <v/>
      </c>
      <c r="K12" s="17"/>
      <c r="L12" s="16" t="str">
        <f>IFERROR(MATCH(K12,'Paycode Info'!$I$2:$I$13,0),"")</f>
        <v/>
      </c>
      <c r="M12" s="17"/>
      <c r="N12" s="16" t="str">
        <f>IFERROR(MATCH(M12,'Paycode Info'!$I$2:$I$13,0),"")</f>
        <v/>
      </c>
      <c r="O12" s="17"/>
      <c r="P12" s="17"/>
      <c r="Q12" s="67" t="str">
        <f>IFERROR(IF(N12-L12=0,13,IF(N12-L12&gt;=0,N12-L12+1, VLOOKUP(N12-L12, 'Paycode Info'!$J$2:$K$13,2,0))),"")</f>
        <v/>
      </c>
      <c r="R12" s="68" t="str">
        <f t="shared" si="0"/>
        <v/>
      </c>
      <c r="S12" s="66"/>
      <c r="T12" s="16" t="str">
        <f>IF(S12="","",INDEX('Paycode Info'!$R$2:$R$4,MATCH('PCN Variation'!S12,'Paycode Info'!$M$2:$M$4,0)))</f>
        <v/>
      </c>
      <c r="U12" s="17"/>
      <c r="V12" s="16" t="str">
        <f>IFERROR(MATCH(U12,'Paycode Info'!$I$2:$I$13,0),"")</f>
        <v/>
      </c>
      <c r="W12" s="16" t="str">
        <f t="shared" si="3"/>
        <v/>
      </c>
      <c r="X12" s="15" t="str">
        <f t="shared" si="4"/>
        <v/>
      </c>
      <c r="Y12" s="18">
        <f t="shared" si="1"/>
        <v>0</v>
      </c>
    </row>
    <row r="13" spans="1:26" ht="35" customHeight="1" x14ac:dyDescent="0.35">
      <c r="A13" s="65"/>
      <c r="B13" s="70" t="str">
        <f>IFERROR(IF(A13="","",INDEX('PCN Data'!$A$2:$A$1300,MATCH('PCN Variation'!A13,'PCN Data'!$B$2:$B$1300,0))),"ERROR")</f>
        <v/>
      </c>
      <c r="C13" s="71" t="str">
        <f>IFERROR(IF(A13="","",INDEX('PCN Data'!$C$2:$C$1300,MATCH('PCN Variation'!A13,'PCN Data'!$B$2:$B$1300,0))),"ERROR")</f>
        <v/>
      </c>
      <c r="D13" s="70" t="str">
        <f>IFERROR(IF(A13="","", INDEX('PCN Data'!$D$2:$D$1300,MATCH('PCN Variation'!A13,'PCN Data'!$B$2:$B$1300,0))),"ERROR")</f>
        <v/>
      </c>
      <c r="E13" s="66"/>
      <c r="F13" s="65"/>
      <c r="G13" s="71" t="str">
        <f>IF(E13&amp;F13="","", IFERROR(IF(AND(E13="",F13&lt;&gt;""),INDEX('Paycode Info'!$D$2:$D$71,MATCH('PCN Variation'!F13,'Paycode Info'!$F$2:$F$71,0)), INDEX('Paycode Info'!$D$2:$D$71,MATCH('PCN Variation'!E13,'Paycode Info'!$D$2:$D$71,0))),"Error"))</f>
        <v/>
      </c>
      <c r="H13" s="71" t="str">
        <f>IF(E13&amp;F13="","", IFERROR(INDEX('Paycode Info'!$F$2:$F$71,MATCH('PCN Variation'!G13,'Paycode Info'!$D$2:$D$71,0)),"Error"))</f>
        <v/>
      </c>
      <c r="I13" s="84" t="str">
        <f t="shared" si="2"/>
        <v/>
      </c>
      <c r="J13" s="73" t="str">
        <f>IFERROR(INDEX('Paycode Info'!$G$2:$G$71,MATCH('PCN Variation'!H13,'Paycode Info'!$F$2:$F$71,0)),"")</f>
        <v/>
      </c>
      <c r="K13" s="17"/>
      <c r="L13" s="16" t="str">
        <f>IFERROR(MATCH(K13,'Paycode Info'!$I$2:$I$13,0),"")</f>
        <v/>
      </c>
      <c r="M13" s="17"/>
      <c r="N13" s="16" t="str">
        <f>IFERROR(MATCH(M13,'Paycode Info'!$I$2:$I$13,0),"")</f>
        <v/>
      </c>
      <c r="O13" s="17"/>
      <c r="P13" s="17"/>
      <c r="Q13" s="67" t="str">
        <f>IFERROR(IF(N13-L13=0,13,IF(N13-L13&gt;=0,N13-L13+1, VLOOKUP(N13-L13, 'Paycode Info'!$J$2:$K$13,2,0))),"")</f>
        <v/>
      </c>
      <c r="R13" s="68" t="str">
        <f t="shared" si="0"/>
        <v/>
      </c>
      <c r="S13" s="66"/>
      <c r="T13" s="16" t="str">
        <f>IF(S13="","",INDEX('Paycode Info'!$R$2:$R$4,MATCH('PCN Variation'!S13,'Paycode Info'!$M$2:$M$4,0)))</f>
        <v/>
      </c>
      <c r="U13" s="17"/>
      <c r="V13" s="16" t="str">
        <f>IFERROR(MATCH(U13,'Paycode Info'!$I$2:$I$13,0),"")</f>
        <v/>
      </c>
      <c r="W13" s="16" t="str">
        <f t="shared" si="3"/>
        <v/>
      </c>
      <c r="X13" s="15" t="str">
        <f t="shared" si="4"/>
        <v/>
      </c>
      <c r="Y13" s="18">
        <f t="shared" si="1"/>
        <v>0</v>
      </c>
    </row>
    <row r="14" spans="1:26" ht="35" customHeight="1" x14ac:dyDescent="0.35">
      <c r="A14" s="65"/>
      <c r="B14" s="70" t="str">
        <f>IFERROR(IF(A14="","",INDEX('PCN Data'!$A$2:$A$1300,MATCH('PCN Variation'!A14,'PCN Data'!$B$2:$B$1300,0))),"ERROR")</f>
        <v/>
      </c>
      <c r="C14" s="71" t="str">
        <f>IFERROR(IF(A14="","",INDEX('PCN Data'!$C$2:$C$1300,MATCH('PCN Variation'!A14,'PCN Data'!$B$2:$B$1300,0))),"ERROR")</f>
        <v/>
      </c>
      <c r="D14" s="70" t="str">
        <f>IFERROR(IF(A14="","", INDEX('PCN Data'!$D$2:$D$1300,MATCH('PCN Variation'!A14,'PCN Data'!$B$2:$B$1300,0))),"ERROR")</f>
        <v/>
      </c>
      <c r="E14" s="66"/>
      <c r="F14" s="65"/>
      <c r="G14" s="71" t="str">
        <f>IF(E14&amp;F14="","", IFERROR(IF(AND(E14="",F14&lt;&gt;""),INDEX('Paycode Info'!$D$2:$D$71,MATCH('PCN Variation'!F14,'Paycode Info'!$F$2:$F$71,0)), INDEX('Paycode Info'!$D$2:$D$71,MATCH('PCN Variation'!E14,'Paycode Info'!$D$2:$D$71,0))),"Error"))</f>
        <v/>
      </c>
      <c r="H14" s="71" t="str">
        <f>IF(E14&amp;F14="","", IFERROR(INDEX('Paycode Info'!$F$2:$F$71,MATCH('PCN Variation'!G14,'Paycode Info'!$D$2:$D$71,0)),"Error"))</f>
        <v/>
      </c>
      <c r="I14" s="84" t="str">
        <f t="shared" si="2"/>
        <v/>
      </c>
      <c r="J14" s="73" t="str">
        <f>IFERROR(INDEX('Paycode Info'!$G$2:$G$71,MATCH('PCN Variation'!H14,'Paycode Info'!$F$2:$F$71,0)),"")</f>
        <v/>
      </c>
      <c r="K14" s="17"/>
      <c r="L14" s="16" t="str">
        <f>IFERROR(MATCH(K14,'Paycode Info'!$I$2:$I$13,0),"")</f>
        <v/>
      </c>
      <c r="M14" s="17"/>
      <c r="N14" s="16" t="str">
        <f>IFERROR(MATCH(M14,'Paycode Info'!$I$2:$I$13,0),"")</f>
        <v/>
      </c>
      <c r="O14" s="17"/>
      <c r="P14" s="17"/>
      <c r="Q14" s="67" t="str">
        <f>IFERROR(IF(N14-L14=0,13,IF(N14-L14&gt;=0,N14-L14+1, VLOOKUP(N14-L14, 'Paycode Info'!$J$2:$K$13,2,0))),"")</f>
        <v/>
      </c>
      <c r="R14" s="68" t="str">
        <f t="shared" si="0"/>
        <v/>
      </c>
      <c r="S14" s="66"/>
      <c r="T14" s="16" t="str">
        <f>IF(S14="","",INDEX('Paycode Info'!$R$2:$R$4,MATCH('PCN Variation'!S14,'Paycode Info'!$M$2:$M$4,0)))</f>
        <v/>
      </c>
      <c r="U14" s="17"/>
      <c r="V14" s="16" t="str">
        <f>IFERROR(MATCH(U14,'Paycode Info'!$I$2:$I$13,0),"")</f>
        <v/>
      </c>
      <c r="W14" s="16" t="str">
        <f t="shared" si="3"/>
        <v/>
      </c>
      <c r="X14" s="15" t="str">
        <f t="shared" si="4"/>
        <v/>
      </c>
      <c r="Y14" s="18">
        <f t="shared" si="1"/>
        <v>0</v>
      </c>
    </row>
    <row r="15" spans="1:26" ht="35" customHeight="1" x14ac:dyDescent="0.35">
      <c r="A15" s="65"/>
      <c r="B15" s="70" t="str">
        <f>IFERROR(IF(A15="","",INDEX('PCN Data'!$A$2:$A$1300,MATCH('PCN Variation'!A15,'PCN Data'!$B$2:$B$1300,0))),"ERROR")</f>
        <v/>
      </c>
      <c r="C15" s="71" t="str">
        <f>IFERROR(IF(A15="","",INDEX('PCN Data'!$C$2:$C$1300,MATCH('PCN Variation'!A15,'PCN Data'!$B$2:$B$1300,0))),"ERROR")</f>
        <v/>
      </c>
      <c r="D15" s="70" t="str">
        <f>IFERROR(IF(A15="","", INDEX('PCN Data'!$D$2:$D$1300,MATCH('PCN Variation'!A15,'PCN Data'!$B$2:$B$1300,0))),"ERROR")</f>
        <v/>
      </c>
      <c r="E15" s="66"/>
      <c r="F15" s="65"/>
      <c r="G15" s="71" t="str">
        <f>IF(E15&amp;F15="","", IFERROR(IF(AND(E15="",F15&lt;&gt;""),INDEX('Paycode Info'!$D$2:$D$71,MATCH('PCN Variation'!F15,'Paycode Info'!$F$2:$F$71,0)), INDEX('Paycode Info'!$D$2:$D$71,MATCH('PCN Variation'!E15,'Paycode Info'!$D$2:$D$71,0))),"Error"))</f>
        <v/>
      </c>
      <c r="H15" s="71" t="str">
        <f>IF(E15&amp;F15="","", IFERROR(INDEX('Paycode Info'!$F$2:$F$71,MATCH('PCN Variation'!G15,'Paycode Info'!$D$2:$D$71,0)),"Error"))</f>
        <v/>
      </c>
      <c r="I15" s="84" t="str">
        <f t="shared" si="2"/>
        <v/>
      </c>
      <c r="J15" s="73" t="str">
        <f>IFERROR(INDEX('Paycode Info'!$G$2:$G$71,MATCH('PCN Variation'!H15,'Paycode Info'!$F$2:$F$71,0)),"")</f>
        <v/>
      </c>
      <c r="K15" s="17"/>
      <c r="L15" s="16" t="str">
        <f>IFERROR(MATCH(K15,'Paycode Info'!$I$2:$I$13,0),"")</f>
        <v/>
      </c>
      <c r="M15" s="17"/>
      <c r="N15" s="16" t="str">
        <f>IFERROR(MATCH(M15,'Paycode Info'!$I$2:$I$13,0),"")</f>
        <v/>
      </c>
      <c r="O15" s="17"/>
      <c r="P15" s="17"/>
      <c r="Q15" s="67" t="str">
        <f>IFERROR(IF(N15-L15=0,13,IF(N15-L15&gt;=0,N15-L15+1, VLOOKUP(N15-L15, 'Paycode Info'!$J$2:$K$13,2,0))),"")</f>
        <v/>
      </c>
      <c r="R15" s="68" t="str">
        <f t="shared" si="0"/>
        <v/>
      </c>
      <c r="S15" s="66"/>
      <c r="T15" s="16" t="str">
        <f>IF(S15="","",INDEX('Paycode Info'!$R$2:$R$4,MATCH('PCN Variation'!S15,'Paycode Info'!$M$2:$M$4,0)))</f>
        <v/>
      </c>
      <c r="U15" s="17"/>
      <c r="V15" s="16" t="str">
        <f>IFERROR(MATCH(U15,'Paycode Info'!$I$2:$I$13,0),"")</f>
        <v/>
      </c>
      <c r="W15" s="16" t="str">
        <f t="shared" si="3"/>
        <v/>
      </c>
      <c r="X15" s="15" t="str">
        <f t="shared" si="4"/>
        <v/>
      </c>
      <c r="Y15" s="18">
        <f t="shared" ref="Y15:Y78" si="5">COUNTIF(X15,"*Error*")</f>
        <v>0</v>
      </c>
    </row>
    <row r="16" spans="1:26" ht="35" customHeight="1" x14ac:dyDescent="0.35">
      <c r="A16" s="65"/>
      <c r="B16" s="70" t="str">
        <f>IFERROR(IF(A16="","",INDEX('PCN Data'!$A$2:$A$1300,MATCH('PCN Variation'!A16,'PCN Data'!$B$2:$B$1300,0))),"ERROR")</f>
        <v/>
      </c>
      <c r="C16" s="71" t="str">
        <f>IFERROR(IF(A16="","",INDEX('PCN Data'!$C$2:$C$1300,MATCH('PCN Variation'!A16,'PCN Data'!$B$2:$B$1300,0))),"ERROR")</f>
        <v/>
      </c>
      <c r="D16" s="70" t="str">
        <f>IFERROR(IF(A16="","", INDEX('PCN Data'!$D$2:$D$1300,MATCH('PCN Variation'!A16,'PCN Data'!$B$2:$B$1300,0))),"ERROR")</f>
        <v/>
      </c>
      <c r="E16" s="66"/>
      <c r="F16" s="65"/>
      <c r="G16" s="71" t="str">
        <f>IF(E16&amp;F16="","", IFERROR(IF(AND(E16="",F16&lt;&gt;""),INDEX('Paycode Info'!$D$2:$D$71,MATCH('PCN Variation'!F16,'Paycode Info'!$F$2:$F$71,0)), INDEX('Paycode Info'!$D$2:$D$71,MATCH('PCN Variation'!E16,'Paycode Info'!$D$2:$D$71,0))),"Error"))</f>
        <v/>
      </c>
      <c r="H16" s="71" t="str">
        <f>IF(E16&amp;F16="","", IFERROR(INDEX('Paycode Info'!$F$2:$F$71,MATCH('PCN Variation'!G16,'Paycode Info'!$D$2:$D$71,0)),"Error"))</f>
        <v/>
      </c>
      <c r="I16" s="84" t="str">
        <f t="shared" si="2"/>
        <v/>
      </c>
      <c r="J16" s="73" t="str">
        <f>IFERROR(INDEX('Paycode Info'!$G$2:$G$71,MATCH('PCN Variation'!H16,'Paycode Info'!$F$2:$F$71,0)),"")</f>
        <v/>
      </c>
      <c r="K16" s="17"/>
      <c r="L16" s="16" t="str">
        <f>IFERROR(MATCH(K16,'Paycode Info'!$I$2:$I$13,0),"")</f>
        <v/>
      </c>
      <c r="M16" s="17"/>
      <c r="N16" s="16" t="str">
        <f>IFERROR(MATCH(M16,'Paycode Info'!$I$2:$I$13,0),"")</f>
        <v/>
      </c>
      <c r="O16" s="17"/>
      <c r="P16" s="17"/>
      <c r="Q16" s="67" t="str">
        <f>IFERROR(IF(N16-L16=0,13,IF(N16-L16&gt;=0,N16-L16+1, VLOOKUP(N16-L16, 'Paycode Info'!$J$2:$K$13,2,0))),"")</f>
        <v/>
      </c>
      <c r="R16" s="68" t="str">
        <f t="shared" si="0"/>
        <v/>
      </c>
      <c r="S16" s="66"/>
      <c r="T16" s="16" t="str">
        <f>IF(S16="","",INDEX('Paycode Info'!$R$2:$R$4,MATCH('PCN Variation'!S16,'Paycode Info'!$M$2:$M$4,0)))</f>
        <v/>
      </c>
      <c r="U16" s="17"/>
      <c r="V16" s="16" t="str">
        <f>IFERROR(MATCH(U16,'Paycode Info'!$I$2:$I$13,0),"")</f>
        <v/>
      </c>
      <c r="W16" s="16" t="str">
        <f t="shared" si="3"/>
        <v/>
      </c>
      <c r="X16" s="15" t="str">
        <f t="shared" si="4"/>
        <v/>
      </c>
      <c r="Y16" s="18">
        <f t="shared" si="5"/>
        <v>0</v>
      </c>
    </row>
    <row r="17" spans="1:25" ht="35" customHeight="1" x14ac:dyDescent="0.35">
      <c r="A17" s="65"/>
      <c r="B17" s="70" t="str">
        <f>IFERROR(IF(A17="","",INDEX('PCN Data'!$A$2:$A$1300,MATCH('PCN Variation'!A17,'PCN Data'!$B$2:$B$1300,0))),"ERROR")</f>
        <v/>
      </c>
      <c r="C17" s="71" t="str">
        <f>IFERROR(IF(A17="","",INDEX('PCN Data'!$C$2:$C$1300,MATCH('PCN Variation'!A17,'PCN Data'!$B$2:$B$1300,0))),"ERROR")</f>
        <v/>
      </c>
      <c r="D17" s="70" t="str">
        <f>IFERROR(IF(A17="","", INDEX('PCN Data'!$D$2:$D$1300,MATCH('PCN Variation'!A17,'PCN Data'!$B$2:$B$1300,0))),"ERROR")</f>
        <v/>
      </c>
      <c r="E17" s="66"/>
      <c r="F17" s="65"/>
      <c r="G17" s="71" t="str">
        <f>IF(E17&amp;F17="","", IFERROR(IF(AND(E17="",F17&lt;&gt;""),INDEX('Paycode Info'!$D$2:$D$71,MATCH('PCN Variation'!F17,'Paycode Info'!$F$2:$F$71,0)), INDEX('Paycode Info'!$D$2:$D$71,MATCH('PCN Variation'!E17,'Paycode Info'!$D$2:$D$71,0))),"Error"))</f>
        <v/>
      </c>
      <c r="H17" s="71" t="str">
        <f>IF(E17&amp;F17="","", IFERROR(INDEX('Paycode Info'!$F$2:$F$71,MATCH('PCN Variation'!G17,'Paycode Info'!$D$2:$D$71,0)),"Error"))</f>
        <v/>
      </c>
      <c r="I17" s="84" t="str">
        <f t="shared" si="2"/>
        <v/>
      </c>
      <c r="J17" s="73" t="str">
        <f>IFERROR(INDEX('Paycode Info'!$G$2:$G$71,MATCH('PCN Variation'!H17,'Paycode Info'!$F$2:$F$71,0)),"")</f>
        <v/>
      </c>
      <c r="K17" s="17"/>
      <c r="L17" s="16" t="str">
        <f>IFERROR(MATCH(K17,'Paycode Info'!$I$2:$I$13,0),"")</f>
        <v/>
      </c>
      <c r="M17" s="17"/>
      <c r="N17" s="16" t="str">
        <f>IFERROR(MATCH(M17,'Paycode Info'!$I$2:$I$13,0),"")</f>
        <v/>
      </c>
      <c r="O17" s="17"/>
      <c r="P17" s="17"/>
      <c r="Q17" s="67" t="str">
        <f>IFERROR(IF(N17-L17=0,13,IF(N17-L17&gt;=0,N17-L17+1, VLOOKUP(N17-L17, 'Paycode Info'!$J$2:$K$13,2,0))),"")</f>
        <v/>
      </c>
      <c r="R17" s="68" t="str">
        <f t="shared" si="0"/>
        <v/>
      </c>
      <c r="S17" s="66"/>
      <c r="T17" s="16" t="str">
        <f>IF(S17="","",INDEX('Paycode Info'!$R$2:$R$4,MATCH('PCN Variation'!S17,'Paycode Info'!$M$2:$M$4,0)))</f>
        <v/>
      </c>
      <c r="U17" s="17"/>
      <c r="V17" s="16" t="str">
        <f>IFERROR(MATCH(U17,'Paycode Info'!$I$2:$I$13,0),"")</f>
        <v/>
      </c>
      <c r="W17" s="16" t="str">
        <f t="shared" si="3"/>
        <v/>
      </c>
      <c r="X17" s="15" t="str">
        <f t="shared" si="4"/>
        <v/>
      </c>
      <c r="Y17" s="18">
        <f t="shared" si="5"/>
        <v>0</v>
      </c>
    </row>
    <row r="18" spans="1:25" ht="35" customHeight="1" x14ac:dyDescent="0.35">
      <c r="A18" s="65"/>
      <c r="B18" s="70" t="str">
        <f>IFERROR(IF(A18="","",INDEX('PCN Data'!$A$2:$A$1300,MATCH('PCN Variation'!A18,'PCN Data'!$B$2:$B$1300,0))),"ERROR")</f>
        <v/>
      </c>
      <c r="C18" s="71" t="str">
        <f>IFERROR(IF(A18="","",INDEX('PCN Data'!$C$2:$C$1300,MATCH('PCN Variation'!A18,'PCN Data'!$B$2:$B$1300,0))),"ERROR")</f>
        <v/>
      </c>
      <c r="D18" s="70" t="str">
        <f>IFERROR(IF(A18="","", INDEX('PCN Data'!$D$2:$D$1300,MATCH('PCN Variation'!A18,'PCN Data'!$B$2:$B$1300,0))),"ERROR")</f>
        <v/>
      </c>
      <c r="E18" s="66"/>
      <c r="F18" s="65"/>
      <c r="G18" s="71" t="str">
        <f>IF(E18&amp;F18="","", IFERROR(IF(AND(E18="",F18&lt;&gt;""),INDEX('Paycode Info'!$D$2:$D$71,MATCH('PCN Variation'!F18,'Paycode Info'!$F$2:$F$71,0)), INDEX('Paycode Info'!$D$2:$D$71,MATCH('PCN Variation'!E18,'Paycode Info'!$D$2:$D$71,0))),"Error"))</f>
        <v/>
      </c>
      <c r="H18" s="71" t="str">
        <f>IF(E18&amp;F18="","", IFERROR(INDEX('Paycode Info'!$F$2:$F$71,MATCH('PCN Variation'!G18,'Paycode Info'!$D$2:$D$71,0)),"Error"))</f>
        <v/>
      </c>
      <c r="I18" s="84" t="str">
        <f>G18</f>
        <v/>
      </c>
      <c r="J18" s="73" t="str">
        <f>IFERROR(INDEX('Paycode Info'!$G$2:$G$71,MATCH('PCN Variation'!H18,'Paycode Info'!$F$2:$F$71,0)),"")</f>
        <v/>
      </c>
      <c r="K18" s="17"/>
      <c r="L18" s="16" t="str">
        <f>IFERROR(MATCH(K18,'Paycode Info'!$I$2:$I$13,0),"")</f>
        <v/>
      </c>
      <c r="M18" s="17"/>
      <c r="N18" s="16" t="str">
        <f>IFERROR(MATCH(M18,'Paycode Info'!$I$2:$I$13,0),"")</f>
        <v/>
      </c>
      <c r="O18" s="17"/>
      <c r="P18" s="17"/>
      <c r="Q18" s="67" t="str">
        <f>IFERROR(IF(N18-L18=0,13,IF(N18-L18&gt;=0,N18-L18+1, VLOOKUP(N18-L18, 'Paycode Info'!$J$2:$K$13,2,0))),"")</f>
        <v/>
      </c>
      <c r="R18" s="68" t="str">
        <f t="shared" si="0"/>
        <v/>
      </c>
      <c r="S18" s="66"/>
      <c r="T18" s="16" t="str">
        <f>IF(S18="","",INDEX('Paycode Info'!$R$2:$R$4,MATCH('PCN Variation'!S18,'Paycode Info'!$M$2:$M$4,0)))</f>
        <v/>
      </c>
      <c r="U18" s="17"/>
      <c r="V18" s="16" t="str">
        <f>IFERROR(MATCH(U18,'Paycode Info'!$I$2:$I$13,0),"")</f>
        <v/>
      </c>
      <c r="W18" s="16" t="str">
        <f t="shared" si="3"/>
        <v/>
      </c>
      <c r="X18" s="15" t="str">
        <f t="shared" si="4"/>
        <v/>
      </c>
      <c r="Y18" s="18">
        <f t="shared" si="5"/>
        <v>0</v>
      </c>
    </row>
    <row r="19" spans="1:25" ht="35" customHeight="1" x14ac:dyDescent="0.35">
      <c r="A19" s="65"/>
      <c r="B19" s="70" t="str">
        <f>IFERROR(IF(A19="","",INDEX('PCN Data'!$A$2:$A$1300,MATCH('PCN Variation'!A19,'PCN Data'!$B$2:$B$1300,0))),"ERROR")</f>
        <v/>
      </c>
      <c r="C19" s="71" t="str">
        <f>IFERROR(IF(A19="","",INDEX('PCN Data'!$C$2:$C$1300,MATCH('PCN Variation'!A19,'PCN Data'!$B$2:$B$1300,0))),"ERROR")</f>
        <v/>
      </c>
      <c r="D19" s="70" t="str">
        <f>IFERROR(IF(A19="","", INDEX('PCN Data'!$D$2:$D$1300,MATCH('PCN Variation'!A19,'PCN Data'!$B$2:$B$1300,0))),"ERROR")</f>
        <v/>
      </c>
      <c r="E19" s="66"/>
      <c r="F19" s="65"/>
      <c r="G19" s="71" t="str">
        <f>IF(E19&amp;F19="","", IFERROR(IF(AND(E19="",F19&lt;&gt;""),INDEX('Paycode Info'!$D$2:$D$71,MATCH('PCN Variation'!F19,'Paycode Info'!$F$2:$F$71,0)), INDEX('Paycode Info'!$D$2:$D$71,MATCH('PCN Variation'!E19,'Paycode Info'!$D$2:$D$71,0))),"Error"))</f>
        <v/>
      </c>
      <c r="H19" s="71" t="str">
        <f>IF(E19&amp;F19="","", IFERROR(INDEX('Paycode Info'!$F$2:$F$71,MATCH('PCN Variation'!G19,'Paycode Info'!$D$2:$D$71,0)),"Error"))</f>
        <v/>
      </c>
      <c r="I19" s="84" t="str">
        <f t="shared" si="2"/>
        <v/>
      </c>
      <c r="J19" s="73" t="str">
        <f>IFERROR(INDEX('Paycode Info'!$G$2:$G$71,MATCH('PCN Variation'!H19,'Paycode Info'!$F$2:$F$71,0)),"")</f>
        <v/>
      </c>
      <c r="K19" s="17"/>
      <c r="L19" s="16" t="str">
        <f>IFERROR(MATCH(K19,'Paycode Info'!$I$2:$I$13,0),"")</f>
        <v/>
      </c>
      <c r="M19" s="17"/>
      <c r="N19" s="16" t="str">
        <f>IFERROR(MATCH(M19,'Paycode Info'!$I$2:$I$13,0),"")</f>
        <v/>
      </c>
      <c r="O19" s="17"/>
      <c r="P19" s="17"/>
      <c r="Q19" s="67" t="str">
        <f>IFERROR(IF(N19-L19=0,13,IF(N19-L19&gt;=0,N19-L19+1, VLOOKUP(N19-L19, 'Paycode Info'!$J$2:$K$13,2,0))),"")</f>
        <v/>
      </c>
      <c r="R19" s="68" t="str">
        <f t="shared" si="0"/>
        <v/>
      </c>
      <c r="S19" s="66"/>
      <c r="T19" s="16" t="str">
        <f>IF(S19="","",INDEX('Paycode Info'!$R$2:$R$4,MATCH('PCN Variation'!S19,'Paycode Info'!$M$2:$M$4,0)))</f>
        <v/>
      </c>
      <c r="U19" s="17"/>
      <c r="V19" s="16" t="str">
        <f>IFERROR(MATCH(U19,'Paycode Info'!$I$2:$I$13,0),"")</f>
        <v/>
      </c>
      <c r="W19" s="16" t="str">
        <f t="shared" si="3"/>
        <v/>
      </c>
      <c r="X19" s="15" t="str">
        <f t="shared" si="4"/>
        <v/>
      </c>
      <c r="Y19" s="18">
        <f t="shared" si="5"/>
        <v>0</v>
      </c>
    </row>
    <row r="20" spans="1:25" ht="35" customHeight="1" x14ac:dyDescent="0.35">
      <c r="A20" s="65"/>
      <c r="B20" s="70" t="str">
        <f>IFERROR(IF(A20="","",INDEX('PCN Data'!$A$2:$A$1300,MATCH('PCN Variation'!A20,'PCN Data'!$B$2:$B$1300,0))),"ERROR")</f>
        <v/>
      </c>
      <c r="C20" s="71" t="str">
        <f>IFERROR(IF(A20="","",INDEX('PCN Data'!$C$2:$C$1300,MATCH('PCN Variation'!A20,'PCN Data'!$B$2:$B$1300,0))),"ERROR")</f>
        <v/>
      </c>
      <c r="D20" s="70" t="str">
        <f>IFERROR(IF(A20="","", INDEX('PCN Data'!$D$2:$D$1300,MATCH('PCN Variation'!A20,'PCN Data'!$B$2:$B$1300,0))),"ERROR")</f>
        <v/>
      </c>
      <c r="E20" s="66"/>
      <c r="F20" s="65"/>
      <c r="G20" s="71" t="str">
        <f>IF(E20&amp;F20="","", IFERROR(IF(AND(E20="",F20&lt;&gt;""),INDEX('Paycode Info'!$D$2:$D$71,MATCH('PCN Variation'!F20,'Paycode Info'!$F$2:$F$71,0)), INDEX('Paycode Info'!$D$2:$D$71,MATCH('PCN Variation'!E20,'Paycode Info'!$D$2:$D$71,0))),"Error"))</f>
        <v/>
      </c>
      <c r="H20" s="71" t="str">
        <f>IF(E20&amp;F20="","", IFERROR(INDEX('Paycode Info'!$F$2:$F$71,MATCH('PCN Variation'!G20,'Paycode Info'!$D$2:$D$71,0)),"Error"))</f>
        <v/>
      </c>
      <c r="I20" s="84" t="str">
        <f t="shared" si="2"/>
        <v/>
      </c>
      <c r="J20" s="73" t="str">
        <f>IFERROR(INDEX('Paycode Info'!$G$2:$G$71,MATCH('PCN Variation'!H20,'Paycode Info'!$F$2:$F$71,0)),"")</f>
        <v/>
      </c>
      <c r="K20" s="17"/>
      <c r="L20" s="16" t="str">
        <f>IFERROR(MATCH(K20,'Paycode Info'!$I$2:$I$13,0),"")</f>
        <v/>
      </c>
      <c r="M20" s="17"/>
      <c r="N20" s="16" t="str">
        <f>IFERROR(MATCH(M20,'Paycode Info'!$I$2:$I$13,0),"")</f>
        <v/>
      </c>
      <c r="O20" s="17"/>
      <c r="P20" s="17"/>
      <c r="Q20" s="67" t="str">
        <f>IFERROR(IF(N20-L20=0,13,IF(N20-L20&gt;=0,N20-L20+1, VLOOKUP(N20-L20, 'Paycode Info'!$J$2:$K$13,2,0))),"")</f>
        <v/>
      </c>
      <c r="R20" s="68" t="str">
        <f t="shared" si="0"/>
        <v/>
      </c>
      <c r="S20" s="66"/>
      <c r="T20" s="16" t="str">
        <f>IF(S20="","",INDEX('Paycode Info'!$R$2:$R$4,MATCH('PCN Variation'!S20,'Paycode Info'!$M$2:$M$4,0)))</f>
        <v/>
      </c>
      <c r="U20" s="17"/>
      <c r="V20" s="16" t="str">
        <f>IFERROR(MATCH(U20,'Paycode Info'!$I$2:$I$13,0),"")</f>
        <v/>
      </c>
      <c r="W20" s="16" t="str">
        <f t="shared" si="3"/>
        <v/>
      </c>
      <c r="X20" s="15" t="str">
        <f t="shared" si="4"/>
        <v/>
      </c>
      <c r="Y20" s="18">
        <f t="shared" si="5"/>
        <v>0</v>
      </c>
    </row>
    <row r="21" spans="1:25" ht="35" customHeight="1" x14ac:dyDescent="0.35">
      <c r="A21" s="65"/>
      <c r="B21" s="70" t="str">
        <f>IFERROR(IF(A21="","",INDEX('PCN Data'!$A$2:$A$1300,MATCH('PCN Variation'!A21,'PCN Data'!$B$2:$B$1300,0))),"ERROR")</f>
        <v/>
      </c>
      <c r="C21" s="71" t="str">
        <f>IFERROR(IF(A21="","",INDEX('PCN Data'!$C$2:$C$1300,MATCH('PCN Variation'!A21,'PCN Data'!$B$2:$B$1300,0))),"ERROR")</f>
        <v/>
      </c>
      <c r="D21" s="70" t="str">
        <f>IFERROR(IF(A21="","", INDEX('PCN Data'!$D$2:$D$1300,MATCH('PCN Variation'!A21,'PCN Data'!$B$2:$B$1300,0))),"ERROR")</f>
        <v/>
      </c>
      <c r="E21" s="66"/>
      <c r="F21" s="65"/>
      <c r="G21" s="71" t="str">
        <f>IF(E21&amp;F21="","", IFERROR(IF(AND(E21="",F21&lt;&gt;""),INDEX('Paycode Info'!$D$2:$D$71,MATCH('PCN Variation'!F21,'Paycode Info'!$F$2:$F$71,0)), INDEX('Paycode Info'!$D$2:$D$71,MATCH('PCN Variation'!E21,'Paycode Info'!$D$2:$D$71,0))),"Error"))</f>
        <v/>
      </c>
      <c r="H21" s="71" t="str">
        <f>IF(E21&amp;F21="","", IFERROR(INDEX('Paycode Info'!$F$2:$F$71,MATCH('PCN Variation'!G21,'Paycode Info'!$D$2:$D$71,0)),"Error"))</f>
        <v/>
      </c>
      <c r="I21" s="84" t="str">
        <f t="shared" si="2"/>
        <v/>
      </c>
      <c r="J21" s="73" t="str">
        <f>IFERROR(INDEX('Paycode Info'!$G$2:$G$71,MATCH('PCN Variation'!H21,'Paycode Info'!$F$2:$F$71,0)),"")</f>
        <v/>
      </c>
      <c r="K21" s="17"/>
      <c r="L21" s="16" t="str">
        <f>IFERROR(MATCH(K21,'Paycode Info'!$I$2:$I$13,0),"")</f>
        <v/>
      </c>
      <c r="M21" s="17"/>
      <c r="N21" s="16" t="str">
        <f>IFERROR(MATCH(M21,'Paycode Info'!$I$2:$I$13,0),"")</f>
        <v/>
      </c>
      <c r="O21" s="17"/>
      <c r="P21" s="17"/>
      <c r="Q21" s="67" t="str">
        <f>IFERROR(IF(N21-L21=0,13,IF(N21-L21&gt;=0,N21-L21+1, VLOOKUP(N21-L21, 'Paycode Info'!$J$2:$K$13,2,0))),"")</f>
        <v/>
      </c>
      <c r="R21" s="68" t="str">
        <f t="shared" si="0"/>
        <v/>
      </c>
      <c r="S21" s="66"/>
      <c r="T21" s="16" t="str">
        <f>IF(S21="","",INDEX('Paycode Info'!$R$2:$R$4,MATCH('PCN Variation'!S21,'Paycode Info'!$M$2:$M$4,0)))</f>
        <v/>
      </c>
      <c r="U21" s="17"/>
      <c r="V21" s="16" t="str">
        <f>IFERROR(MATCH(U21,'Paycode Info'!$I$2:$I$13,0),"")</f>
        <v/>
      </c>
      <c r="W21" s="16" t="str">
        <f t="shared" si="3"/>
        <v/>
      </c>
      <c r="X21" s="15" t="str">
        <f t="shared" si="4"/>
        <v/>
      </c>
      <c r="Y21" s="18">
        <f t="shared" si="5"/>
        <v>0</v>
      </c>
    </row>
    <row r="22" spans="1:25" ht="35" customHeight="1" x14ac:dyDescent="0.35">
      <c r="A22" s="65"/>
      <c r="B22" s="70" t="str">
        <f>IFERROR(IF(A22="","",INDEX('PCN Data'!$A$2:$A$1300,MATCH('PCN Variation'!A22,'PCN Data'!$B$2:$B$1300,0))),"ERROR")</f>
        <v/>
      </c>
      <c r="C22" s="71" t="str">
        <f>IFERROR(IF(A22="","",INDEX('PCN Data'!$C$2:$C$1300,MATCH('PCN Variation'!A22,'PCN Data'!$B$2:$B$1300,0))),"ERROR")</f>
        <v/>
      </c>
      <c r="D22" s="70" t="str">
        <f>IFERROR(IF(A22="","", INDEX('PCN Data'!$D$2:$D$1300,MATCH('PCN Variation'!A22,'PCN Data'!$B$2:$B$1300,0))),"ERROR")</f>
        <v/>
      </c>
      <c r="E22" s="66"/>
      <c r="F22" s="65"/>
      <c r="G22" s="71" t="str">
        <f>IF(E22&amp;F22="","", IFERROR(IF(AND(E22="",F22&lt;&gt;""),INDEX('Paycode Info'!$D$2:$D$71,MATCH('PCN Variation'!F22,'Paycode Info'!$F$2:$F$71,0)), INDEX('Paycode Info'!$D$2:$D$71,MATCH('PCN Variation'!E22,'Paycode Info'!$D$2:$D$71,0))),"Error"))</f>
        <v/>
      </c>
      <c r="H22" s="71" t="str">
        <f>IF(E22&amp;F22="","", IFERROR(INDEX('Paycode Info'!$F$2:$F$71,MATCH('PCN Variation'!G22,'Paycode Info'!$D$2:$D$71,0)),"Error"))</f>
        <v/>
      </c>
      <c r="I22" s="84" t="str">
        <f t="shared" si="2"/>
        <v/>
      </c>
      <c r="J22" s="73" t="str">
        <f>IFERROR(INDEX('Paycode Info'!$G$2:$G$71,MATCH('PCN Variation'!H22,'Paycode Info'!$F$2:$F$71,0)),"")</f>
        <v/>
      </c>
      <c r="K22" s="17"/>
      <c r="L22" s="16" t="str">
        <f>IFERROR(MATCH(K22,'Paycode Info'!$I$2:$I$13,0),"")</f>
        <v/>
      </c>
      <c r="M22" s="17"/>
      <c r="N22" s="16" t="str">
        <f>IFERROR(MATCH(M22,'Paycode Info'!$I$2:$I$13,0),"")</f>
        <v/>
      </c>
      <c r="O22" s="17"/>
      <c r="P22" s="17"/>
      <c r="Q22" s="67" t="str">
        <f>IFERROR(IF(N22-L22=0,13,IF(N22-L22&gt;=0,N22-L22+1, VLOOKUP(N22-L22, 'Paycode Info'!$J$2:$K$13,2,0))),"")</f>
        <v/>
      </c>
      <c r="R22" s="68" t="str">
        <f t="shared" si="0"/>
        <v/>
      </c>
      <c r="S22" s="66"/>
      <c r="T22" s="16" t="str">
        <f>IF(S22="","",INDEX('Paycode Info'!$R$2:$R$4,MATCH('PCN Variation'!S22,'Paycode Info'!$M$2:$M$4,0)))</f>
        <v/>
      </c>
      <c r="U22" s="17"/>
      <c r="V22" s="16" t="str">
        <f>IFERROR(MATCH(U22,'Paycode Info'!$I$2:$I$13,0),"")</f>
        <v/>
      </c>
      <c r="W22" s="16" t="str">
        <f t="shared" si="3"/>
        <v/>
      </c>
      <c r="X22" s="15" t="str">
        <f t="shared" si="4"/>
        <v/>
      </c>
      <c r="Y22" s="18">
        <f t="shared" si="5"/>
        <v>0</v>
      </c>
    </row>
    <row r="23" spans="1:25" ht="35" customHeight="1" x14ac:dyDescent="0.35">
      <c r="A23" s="65"/>
      <c r="B23" s="70" t="str">
        <f>IFERROR(IF(A23="","",INDEX('PCN Data'!$A$2:$A$1300,MATCH('PCN Variation'!A23,'PCN Data'!$B$2:$B$1300,0))),"ERROR")</f>
        <v/>
      </c>
      <c r="C23" s="71" t="str">
        <f>IFERROR(IF(A23="","",INDEX('PCN Data'!$C$2:$C$1300,MATCH('PCN Variation'!A23,'PCN Data'!$B$2:$B$1300,0))),"ERROR")</f>
        <v/>
      </c>
      <c r="D23" s="70" t="str">
        <f>IFERROR(IF(A23="","", INDEX('PCN Data'!$D$2:$D$1300,MATCH('PCN Variation'!A23,'PCN Data'!$B$2:$B$1300,0))),"ERROR")</f>
        <v/>
      </c>
      <c r="E23" s="66"/>
      <c r="F23" s="65"/>
      <c r="G23" s="71" t="str">
        <f>IF(E23&amp;F23="","", IFERROR(IF(AND(E23="",F23&lt;&gt;""),INDEX('Paycode Info'!$D$2:$D$71,MATCH('PCN Variation'!F23,'Paycode Info'!$F$2:$F$71,0)), INDEX('Paycode Info'!$D$2:$D$71,MATCH('PCN Variation'!E23,'Paycode Info'!$D$2:$D$71,0))),"Error"))</f>
        <v/>
      </c>
      <c r="H23" s="71" t="str">
        <f>IF(E23&amp;F23="","", IFERROR(INDEX('Paycode Info'!$F$2:$F$71,MATCH('PCN Variation'!G23,'Paycode Info'!$D$2:$D$71,0)),"Error"))</f>
        <v/>
      </c>
      <c r="I23" s="84" t="str">
        <f t="shared" si="2"/>
        <v/>
      </c>
      <c r="J23" s="73" t="str">
        <f>IFERROR(INDEX('Paycode Info'!$G$2:$G$71,MATCH('PCN Variation'!H23,'Paycode Info'!$F$2:$F$71,0)),"")</f>
        <v/>
      </c>
      <c r="K23" s="17"/>
      <c r="L23" s="16" t="str">
        <f>IFERROR(MATCH(K23,'Paycode Info'!$I$2:$I$13,0),"")</f>
        <v/>
      </c>
      <c r="M23" s="17"/>
      <c r="N23" s="16" t="str">
        <f>IFERROR(MATCH(M23,'Paycode Info'!$I$2:$I$13,0),"")</f>
        <v/>
      </c>
      <c r="O23" s="17"/>
      <c r="P23" s="17"/>
      <c r="Q23" s="67" t="str">
        <f>IFERROR(IF(N23-L23=0,13,IF(N23-L23&gt;=0,N23-L23+1, VLOOKUP(N23-L23, 'Paycode Info'!$J$2:$K$13,2,0))),"")</f>
        <v/>
      </c>
      <c r="R23" s="68" t="str">
        <f t="shared" si="0"/>
        <v/>
      </c>
      <c r="S23" s="66"/>
      <c r="T23" s="16" t="str">
        <f>IF(S23="","",INDEX('Paycode Info'!$R$2:$R$4,MATCH('PCN Variation'!S23,'Paycode Info'!$M$2:$M$4,0)))</f>
        <v/>
      </c>
      <c r="U23" s="17"/>
      <c r="V23" s="16" t="str">
        <f>IFERROR(MATCH(U23,'Paycode Info'!$I$2:$I$13,0),"")</f>
        <v/>
      </c>
      <c r="W23" s="16" t="str">
        <f t="shared" si="3"/>
        <v/>
      </c>
      <c r="X23" s="15" t="str">
        <f t="shared" si="4"/>
        <v/>
      </c>
      <c r="Y23" s="18">
        <f t="shared" si="5"/>
        <v>0</v>
      </c>
    </row>
    <row r="24" spans="1:25" ht="35" customHeight="1" x14ac:dyDescent="0.35">
      <c r="A24" s="65"/>
      <c r="B24" s="70" t="str">
        <f>IFERROR(IF(A24="","",INDEX('PCN Data'!$A$2:$A$1300,MATCH('PCN Variation'!A24,'PCN Data'!$B$2:$B$1300,0))),"ERROR")</f>
        <v/>
      </c>
      <c r="C24" s="71" t="str">
        <f>IFERROR(IF(A24="","",INDEX('PCN Data'!$C$2:$C$1300,MATCH('PCN Variation'!A24,'PCN Data'!$B$2:$B$1300,0))),"ERROR")</f>
        <v/>
      </c>
      <c r="D24" s="70" t="str">
        <f>IFERROR(IF(A24="","", INDEX('PCN Data'!$D$2:$D$1300,MATCH('PCN Variation'!A24,'PCN Data'!$B$2:$B$1300,0))),"ERROR")</f>
        <v/>
      </c>
      <c r="E24" s="66"/>
      <c r="F24" s="65"/>
      <c r="G24" s="71" t="str">
        <f>IF(E24&amp;F24="","", IFERROR(IF(AND(E24="",F24&lt;&gt;""),INDEX('Paycode Info'!$D$2:$D$71,MATCH('PCN Variation'!F24,'Paycode Info'!$F$2:$F$71,0)), INDEX('Paycode Info'!$D$2:$D$71,MATCH('PCN Variation'!E24,'Paycode Info'!$D$2:$D$71,0))),"Error"))</f>
        <v/>
      </c>
      <c r="H24" s="71" t="str">
        <f>IF(E24&amp;F24="","", IFERROR(INDEX('Paycode Info'!$F$2:$F$71,MATCH('PCN Variation'!G24,'Paycode Info'!$D$2:$D$71,0)),"Error"))</f>
        <v/>
      </c>
      <c r="I24" s="84" t="str">
        <f t="shared" si="2"/>
        <v/>
      </c>
      <c r="J24" s="73" t="str">
        <f>IFERROR(INDEX('Paycode Info'!$G$2:$G$71,MATCH('PCN Variation'!H24,'Paycode Info'!$F$2:$F$71,0)),"")</f>
        <v/>
      </c>
      <c r="K24" s="17"/>
      <c r="L24" s="16" t="str">
        <f>IFERROR(MATCH(K24,'Paycode Info'!$I$2:$I$13,0),"")</f>
        <v/>
      </c>
      <c r="M24" s="17"/>
      <c r="N24" s="16" t="str">
        <f>IFERROR(MATCH(M24,'Paycode Info'!$I$2:$I$13,0),"")</f>
        <v/>
      </c>
      <c r="O24" s="17"/>
      <c r="P24" s="17"/>
      <c r="Q24" s="67" t="str">
        <f>IFERROR(IF(N24-L24=0,13,IF(N24-L24&gt;=0,N24-L24+1, VLOOKUP(N24-L24, 'Paycode Info'!$J$2:$K$13,2,0))),"")</f>
        <v/>
      </c>
      <c r="R24" s="68" t="str">
        <f t="shared" si="0"/>
        <v/>
      </c>
      <c r="S24" s="66"/>
      <c r="T24" s="16" t="str">
        <f>IF(S24="","",INDEX('Paycode Info'!$R$2:$R$4,MATCH('PCN Variation'!S24,'Paycode Info'!$M$2:$M$4,0)))</f>
        <v/>
      </c>
      <c r="U24" s="17"/>
      <c r="V24" s="16" t="str">
        <f>IFERROR(MATCH(U24,'Paycode Info'!$I$2:$I$13,0),"")</f>
        <v/>
      </c>
      <c r="W24" s="16" t="str">
        <f t="shared" si="3"/>
        <v/>
      </c>
      <c r="X24" s="15" t="str">
        <f t="shared" si="4"/>
        <v/>
      </c>
      <c r="Y24" s="18">
        <f t="shared" si="5"/>
        <v>0</v>
      </c>
    </row>
    <row r="25" spans="1:25" ht="35" customHeight="1" x14ac:dyDescent="0.35">
      <c r="A25" s="65"/>
      <c r="B25" s="70" t="str">
        <f>IFERROR(IF(A25="","",INDEX('PCN Data'!$A$2:$A$1300,MATCH('PCN Variation'!A25,'PCN Data'!$B$2:$B$1300,0))),"ERROR")</f>
        <v/>
      </c>
      <c r="C25" s="71" t="str">
        <f>IFERROR(IF(A25="","",INDEX('PCN Data'!$C$2:$C$1300,MATCH('PCN Variation'!A25,'PCN Data'!$B$2:$B$1300,0))),"ERROR")</f>
        <v/>
      </c>
      <c r="D25" s="70" t="str">
        <f>IFERROR(IF(A25="","", INDEX('PCN Data'!$D$2:$D$1300,MATCH('PCN Variation'!A25,'PCN Data'!$B$2:$B$1300,0))),"ERROR")</f>
        <v/>
      </c>
      <c r="E25" s="66"/>
      <c r="F25" s="65"/>
      <c r="G25" s="71" t="str">
        <f>IF(E25&amp;F25="","", IFERROR(IF(AND(E25="",F25&lt;&gt;""),INDEX('Paycode Info'!$D$2:$D$71,MATCH('PCN Variation'!F25,'Paycode Info'!$F$2:$F$71,0)), INDEX('Paycode Info'!$D$2:$D$71,MATCH('PCN Variation'!E25,'Paycode Info'!$D$2:$D$71,0))),"Error"))</f>
        <v/>
      </c>
      <c r="H25" s="71" t="str">
        <f>IF(E25&amp;F25="","", IFERROR(INDEX('Paycode Info'!$F$2:$F$71,MATCH('PCN Variation'!G25,'Paycode Info'!$D$2:$D$71,0)),"Error"))</f>
        <v/>
      </c>
      <c r="I25" s="84" t="str">
        <f t="shared" si="2"/>
        <v/>
      </c>
      <c r="J25" s="73" t="str">
        <f>IFERROR(INDEX('Paycode Info'!$G$2:$G$71,MATCH('PCN Variation'!H25,'Paycode Info'!$F$2:$F$71,0)),"")</f>
        <v/>
      </c>
      <c r="K25" s="17"/>
      <c r="L25" s="16" t="str">
        <f>IFERROR(MATCH(K25,'Paycode Info'!$I$2:$I$13,0),"")</f>
        <v/>
      </c>
      <c r="M25" s="17"/>
      <c r="N25" s="16" t="str">
        <f>IFERROR(MATCH(M25,'Paycode Info'!$I$2:$I$13,0),"")</f>
        <v/>
      </c>
      <c r="O25" s="17"/>
      <c r="P25" s="17"/>
      <c r="Q25" s="67" t="str">
        <f>IFERROR(IF(N25-L25=0,13,IF(N25-L25&gt;=0,N25-L25+1, VLOOKUP(N25-L25, 'Paycode Info'!$J$2:$K$13,2,0))),"")</f>
        <v/>
      </c>
      <c r="R25" s="68" t="str">
        <f t="shared" si="0"/>
        <v/>
      </c>
      <c r="S25" s="66"/>
      <c r="T25" s="16" t="str">
        <f>IF(S25="","",INDEX('Paycode Info'!$R$2:$R$4,MATCH('PCN Variation'!S25,'Paycode Info'!$M$2:$M$4,0)))</f>
        <v/>
      </c>
      <c r="U25" s="17"/>
      <c r="V25" s="16" t="str">
        <f>IFERROR(MATCH(U25,'Paycode Info'!$I$2:$I$13,0),"")</f>
        <v/>
      </c>
      <c r="W25" s="16" t="str">
        <f t="shared" si="3"/>
        <v/>
      </c>
      <c r="X25" s="15" t="str">
        <f t="shared" si="4"/>
        <v/>
      </c>
      <c r="Y25" s="18">
        <f t="shared" si="5"/>
        <v>0</v>
      </c>
    </row>
    <row r="26" spans="1:25" ht="35" customHeight="1" x14ac:dyDescent="0.35">
      <c r="A26" s="65"/>
      <c r="B26" s="70" t="str">
        <f>IFERROR(IF(A26="","",INDEX('PCN Data'!$A$2:$A$1300,MATCH('PCN Variation'!A26,'PCN Data'!$B$2:$B$1300,0))),"ERROR")</f>
        <v/>
      </c>
      <c r="C26" s="71" t="str">
        <f>IFERROR(IF(A26="","",INDEX('PCN Data'!$C$2:$C$1300,MATCH('PCN Variation'!A26,'PCN Data'!$B$2:$B$1300,0))),"ERROR")</f>
        <v/>
      </c>
      <c r="D26" s="70" t="str">
        <f>IFERROR(IF(A26="","", INDEX('PCN Data'!$D$2:$D$1300,MATCH('PCN Variation'!A26,'PCN Data'!$B$2:$B$1300,0))),"ERROR")</f>
        <v/>
      </c>
      <c r="E26" s="66"/>
      <c r="F26" s="65"/>
      <c r="G26" s="71" t="str">
        <f>IF(E26&amp;F26="","", IFERROR(IF(AND(E26="",F26&lt;&gt;""),INDEX('Paycode Info'!$D$2:$D$71,MATCH('PCN Variation'!F26,'Paycode Info'!$F$2:$F$71,0)), INDEX('Paycode Info'!$D$2:$D$71,MATCH('PCN Variation'!E26,'Paycode Info'!$D$2:$D$71,0))),"Error"))</f>
        <v/>
      </c>
      <c r="H26" s="71" t="str">
        <f>IF(E26&amp;F26="","", IFERROR(INDEX('Paycode Info'!$F$2:$F$71,MATCH('PCN Variation'!G26,'Paycode Info'!$D$2:$D$71,0)),"Error"))</f>
        <v/>
      </c>
      <c r="I26" s="84" t="str">
        <f t="shared" si="2"/>
        <v/>
      </c>
      <c r="J26" s="73" t="str">
        <f>IFERROR(INDEX('Paycode Info'!$G$2:$G$71,MATCH('PCN Variation'!H26,'Paycode Info'!$F$2:$F$71,0)),"")</f>
        <v/>
      </c>
      <c r="K26" s="17"/>
      <c r="L26" s="16" t="str">
        <f>IFERROR(MATCH(K26,'Paycode Info'!$I$2:$I$13,0),"")</f>
        <v/>
      </c>
      <c r="M26" s="17"/>
      <c r="N26" s="16" t="str">
        <f>IFERROR(MATCH(M26,'Paycode Info'!$I$2:$I$13,0),"")</f>
        <v/>
      </c>
      <c r="O26" s="17"/>
      <c r="P26" s="17"/>
      <c r="Q26" s="67" t="str">
        <f>IFERROR(IF(N26-L26=0,13,IF(N26-L26&gt;=0,N26-L26+1, VLOOKUP(N26-L26, 'Paycode Info'!$J$2:$K$13,2,0))),"")</f>
        <v/>
      </c>
      <c r="R26" s="68" t="str">
        <f t="shared" si="0"/>
        <v/>
      </c>
      <c r="S26" s="66"/>
      <c r="T26" s="16" t="str">
        <f>IF(S26="","",INDEX('Paycode Info'!$R$2:$R$4,MATCH('PCN Variation'!S26,'Paycode Info'!$M$2:$M$4,0)))</f>
        <v/>
      </c>
      <c r="U26" s="17"/>
      <c r="V26" s="16" t="str">
        <f>IFERROR(MATCH(U26,'Paycode Info'!$I$2:$I$13,0),"")</f>
        <v/>
      </c>
      <c r="W26" s="16" t="str">
        <f t="shared" si="3"/>
        <v/>
      </c>
      <c r="X26" s="15" t="str">
        <f t="shared" si="4"/>
        <v/>
      </c>
      <c r="Y26" s="18">
        <f t="shared" si="5"/>
        <v>0</v>
      </c>
    </row>
    <row r="27" spans="1:25" ht="35" customHeight="1" x14ac:dyDescent="0.35">
      <c r="A27" s="65"/>
      <c r="B27" s="70" t="str">
        <f>IFERROR(IF(A27="","",INDEX('PCN Data'!$A$2:$A$1300,MATCH('PCN Variation'!A27,'PCN Data'!$B$2:$B$1300,0))),"ERROR")</f>
        <v/>
      </c>
      <c r="C27" s="71" t="str">
        <f>IFERROR(IF(A27="","",INDEX('PCN Data'!$C$2:$C$1300,MATCH('PCN Variation'!A27,'PCN Data'!$B$2:$B$1300,0))),"ERROR")</f>
        <v/>
      </c>
      <c r="D27" s="70" t="str">
        <f>IFERROR(IF(A27="","", INDEX('PCN Data'!$D$2:$D$1300,MATCH('PCN Variation'!A27,'PCN Data'!$B$2:$B$1300,0))),"ERROR")</f>
        <v/>
      </c>
      <c r="E27" s="66"/>
      <c r="F27" s="65"/>
      <c r="G27" s="71" t="str">
        <f>IF(E27&amp;F27="","", IFERROR(IF(AND(E27="",F27&lt;&gt;""),INDEX('Paycode Info'!$D$2:$D$71,MATCH('PCN Variation'!F27,'Paycode Info'!$F$2:$F$71,0)), INDEX('Paycode Info'!$D$2:$D$71,MATCH('PCN Variation'!E27,'Paycode Info'!$D$2:$D$71,0))),"Error"))</f>
        <v/>
      </c>
      <c r="H27" s="71" t="str">
        <f>IF(E27&amp;F27="","", IFERROR(INDEX('Paycode Info'!$F$2:$F$71,MATCH('PCN Variation'!G27,'Paycode Info'!$D$2:$D$71,0)),"Error"))</f>
        <v/>
      </c>
      <c r="I27" s="84" t="str">
        <f t="shared" si="2"/>
        <v/>
      </c>
      <c r="J27" s="73" t="str">
        <f>IFERROR(INDEX('Paycode Info'!$G$2:$G$71,MATCH('PCN Variation'!H27,'Paycode Info'!$F$2:$F$71,0)),"")</f>
        <v/>
      </c>
      <c r="K27" s="17"/>
      <c r="L27" s="16" t="str">
        <f>IFERROR(MATCH(K27,'Paycode Info'!$I$2:$I$13,0),"")</f>
        <v/>
      </c>
      <c r="M27" s="17"/>
      <c r="N27" s="16" t="str">
        <f>IFERROR(MATCH(M27,'Paycode Info'!$I$2:$I$13,0),"")</f>
        <v/>
      </c>
      <c r="O27" s="17"/>
      <c r="P27" s="17"/>
      <c r="Q27" s="67" t="str">
        <f>IFERROR(IF(N27-L27=0,13,IF(N27-L27&gt;=0,N27-L27+1, VLOOKUP(N27-L27, 'Paycode Info'!$J$2:$K$13,2,0))),"")</f>
        <v/>
      </c>
      <c r="R27" s="68" t="str">
        <f t="shared" si="0"/>
        <v/>
      </c>
      <c r="S27" s="66"/>
      <c r="T27" s="16" t="str">
        <f>IF(S27="","",INDEX('Paycode Info'!$R$2:$R$4,MATCH('PCN Variation'!S27,'Paycode Info'!$M$2:$M$4,0)))</f>
        <v/>
      </c>
      <c r="U27" s="17"/>
      <c r="V27" s="16" t="str">
        <f>IFERROR(MATCH(U27,'Paycode Info'!$I$2:$I$13,0),"")</f>
        <v/>
      </c>
      <c r="W27" s="16" t="str">
        <f t="shared" si="3"/>
        <v/>
      </c>
      <c r="X27" s="15" t="str">
        <f t="shared" si="4"/>
        <v/>
      </c>
      <c r="Y27" s="18">
        <f t="shared" si="5"/>
        <v>0</v>
      </c>
    </row>
    <row r="28" spans="1:25" ht="35" customHeight="1" x14ac:dyDescent="0.35">
      <c r="A28" s="65"/>
      <c r="B28" s="70" t="str">
        <f>IFERROR(IF(A28="","",INDEX('PCN Data'!$A$2:$A$1300,MATCH('PCN Variation'!A28,'PCN Data'!$B$2:$B$1300,0))),"ERROR")</f>
        <v/>
      </c>
      <c r="C28" s="71" t="str">
        <f>IFERROR(IF(A28="","",INDEX('PCN Data'!$C$2:$C$1300,MATCH('PCN Variation'!A28,'PCN Data'!$B$2:$B$1300,0))),"ERROR")</f>
        <v/>
      </c>
      <c r="D28" s="70" t="str">
        <f>IFERROR(IF(A28="","", INDEX('PCN Data'!$D$2:$D$1300,MATCH('PCN Variation'!A28,'PCN Data'!$B$2:$B$1300,0))),"ERROR")</f>
        <v/>
      </c>
      <c r="E28" s="66"/>
      <c r="F28" s="65"/>
      <c r="G28" s="71" t="str">
        <f>IF(E28&amp;F28="","", IFERROR(IF(AND(E28="",F28&lt;&gt;""),INDEX('Paycode Info'!$D$2:$D$71,MATCH('PCN Variation'!F28,'Paycode Info'!$F$2:$F$71,0)), INDEX('Paycode Info'!$D$2:$D$71,MATCH('PCN Variation'!E28,'Paycode Info'!$D$2:$D$71,0))),"Error"))</f>
        <v/>
      </c>
      <c r="H28" s="71" t="str">
        <f>IF(E28&amp;F28="","", IFERROR(INDEX('Paycode Info'!$F$2:$F$71,MATCH('PCN Variation'!G28,'Paycode Info'!$D$2:$D$71,0)),"Error"))</f>
        <v/>
      </c>
      <c r="I28" s="84" t="str">
        <f t="shared" si="2"/>
        <v/>
      </c>
      <c r="J28" s="73" t="str">
        <f>IFERROR(INDEX('Paycode Info'!$G$2:$G$71,MATCH('PCN Variation'!H28,'Paycode Info'!$F$2:$F$71,0)),"")</f>
        <v/>
      </c>
      <c r="K28" s="17"/>
      <c r="L28" s="16" t="str">
        <f>IFERROR(MATCH(K28,'Paycode Info'!$I$2:$I$13,0),"")</f>
        <v/>
      </c>
      <c r="M28" s="17"/>
      <c r="N28" s="16" t="str">
        <f>IFERROR(MATCH(M28,'Paycode Info'!$I$2:$I$13,0),"")</f>
        <v/>
      </c>
      <c r="O28" s="17"/>
      <c r="P28" s="17"/>
      <c r="Q28" s="67" t="str">
        <f>IFERROR(IF(N28-L28=0,13,IF(N28-L28&gt;=0,N28-L28+1, VLOOKUP(N28-L28, 'Paycode Info'!$J$2:$K$13,2,0))),"")</f>
        <v/>
      </c>
      <c r="R28" s="68" t="str">
        <f t="shared" si="0"/>
        <v/>
      </c>
      <c r="S28" s="66"/>
      <c r="T28" s="16" t="str">
        <f>IF(S28="","",INDEX('Paycode Info'!$R$2:$R$4,MATCH('PCN Variation'!S28,'Paycode Info'!$M$2:$M$4,0)))</f>
        <v/>
      </c>
      <c r="U28" s="17"/>
      <c r="V28" s="16" t="str">
        <f>IFERROR(MATCH(U28,'Paycode Info'!$I$2:$I$13,0),"")</f>
        <v/>
      </c>
      <c r="W28" s="16" t="str">
        <f t="shared" si="3"/>
        <v/>
      </c>
      <c r="X28" s="15" t="str">
        <f t="shared" si="4"/>
        <v/>
      </c>
      <c r="Y28" s="18">
        <f t="shared" si="5"/>
        <v>0</v>
      </c>
    </row>
    <row r="29" spans="1:25" ht="35" customHeight="1" x14ac:dyDescent="0.35">
      <c r="A29" s="65"/>
      <c r="B29" s="70" t="str">
        <f>IFERROR(IF(A29="","",INDEX('PCN Data'!$A$2:$A$1300,MATCH('PCN Variation'!A29,'PCN Data'!$B$2:$B$1300,0))),"ERROR")</f>
        <v/>
      </c>
      <c r="C29" s="71" t="str">
        <f>IFERROR(IF(A29="","",INDEX('PCN Data'!$C$2:$C$1300,MATCH('PCN Variation'!A29,'PCN Data'!$B$2:$B$1300,0))),"ERROR")</f>
        <v/>
      </c>
      <c r="D29" s="70" t="str">
        <f>IFERROR(IF(A29="","", INDEX('PCN Data'!$D$2:$D$1300,MATCH('PCN Variation'!A29,'PCN Data'!$B$2:$B$1300,0))),"ERROR")</f>
        <v/>
      </c>
      <c r="E29" s="66"/>
      <c r="F29" s="65"/>
      <c r="G29" s="71" t="str">
        <f>IF(E29&amp;F29="","", IFERROR(IF(AND(E29="",F29&lt;&gt;""),INDEX('Paycode Info'!$D$2:$D$71,MATCH('PCN Variation'!F29,'Paycode Info'!$F$2:$F$71,0)), INDEX('Paycode Info'!$D$2:$D$71,MATCH('PCN Variation'!E29,'Paycode Info'!$D$2:$D$71,0))),"Error"))</f>
        <v/>
      </c>
      <c r="H29" s="71" t="str">
        <f>IF(E29&amp;F29="","", IFERROR(INDEX('Paycode Info'!$F$2:$F$71,MATCH('PCN Variation'!G29,'Paycode Info'!$D$2:$D$71,0)),"Error"))</f>
        <v/>
      </c>
      <c r="I29" s="84" t="str">
        <f t="shared" si="2"/>
        <v/>
      </c>
      <c r="J29" s="73" t="str">
        <f>IFERROR(INDEX('Paycode Info'!$G$2:$G$71,MATCH('PCN Variation'!H29,'Paycode Info'!$F$2:$F$71,0)),"")</f>
        <v/>
      </c>
      <c r="K29" s="17"/>
      <c r="L29" s="16" t="str">
        <f>IFERROR(MATCH(K29,'Paycode Info'!$I$2:$I$13,0),"")</f>
        <v/>
      </c>
      <c r="M29" s="17"/>
      <c r="N29" s="16" t="str">
        <f>IFERROR(MATCH(M29,'Paycode Info'!$I$2:$I$13,0),"")</f>
        <v/>
      </c>
      <c r="O29" s="17"/>
      <c r="P29" s="17"/>
      <c r="Q29" s="67" t="str">
        <f>IFERROR(IF(N29-L29=0,13,IF(N29-L29&gt;=0,N29-L29+1, VLOOKUP(N29-L29, 'Paycode Info'!$J$2:$K$13,2,0))),"")</f>
        <v/>
      </c>
      <c r="R29" s="68" t="str">
        <f t="shared" si="0"/>
        <v/>
      </c>
      <c r="S29" s="66"/>
      <c r="T29" s="16" t="str">
        <f>IF(S29="","",INDEX('Paycode Info'!$R$2:$R$4,MATCH('PCN Variation'!S29,'Paycode Info'!$M$2:$M$4,0)))</f>
        <v/>
      </c>
      <c r="U29" s="17"/>
      <c r="V29" s="16" t="str">
        <f>IFERROR(MATCH(U29,'Paycode Info'!$I$2:$I$13,0),"")</f>
        <v/>
      </c>
      <c r="W29" s="16" t="str">
        <f t="shared" si="3"/>
        <v/>
      </c>
      <c r="X29" s="15" t="str">
        <f t="shared" si="4"/>
        <v/>
      </c>
      <c r="Y29" s="18">
        <f t="shared" si="5"/>
        <v>0</v>
      </c>
    </row>
    <row r="30" spans="1:25" ht="35" customHeight="1" x14ac:dyDescent="0.35">
      <c r="A30" s="65"/>
      <c r="B30" s="70" t="str">
        <f>IFERROR(IF(A30="","",INDEX('PCN Data'!$A$2:$A$1300,MATCH('PCN Variation'!A30,'PCN Data'!$B$2:$B$1300,0))),"ERROR")</f>
        <v/>
      </c>
      <c r="C30" s="71" t="str">
        <f>IFERROR(IF(A30="","",INDEX('PCN Data'!$C$2:$C$1300,MATCH('PCN Variation'!A30,'PCN Data'!$B$2:$B$1300,0))),"ERROR")</f>
        <v/>
      </c>
      <c r="D30" s="70" t="str">
        <f>IFERROR(IF(A30="","", INDEX('PCN Data'!$D$2:$D$1300,MATCH('PCN Variation'!A30,'PCN Data'!$B$2:$B$1300,0))),"ERROR")</f>
        <v/>
      </c>
      <c r="E30" s="66"/>
      <c r="F30" s="65"/>
      <c r="G30" s="71" t="str">
        <f>IF(E30&amp;F30="","", IFERROR(IF(AND(E30="",F30&lt;&gt;""),INDEX('Paycode Info'!$D$2:$D$71,MATCH('PCN Variation'!F30,'Paycode Info'!$F$2:$F$71,0)), INDEX('Paycode Info'!$D$2:$D$71,MATCH('PCN Variation'!E30,'Paycode Info'!$D$2:$D$71,0))),"Error"))</f>
        <v/>
      </c>
      <c r="H30" s="71" t="str">
        <f>IF(E30&amp;F30="","", IFERROR(INDEX('Paycode Info'!$F$2:$F$71,MATCH('PCN Variation'!G30,'Paycode Info'!$D$2:$D$71,0)),"Error"))</f>
        <v/>
      </c>
      <c r="I30" s="84" t="str">
        <f t="shared" si="2"/>
        <v/>
      </c>
      <c r="J30" s="73" t="str">
        <f>IFERROR(INDEX('Paycode Info'!$G$2:$G$71,MATCH('PCN Variation'!H30,'Paycode Info'!$F$2:$F$71,0)),"")</f>
        <v/>
      </c>
      <c r="K30" s="17"/>
      <c r="L30" s="16" t="str">
        <f>IFERROR(MATCH(K30,'Paycode Info'!$I$2:$I$13,0),"")</f>
        <v/>
      </c>
      <c r="M30" s="17"/>
      <c r="N30" s="16" t="str">
        <f>IFERROR(MATCH(M30,'Paycode Info'!$I$2:$I$13,0),"")</f>
        <v/>
      </c>
      <c r="O30" s="17"/>
      <c r="P30" s="17"/>
      <c r="Q30" s="67" t="str">
        <f>IFERROR(IF(N30-L30=0,13,IF(N30-L30&gt;=0,N30-L30+1, VLOOKUP(N30-L30, 'Paycode Info'!$J$2:$K$13,2,0))),"")</f>
        <v/>
      </c>
      <c r="R30" s="68" t="str">
        <f t="shared" si="0"/>
        <v/>
      </c>
      <c r="S30" s="66"/>
      <c r="T30" s="16" t="str">
        <f>IF(S30="","",INDEX('Paycode Info'!$R$2:$R$4,MATCH('PCN Variation'!S30,'Paycode Info'!$M$2:$M$4,0)))</f>
        <v/>
      </c>
      <c r="U30" s="17"/>
      <c r="V30" s="16" t="str">
        <f>IFERROR(MATCH(U30,'Paycode Info'!$I$2:$I$13,0),"")</f>
        <v/>
      </c>
      <c r="W30" s="16" t="str">
        <f t="shared" si="3"/>
        <v/>
      </c>
      <c r="X30" s="15" t="str">
        <f t="shared" si="4"/>
        <v/>
      </c>
      <c r="Y30" s="18">
        <f t="shared" si="5"/>
        <v>0</v>
      </c>
    </row>
    <row r="31" spans="1:25" ht="35" customHeight="1" x14ac:dyDescent="0.35">
      <c r="A31" s="65"/>
      <c r="B31" s="70" t="str">
        <f>IFERROR(IF(A31="","",INDEX('PCN Data'!$A$2:$A$1300,MATCH('PCN Variation'!A31,'PCN Data'!$B$2:$B$1300,0))),"ERROR")</f>
        <v/>
      </c>
      <c r="C31" s="71" t="str">
        <f>IFERROR(IF(A31="","",INDEX('PCN Data'!$C$2:$C$1300,MATCH('PCN Variation'!A31,'PCN Data'!$B$2:$B$1300,0))),"ERROR")</f>
        <v/>
      </c>
      <c r="D31" s="70" t="str">
        <f>IFERROR(IF(A31="","", INDEX('PCN Data'!$D$2:$D$1300,MATCH('PCN Variation'!A31,'PCN Data'!$B$2:$B$1300,0))),"ERROR")</f>
        <v/>
      </c>
      <c r="E31" s="66"/>
      <c r="F31" s="65"/>
      <c r="G31" s="71" t="str">
        <f>IF(E31&amp;F31="","", IFERROR(IF(AND(E31="",F31&lt;&gt;""),INDEX('Paycode Info'!$D$2:$D$71,MATCH('PCN Variation'!F31,'Paycode Info'!$F$2:$F$71,0)), INDEX('Paycode Info'!$D$2:$D$71,MATCH('PCN Variation'!E31,'Paycode Info'!$D$2:$D$71,0))),"Error"))</f>
        <v/>
      </c>
      <c r="H31" s="71" t="str">
        <f>IF(E31&amp;F31="","", IFERROR(INDEX('Paycode Info'!$F$2:$F$71,MATCH('PCN Variation'!G31,'Paycode Info'!$D$2:$D$71,0)),"Error"))</f>
        <v/>
      </c>
      <c r="I31" s="84" t="str">
        <f t="shared" si="2"/>
        <v/>
      </c>
      <c r="J31" s="73" t="str">
        <f>IFERROR(INDEX('Paycode Info'!$G$2:$G$71,MATCH('PCN Variation'!H31,'Paycode Info'!$F$2:$F$71,0)),"")</f>
        <v/>
      </c>
      <c r="K31" s="17"/>
      <c r="L31" s="16" t="str">
        <f>IFERROR(MATCH(K31,'Paycode Info'!$I$2:$I$13,0),"")</f>
        <v/>
      </c>
      <c r="M31" s="17"/>
      <c r="N31" s="16" t="str">
        <f>IFERROR(MATCH(M31,'Paycode Info'!$I$2:$I$13,0),"")</f>
        <v/>
      </c>
      <c r="O31" s="17"/>
      <c r="P31" s="17"/>
      <c r="Q31" s="67" t="str">
        <f>IFERROR(IF(N31-L31=0,13,IF(N31-L31&gt;=0,N31-L31+1, VLOOKUP(N31-L31, 'Paycode Info'!$J$2:$K$13,2,0))),"")</f>
        <v/>
      </c>
      <c r="R31" s="68" t="str">
        <f t="shared" si="0"/>
        <v/>
      </c>
      <c r="S31" s="66"/>
      <c r="T31" s="16" t="str">
        <f>IF(S31="","",INDEX('Paycode Info'!$R$2:$R$4,MATCH('PCN Variation'!S31,'Paycode Info'!$M$2:$M$4,0)))</f>
        <v/>
      </c>
      <c r="U31" s="17"/>
      <c r="V31" s="16" t="str">
        <f>IFERROR(MATCH(U31,'Paycode Info'!$I$2:$I$13,0),"")</f>
        <v/>
      </c>
      <c r="W31" s="16" t="str">
        <f t="shared" si="3"/>
        <v/>
      </c>
      <c r="X31" s="15" t="str">
        <f t="shared" si="4"/>
        <v/>
      </c>
      <c r="Y31" s="18">
        <f t="shared" si="5"/>
        <v>0</v>
      </c>
    </row>
    <row r="32" spans="1:25" ht="35" customHeight="1" x14ac:dyDescent="0.35">
      <c r="A32" s="65"/>
      <c r="B32" s="70" t="str">
        <f>IFERROR(IF(A32="","",INDEX('PCN Data'!$A$2:$A$1300,MATCH('PCN Variation'!A32,'PCN Data'!$B$2:$B$1300,0))),"ERROR")</f>
        <v/>
      </c>
      <c r="C32" s="71" t="str">
        <f>IFERROR(IF(A32="","",INDEX('PCN Data'!$C$2:$C$1300,MATCH('PCN Variation'!A32,'PCN Data'!$B$2:$B$1300,0))),"ERROR")</f>
        <v/>
      </c>
      <c r="D32" s="70" t="str">
        <f>IFERROR(IF(A32="","", INDEX('PCN Data'!$D$2:$D$1300,MATCH('PCN Variation'!A32,'PCN Data'!$B$2:$B$1300,0))),"ERROR")</f>
        <v/>
      </c>
      <c r="E32" s="66"/>
      <c r="F32" s="65"/>
      <c r="G32" s="71" t="str">
        <f>IF(E32&amp;F32="","", IFERROR(IF(AND(E32="",F32&lt;&gt;""),INDEX('Paycode Info'!$D$2:$D$71,MATCH('PCN Variation'!F32,'Paycode Info'!$F$2:$F$71,0)), INDEX('Paycode Info'!$D$2:$D$71,MATCH('PCN Variation'!E32,'Paycode Info'!$D$2:$D$71,0))),"Error"))</f>
        <v/>
      </c>
      <c r="H32" s="71" t="str">
        <f>IF(E32&amp;F32="","", IFERROR(INDEX('Paycode Info'!$F$2:$F$71,MATCH('PCN Variation'!G32,'Paycode Info'!$D$2:$D$71,0)),"Error"))</f>
        <v/>
      </c>
      <c r="I32" s="84" t="str">
        <f t="shared" si="2"/>
        <v/>
      </c>
      <c r="J32" s="73" t="str">
        <f>IFERROR(INDEX('Paycode Info'!$G$2:$G$71,MATCH('PCN Variation'!H32,'Paycode Info'!$F$2:$F$71,0)),"")</f>
        <v/>
      </c>
      <c r="K32" s="17"/>
      <c r="L32" s="16" t="str">
        <f>IFERROR(MATCH(K32,'Paycode Info'!$I$2:$I$13,0),"")</f>
        <v/>
      </c>
      <c r="M32" s="17"/>
      <c r="N32" s="16" t="str">
        <f>IFERROR(MATCH(M32,'Paycode Info'!$I$2:$I$13,0),"")</f>
        <v/>
      </c>
      <c r="O32" s="17"/>
      <c r="P32" s="17"/>
      <c r="Q32" s="67" t="str">
        <f>IFERROR(IF(N32-L32=0,13,IF(N32-L32&gt;=0,N32-L32+1, VLOOKUP(N32-L32, 'Paycode Info'!$J$2:$K$13,2,0))),"")</f>
        <v/>
      </c>
      <c r="R32" s="68" t="str">
        <f t="shared" si="0"/>
        <v/>
      </c>
      <c r="S32" s="66"/>
      <c r="T32" s="16" t="str">
        <f>IF(S32="","",INDEX('Paycode Info'!$R$2:$R$4,MATCH('PCN Variation'!S32,'Paycode Info'!$M$2:$M$4,0)))</f>
        <v/>
      </c>
      <c r="U32" s="17"/>
      <c r="V32" s="16" t="str">
        <f>IFERROR(MATCH(U32,'Paycode Info'!$I$2:$I$13,0),"")</f>
        <v/>
      </c>
      <c r="W32" s="16" t="str">
        <f t="shared" si="3"/>
        <v/>
      </c>
      <c r="X32" s="15" t="str">
        <f t="shared" si="4"/>
        <v/>
      </c>
      <c r="Y32" s="18">
        <f t="shared" si="5"/>
        <v>0</v>
      </c>
    </row>
    <row r="33" spans="1:25" ht="35" customHeight="1" x14ac:dyDescent="0.35">
      <c r="A33" s="65"/>
      <c r="B33" s="70" t="str">
        <f>IFERROR(IF(A33="","",INDEX('PCN Data'!$A$2:$A$1300,MATCH('PCN Variation'!A33,'PCN Data'!$B$2:$B$1300,0))),"ERROR")</f>
        <v/>
      </c>
      <c r="C33" s="71" t="str">
        <f>IFERROR(IF(A33="","",INDEX('PCN Data'!$C$2:$C$1300,MATCH('PCN Variation'!A33,'PCN Data'!$B$2:$B$1300,0))),"ERROR")</f>
        <v/>
      </c>
      <c r="D33" s="70" t="str">
        <f>IFERROR(IF(A33="","", INDEX('PCN Data'!$D$2:$D$1300,MATCH('PCN Variation'!A33,'PCN Data'!$B$2:$B$1300,0))),"ERROR")</f>
        <v/>
      </c>
      <c r="E33" s="66"/>
      <c r="F33" s="65"/>
      <c r="G33" s="71" t="str">
        <f>IF(E33&amp;F33="","", IFERROR(IF(AND(E33="",F33&lt;&gt;""),INDEX('Paycode Info'!$D$2:$D$71,MATCH('PCN Variation'!F33,'Paycode Info'!$F$2:$F$71,0)), INDEX('Paycode Info'!$D$2:$D$71,MATCH('PCN Variation'!E33,'Paycode Info'!$D$2:$D$71,0))),"Error"))</f>
        <v/>
      </c>
      <c r="H33" s="71" t="str">
        <f>IF(E33&amp;F33="","", IFERROR(INDEX('Paycode Info'!$F$2:$F$71,MATCH('PCN Variation'!G33,'Paycode Info'!$D$2:$D$71,0)),"Error"))</f>
        <v/>
      </c>
      <c r="I33" s="84" t="str">
        <f t="shared" si="2"/>
        <v/>
      </c>
      <c r="J33" s="73" t="str">
        <f>IFERROR(INDEX('Paycode Info'!$G$2:$G$71,MATCH('PCN Variation'!H33,'Paycode Info'!$F$2:$F$71,0)),"")</f>
        <v/>
      </c>
      <c r="K33" s="17"/>
      <c r="L33" s="16" t="str">
        <f>IFERROR(MATCH(K33,'Paycode Info'!$I$2:$I$13,0),"")</f>
        <v/>
      </c>
      <c r="M33" s="17"/>
      <c r="N33" s="16" t="str">
        <f>IFERROR(MATCH(M33,'Paycode Info'!$I$2:$I$13,0),"")</f>
        <v/>
      </c>
      <c r="O33" s="17"/>
      <c r="P33" s="17"/>
      <c r="Q33" s="67" t="str">
        <f>IFERROR(IF(N33-L33=0,13,IF(N33-L33&gt;=0,N33-L33+1, VLOOKUP(N33-L33, 'Paycode Info'!$J$2:$K$13,2,0))),"")</f>
        <v/>
      </c>
      <c r="R33" s="68" t="str">
        <f t="shared" si="0"/>
        <v/>
      </c>
      <c r="S33" s="66"/>
      <c r="T33" s="16" t="str">
        <f>IF(S33="","",INDEX('Paycode Info'!$R$2:$R$4,MATCH('PCN Variation'!S33,'Paycode Info'!$M$2:$M$4,0)))</f>
        <v/>
      </c>
      <c r="U33" s="17"/>
      <c r="V33" s="16" t="str">
        <f>IFERROR(MATCH(U33,'Paycode Info'!$I$2:$I$13,0),"")</f>
        <v/>
      </c>
      <c r="W33" s="16" t="str">
        <f t="shared" si="3"/>
        <v/>
      </c>
      <c r="X33" s="15" t="str">
        <f t="shared" si="4"/>
        <v/>
      </c>
      <c r="Y33" s="18">
        <f t="shared" si="5"/>
        <v>0</v>
      </c>
    </row>
    <row r="34" spans="1:25" ht="35" customHeight="1" x14ac:dyDescent="0.35">
      <c r="A34" s="65"/>
      <c r="B34" s="70" t="str">
        <f>IFERROR(IF(A34="","",INDEX('PCN Data'!$A$2:$A$1300,MATCH('PCN Variation'!A34,'PCN Data'!$B$2:$B$1300,0))),"ERROR")</f>
        <v/>
      </c>
      <c r="C34" s="71" t="str">
        <f>IFERROR(IF(A34="","",INDEX('PCN Data'!$C$2:$C$1300,MATCH('PCN Variation'!A34,'PCN Data'!$B$2:$B$1300,0))),"ERROR")</f>
        <v/>
      </c>
      <c r="D34" s="70" t="str">
        <f>IFERROR(IF(A34="","", INDEX('PCN Data'!$D$2:$D$1300,MATCH('PCN Variation'!A34,'PCN Data'!$B$2:$B$1300,0))),"ERROR")</f>
        <v/>
      </c>
      <c r="E34" s="66"/>
      <c r="F34" s="65"/>
      <c r="G34" s="71" t="str">
        <f>IF(E34&amp;F34="","", IFERROR(IF(AND(E34="",F34&lt;&gt;""),INDEX('Paycode Info'!$D$2:$D$71,MATCH('PCN Variation'!F34,'Paycode Info'!$F$2:$F$71,0)), INDEX('Paycode Info'!$D$2:$D$71,MATCH('PCN Variation'!E34,'Paycode Info'!$D$2:$D$71,0))),"Error"))</f>
        <v/>
      </c>
      <c r="H34" s="71" t="str">
        <f>IF(E34&amp;F34="","", IFERROR(INDEX('Paycode Info'!$F$2:$F$71,MATCH('PCN Variation'!G34,'Paycode Info'!$D$2:$D$71,0)),"Error"))</f>
        <v/>
      </c>
      <c r="I34" s="84" t="str">
        <f t="shared" si="2"/>
        <v/>
      </c>
      <c r="J34" s="73" t="str">
        <f>IFERROR(INDEX('Paycode Info'!$G$2:$G$71,MATCH('PCN Variation'!H34,'Paycode Info'!$F$2:$F$71,0)),"")</f>
        <v/>
      </c>
      <c r="K34" s="17"/>
      <c r="L34" s="16" t="str">
        <f>IFERROR(MATCH(K34,'Paycode Info'!$I$2:$I$13,0),"")</f>
        <v/>
      </c>
      <c r="M34" s="17"/>
      <c r="N34" s="16" t="str">
        <f>IFERROR(MATCH(M34,'Paycode Info'!$I$2:$I$13,0),"")</f>
        <v/>
      </c>
      <c r="O34" s="17"/>
      <c r="P34" s="17"/>
      <c r="Q34" s="67" t="str">
        <f>IFERROR(IF(N34-L34=0,13,IF(N34-L34&gt;=0,N34-L34+1, VLOOKUP(N34-L34, 'Paycode Info'!$J$2:$K$13,2,0))),"")</f>
        <v/>
      </c>
      <c r="R34" s="68" t="str">
        <f t="shared" si="0"/>
        <v/>
      </c>
      <c r="S34" s="66"/>
      <c r="T34" s="16" t="str">
        <f>IF(S34="","",INDEX('Paycode Info'!$R$2:$R$4,MATCH('PCN Variation'!S34,'Paycode Info'!$M$2:$M$4,0)))</f>
        <v/>
      </c>
      <c r="U34" s="17"/>
      <c r="V34" s="16" t="str">
        <f>IFERROR(MATCH(U34,'Paycode Info'!$I$2:$I$13,0),"")</f>
        <v/>
      </c>
      <c r="W34" s="16" t="str">
        <f t="shared" si="3"/>
        <v/>
      </c>
      <c r="X34" s="15" t="str">
        <f t="shared" si="4"/>
        <v/>
      </c>
      <c r="Y34" s="18">
        <f t="shared" si="5"/>
        <v>0</v>
      </c>
    </row>
    <row r="35" spans="1:25" ht="35" customHeight="1" x14ac:dyDescent="0.35">
      <c r="A35" s="65"/>
      <c r="B35" s="70" t="str">
        <f>IFERROR(IF(A35="","",INDEX('PCN Data'!$A$2:$A$1300,MATCH('PCN Variation'!A35,'PCN Data'!$B$2:$B$1300,0))),"ERROR")</f>
        <v/>
      </c>
      <c r="C35" s="71" t="str">
        <f>IFERROR(IF(A35="","",INDEX('PCN Data'!$C$2:$C$1300,MATCH('PCN Variation'!A35,'PCN Data'!$B$2:$B$1300,0))),"ERROR")</f>
        <v/>
      </c>
      <c r="D35" s="70" t="str">
        <f>IFERROR(IF(A35="","", INDEX('PCN Data'!$D$2:$D$1300,MATCH('PCN Variation'!A35,'PCN Data'!$B$2:$B$1300,0))),"ERROR")</f>
        <v/>
      </c>
      <c r="E35" s="66"/>
      <c r="F35" s="65"/>
      <c r="G35" s="71" t="str">
        <f>IF(E35&amp;F35="","", IFERROR(IF(AND(E35="",F35&lt;&gt;""),INDEX('Paycode Info'!$D$2:$D$71,MATCH('PCN Variation'!F35,'Paycode Info'!$F$2:$F$71,0)), INDEX('Paycode Info'!$D$2:$D$71,MATCH('PCN Variation'!E35,'Paycode Info'!$D$2:$D$71,0))),"Error"))</f>
        <v/>
      </c>
      <c r="H35" s="71" t="str">
        <f>IF(E35&amp;F35="","", IFERROR(INDEX('Paycode Info'!$F$2:$F$71,MATCH('PCN Variation'!G35,'Paycode Info'!$D$2:$D$71,0)),"Error"))</f>
        <v/>
      </c>
      <c r="I35" s="84" t="str">
        <f t="shared" si="2"/>
        <v/>
      </c>
      <c r="J35" s="73" t="str">
        <f>IFERROR(INDEX('Paycode Info'!$G$2:$G$71,MATCH('PCN Variation'!H35,'Paycode Info'!$F$2:$F$71,0)),"")</f>
        <v/>
      </c>
      <c r="K35" s="17"/>
      <c r="L35" s="16" t="str">
        <f>IFERROR(MATCH(K35,'Paycode Info'!$I$2:$I$13,0),"")</f>
        <v/>
      </c>
      <c r="M35" s="17"/>
      <c r="N35" s="16" t="str">
        <f>IFERROR(MATCH(M35,'Paycode Info'!$I$2:$I$13,0),"")</f>
        <v/>
      </c>
      <c r="O35" s="17"/>
      <c r="P35" s="17"/>
      <c r="Q35" s="67" t="str">
        <f>IFERROR(IF(N35-L35=0,13,IF(N35-L35&gt;=0,N35-L35+1, VLOOKUP(N35-L35, 'Paycode Info'!$J$2:$K$13,2,0))),"")</f>
        <v/>
      </c>
      <c r="R35" s="68" t="str">
        <f t="shared" si="0"/>
        <v/>
      </c>
      <c r="S35" s="66"/>
      <c r="T35" s="16" t="str">
        <f>IF(S35="","",INDEX('Paycode Info'!$R$2:$R$4,MATCH('PCN Variation'!S35,'Paycode Info'!$M$2:$M$4,0)))</f>
        <v/>
      </c>
      <c r="U35" s="17"/>
      <c r="V35" s="16" t="str">
        <f>IFERROR(MATCH(U35,'Paycode Info'!$I$2:$I$13,0),"")</f>
        <v/>
      </c>
      <c r="W35" s="16" t="str">
        <f t="shared" si="3"/>
        <v/>
      </c>
      <c r="X35" s="15" t="str">
        <f t="shared" si="4"/>
        <v/>
      </c>
      <c r="Y35" s="18">
        <f t="shared" si="5"/>
        <v>0</v>
      </c>
    </row>
    <row r="36" spans="1:25" ht="35" customHeight="1" x14ac:dyDescent="0.35">
      <c r="A36" s="65"/>
      <c r="B36" s="70" t="str">
        <f>IFERROR(IF(A36="","",INDEX('PCN Data'!$A$2:$A$1300,MATCH('PCN Variation'!A36,'PCN Data'!$B$2:$B$1300,0))),"ERROR")</f>
        <v/>
      </c>
      <c r="C36" s="71" t="str">
        <f>IFERROR(IF(A36="","",INDEX('PCN Data'!$C$2:$C$1300,MATCH('PCN Variation'!A36,'PCN Data'!$B$2:$B$1300,0))),"ERROR")</f>
        <v/>
      </c>
      <c r="D36" s="70" t="str">
        <f>IFERROR(IF(A36="","", INDEX('PCN Data'!$D$2:$D$1300,MATCH('PCN Variation'!A36,'PCN Data'!$B$2:$B$1300,0))),"ERROR")</f>
        <v/>
      </c>
      <c r="E36" s="66"/>
      <c r="F36" s="65"/>
      <c r="G36" s="71" t="str">
        <f>IF(E36&amp;F36="","", IFERROR(IF(AND(E36="",F36&lt;&gt;""),INDEX('Paycode Info'!$D$2:$D$71,MATCH('PCN Variation'!F36,'Paycode Info'!$F$2:$F$71,0)), INDEX('Paycode Info'!$D$2:$D$71,MATCH('PCN Variation'!E36,'Paycode Info'!$D$2:$D$71,0))),"Error"))</f>
        <v/>
      </c>
      <c r="H36" s="71" t="str">
        <f>IF(E36&amp;F36="","", IFERROR(INDEX('Paycode Info'!$F$2:$F$71,MATCH('PCN Variation'!G36,'Paycode Info'!$D$2:$D$71,0)),"Error"))</f>
        <v/>
      </c>
      <c r="I36" s="84" t="str">
        <f t="shared" si="2"/>
        <v/>
      </c>
      <c r="J36" s="73" t="str">
        <f>IFERROR(INDEX('Paycode Info'!$G$2:$G$71,MATCH('PCN Variation'!H36,'Paycode Info'!$F$2:$F$71,0)),"")</f>
        <v/>
      </c>
      <c r="K36" s="17"/>
      <c r="L36" s="16" t="str">
        <f>IFERROR(MATCH(K36,'Paycode Info'!$I$2:$I$13,0),"")</f>
        <v/>
      </c>
      <c r="M36" s="17"/>
      <c r="N36" s="16" t="str">
        <f>IFERROR(MATCH(M36,'Paycode Info'!$I$2:$I$13,0),"")</f>
        <v/>
      </c>
      <c r="O36" s="17"/>
      <c r="P36" s="17"/>
      <c r="Q36" s="67" t="str">
        <f>IFERROR(IF(N36-L36=0,13,IF(N36-L36&gt;=0,N36-L36+1, VLOOKUP(N36-L36, 'Paycode Info'!$J$2:$K$13,2,0))),"")</f>
        <v/>
      </c>
      <c r="R36" s="68" t="str">
        <f t="shared" si="0"/>
        <v/>
      </c>
      <c r="S36" s="66"/>
      <c r="T36" s="16" t="str">
        <f>IF(S36="","",INDEX('Paycode Info'!$R$2:$R$4,MATCH('PCN Variation'!S36,'Paycode Info'!$M$2:$M$4,0)))</f>
        <v/>
      </c>
      <c r="U36" s="17"/>
      <c r="V36" s="16" t="str">
        <f>IFERROR(MATCH(U36,'Paycode Info'!$I$2:$I$13,0),"")</f>
        <v/>
      </c>
      <c r="W36" s="16" t="str">
        <f t="shared" si="3"/>
        <v/>
      </c>
      <c r="X36" s="15" t="str">
        <f t="shared" si="4"/>
        <v/>
      </c>
      <c r="Y36" s="18">
        <f t="shared" si="5"/>
        <v>0</v>
      </c>
    </row>
    <row r="37" spans="1:25" ht="35" customHeight="1" x14ac:dyDescent="0.35">
      <c r="A37" s="65"/>
      <c r="B37" s="70" t="str">
        <f>IFERROR(IF(A37="","",INDEX('PCN Data'!$A$2:$A$1300,MATCH('PCN Variation'!A37,'PCN Data'!$B$2:$B$1300,0))),"ERROR")</f>
        <v/>
      </c>
      <c r="C37" s="71" t="str">
        <f>IFERROR(IF(A37="","",INDEX('PCN Data'!$C$2:$C$1300,MATCH('PCN Variation'!A37,'PCN Data'!$B$2:$B$1300,0))),"ERROR")</f>
        <v/>
      </c>
      <c r="D37" s="70" t="str">
        <f>IFERROR(IF(A37="","", INDEX('PCN Data'!$D$2:$D$1300,MATCH('PCN Variation'!A37,'PCN Data'!$B$2:$B$1300,0))),"ERROR")</f>
        <v/>
      </c>
      <c r="E37" s="66"/>
      <c r="F37" s="65"/>
      <c r="G37" s="71" t="str">
        <f>IF(E37&amp;F37="","", IFERROR(IF(AND(E37="",F37&lt;&gt;""),INDEX('Paycode Info'!$D$2:$D$71,MATCH('PCN Variation'!F37,'Paycode Info'!$F$2:$F$71,0)), INDEX('Paycode Info'!$D$2:$D$71,MATCH('PCN Variation'!E37,'Paycode Info'!$D$2:$D$71,0))),"Error"))</f>
        <v/>
      </c>
      <c r="H37" s="71" t="str">
        <f>IF(E37&amp;F37="","", IFERROR(INDEX('Paycode Info'!$F$2:$F$71,MATCH('PCN Variation'!G37,'Paycode Info'!$D$2:$D$71,0)),"Error"))</f>
        <v/>
      </c>
      <c r="I37" s="84" t="str">
        <f t="shared" si="2"/>
        <v/>
      </c>
      <c r="J37" s="73" t="str">
        <f>IFERROR(INDEX('Paycode Info'!$G$2:$G$71,MATCH('PCN Variation'!H37,'Paycode Info'!$F$2:$F$71,0)),"")</f>
        <v/>
      </c>
      <c r="K37" s="17"/>
      <c r="L37" s="16" t="str">
        <f>IFERROR(MATCH(K37,'Paycode Info'!$I$2:$I$13,0),"")</f>
        <v/>
      </c>
      <c r="M37" s="17"/>
      <c r="N37" s="16" t="str">
        <f>IFERROR(MATCH(M37,'Paycode Info'!$I$2:$I$13,0),"")</f>
        <v/>
      </c>
      <c r="O37" s="17"/>
      <c r="P37" s="17"/>
      <c r="Q37" s="67" t="str">
        <f>IFERROR(IF(N37-L37=0,13,IF(N37-L37&gt;=0,N37-L37+1, VLOOKUP(N37-L37, 'Paycode Info'!$J$2:$K$13,2,0))),"")</f>
        <v/>
      </c>
      <c r="R37" s="68" t="str">
        <f t="shared" si="0"/>
        <v/>
      </c>
      <c r="S37" s="66"/>
      <c r="T37" s="16" t="str">
        <f>IF(S37="","",INDEX('Paycode Info'!$R$2:$R$4,MATCH('PCN Variation'!S37,'Paycode Info'!$M$2:$M$4,0)))</f>
        <v/>
      </c>
      <c r="U37" s="17"/>
      <c r="V37" s="16" t="str">
        <f>IFERROR(MATCH(U37,'Paycode Info'!$I$2:$I$13,0),"")</f>
        <v/>
      </c>
      <c r="W37" s="16" t="str">
        <f t="shared" si="3"/>
        <v/>
      </c>
      <c r="X37" s="15" t="str">
        <f t="shared" si="4"/>
        <v/>
      </c>
      <c r="Y37" s="18">
        <f t="shared" si="5"/>
        <v>0</v>
      </c>
    </row>
    <row r="38" spans="1:25" ht="35" customHeight="1" x14ac:dyDescent="0.35">
      <c r="A38" s="65"/>
      <c r="B38" s="70" t="str">
        <f>IFERROR(IF(A38="","",INDEX('PCN Data'!$A$2:$A$1300,MATCH('PCN Variation'!A38,'PCN Data'!$B$2:$B$1300,0))),"ERROR")</f>
        <v/>
      </c>
      <c r="C38" s="71" t="str">
        <f>IFERROR(IF(A38="","",INDEX('PCN Data'!$C$2:$C$1300,MATCH('PCN Variation'!A38,'PCN Data'!$B$2:$B$1300,0))),"ERROR")</f>
        <v/>
      </c>
      <c r="D38" s="70" t="str">
        <f>IFERROR(IF(A38="","", INDEX('PCN Data'!$D$2:$D$1300,MATCH('PCN Variation'!A38,'PCN Data'!$B$2:$B$1300,0))),"ERROR")</f>
        <v/>
      </c>
      <c r="E38" s="66"/>
      <c r="F38" s="65"/>
      <c r="G38" s="71" t="str">
        <f>IF(E38&amp;F38="","", IFERROR(IF(AND(E38="",F38&lt;&gt;""),INDEX('Paycode Info'!$D$2:$D$71,MATCH('PCN Variation'!F38,'Paycode Info'!$F$2:$F$71,0)), INDEX('Paycode Info'!$D$2:$D$71,MATCH('PCN Variation'!E38,'Paycode Info'!$D$2:$D$71,0))),"Error"))</f>
        <v/>
      </c>
      <c r="H38" s="71" t="str">
        <f>IF(E38&amp;F38="","", IFERROR(INDEX('Paycode Info'!$F$2:$F$71,MATCH('PCN Variation'!G38,'Paycode Info'!$D$2:$D$71,0)),"Error"))</f>
        <v/>
      </c>
      <c r="I38" s="84" t="str">
        <f t="shared" si="2"/>
        <v/>
      </c>
      <c r="J38" s="73" t="str">
        <f>IFERROR(INDEX('Paycode Info'!$G$2:$G$71,MATCH('PCN Variation'!H38,'Paycode Info'!$F$2:$F$71,0)),"")</f>
        <v/>
      </c>
      <c r="K38" s="17"/>
      <c r="L38" s="16" t="str">
        <f>IFERROR(MATCH(K38,'Paycode Info'!$I$2:$I$13,0),"")</f>
        <v/>
      </c>
      <c r="M38" s="17"/>
      <c r="N38" s="16" t="str">
        <f>IFERROR(MATCH(M38,'Paycode Info'!$I$2:$I$13,0),"")</f>
        <v/>
      </c>
      <c r="O38" s="17"/>
      <c r="P38" s="17"/>
      <c r="Q38" s="67" t="str">
        <f>IFERROR(IF(N38-L38=0,13,IF(N38-L38&gt;=0,N38-L38+1, VLOOKUP(N38-L38, 'Paycode Info'!$J$2:$K$13,2,0))),"")</f>
        <v/>
      </c>
      <c r="R38" s="68" t="str">
        <f t="shared" si="0"/>
        <v/>
      </c>
      <c r="S38" s="66"/>
      <c r="T38" s="16" t="str">
        <f>IF(S38="","",INDEX('Paycode Info'!$R$2:$R$4,MATCH('PCN Variation'!S38,'Paycode Info'!$M$2:$M$4,0)))</f>
        <v/>
      </c>
      <c r="U38" s="17"/>
      <c r="V38" s="16" t="str">
        <f>IFERROR(MATCH(U38,'Paycode Info'!$I$2:$I$13,0),"")</f>
        <v/>
      </c>
      <c r="W38" s="16" t="str">
        <f t="shared" si="3"/>
        <v/>
      </c>
      <c r="X38" s="15" t="str">
        <f t="shared" si="4"/>
        <v/>
      </c>
      <c r="Y38" s="18">
        <f t="shared" si="5"/>
        <v>0</v>
      </c>
    </row>
    <row r="39" spans="1:25" ht="35" customHeight="1" x14ac:dyDescent="0.35">
      <c r="A39" s="65"/>
      <c r="B39" s="70" t="str">
        <f>IFERROR(IF(A39="","",INDEX('PCN Data'!$A$2:$A$1300,MATCH('PCN Variation'!A39,'PCN Data'!$B$2:$B$1300,0))),"ERROR")</f>
        <v/>
      </c>
      <c r="C39" s="71" t="str">
        <f>IFERROR(IF(A39="","",INDEX('PCN Data'!$C$2:$C$1300,MATCH('PCN Variation'!A39,'PCN Data'!$B$2:$B$1300,0))),"ERROR")</f>
        <v/>
      </c>
      <c r="D39" s="70" t="str">
        <f>IFERROR(IF(A39="","", INDEX('PCN Data'!$D$2:$D$1300,MATCH('PCN Variation'!A39,'PCN Data'!$B$2:$B$1300,0))),"ERROR")</f>
        <v/>
      </c>
      <c r="E39" s="66"/>
      <c r="F39" s="65"/>
      <c r="G39" s="71" t="str">
        <f>IF(E39&amp;F39="","", IFERROR(IF(AND(E39="",F39&lt;&gt;""),INDEX('Paycode Info'!$D$2:$D$71,MATCH('PCN Variation'!F39,'Paycode Info'!$F$2:$F$71,0)), INDEX('Paycode Info'!$D$2:$D$71,MATCH('PCN Variation'!E39,'Paycode Info'!$D$2:$D$71,0))),"Error"))</f>
        <v/>
      </c>
      <c r="H39" s="71" t="str">
        <f>IF(E39&amp;F39="","", IFERROR(INDEX('Paycode Info'!$F$2:$F$71,MATCH('PCN Variation'!G39,'Paycode Info'!$D$2:$D$71,0)),"Error"))</f>
        <v/>
      </c>
      <c r="I39" s="84" t="str">
        <f t="shared" si="2"/>
        <v/>
      </c>
      <c r="J39" s="73" t="str">
        <f>IFERROR(INDEX('Paycode Info'!$G$2:$G$71,MATCH('PCN Variation'!H39,'Paycode Info'!$F$2:$F$71,0)),"")</f>
        <v/>
      </c>
      <c r="K39" s="17"/>
      <c r="L39" s="16" t="str">
        <f>IFERROR(MATCH(K39,'Paycode Info'!$I$2:$I$13,0),"")</f>
        <v/>
      </c>
      <c r="M39" s="17"/>
      <c r="N39" s="16" t="str">
        <f>IFERROR(MATCH(M39,'Paycode Info'!$I$2:$I$13,0),"")</f>
        <v/>
      </c>
      <c r="O39" s="17"/>
      <c r="P39" s="17"/>
      <c r="Q39" s="67" t="str">
        <f>IFERROR(IF(N39-L39=0,13,IF(N39-L39&gt;=0,N39-L39+1, VLOOKUP(N39-L39, 'Paycode Info'!$J$2:$K$13,2,0))),"")</f>
        <v/>
      </c>
      <c r="R39" s="68" t="str">
        <f t="shared" si="0"/>
        <v/>
      </c>
      <c r="S39" s="66"/>
      <c r="T39" s="16" t="str">
        <f>IF(S39="","",INDEX('Paycode Info'!$R$2:$R$4,MATCH('PCN Variation'!S39,'Paycode Info'!$M$2:$M$4,0)))</f>
        <v/>
      </c>
      <c r="U39" s="17"/>
      <c r="V39" s="16" t="str">
        <f>IFERROR(MATCH(U39,'Paycode Info'!$I$2:$I$13,0),"")</f>
        <v/>
      </c>
      <c r="W39" s="16" t="str">
        <f t="shared" si="3"/>
        <v/>
      </c>
      <c r="X39" s="15" t="str">
        <f t="shared" si="4"/>
        <v/>
      </c>
      <c r="Y39" s="18">
        <f t="shared" si="5"/>
        <v>0</v>
      </c>
    </row>
    <row r="40" spans="1:25" ht="35" customHeight="1" x14ac:dyDescent="0.35">
      <c r="A40" s="65"/>
      <c r="B40" s="70" t="str">
        <f>IFERROR(IF(A40="","",INDEX('PCN Data'!$A$2:$A$1300,MATCH('PCN Variation'!A40,'PCN Data'!$B$2:$B$1300,0))),"ERROR")</f>
        <v/>
      </c>
      <c r="C40" s="71" t="str">
        <f>IFERROR(IF(A40="","",INDEX('PCN Data'!$C$2:$C$1300,MATCH('PCN Variation'!A40,'PCN Data'!$B$2:$B$1300,0))),"ERROR")</f>
        <v/>
      </c>
      <c r="D40" s="70" t="str">
        <f>IFERROR(IF(A40="","", INDEX('PCN Data'!$D$2:$D$1300,MATCH('PCN Variation'!A40,'PCN Data'!$B$2:$B$1300,0))),"ERROR")</f>
        <v/>
      </c>
      <c r="E40" s="66"/>
      <c r="F40" s="65"/>
      <c r="G40" s="71" t="str">
        <f>IF(E40&amp;F40="","", IFERROR(IF(AND(E40="",F40&lt;&gt;""),INDEX('Paycode Info'!$D$2:$D$71,MATCH('PCN Variation'!F40,'Paycode Info'!$F$2:$F$71,0)), INDEX('Paycode Info'!$D$2:$D$71,MATCH('PCN Variation'!E40,'Paycode Info'!$D$2:$D$71,0))),"Error"))</f>
        <v/>
      </c>
      <c r="H40" s="71" t="str">
        <f>IF(E40&amp;F40="","", IFERROR(INDEX('Paycode Info'!$F$2:$F$71,MATCH('PCN Variation'!G40,'Paycode Info'!$D$2:$D$71,0)),"Error"))</f>
        <v/>
      </c>
      <c r="I40" s="84" t="str">
        <f t="shared" si="2"/>
        <v/>
      </c>
      <c r="J40" s="73" t="str">
        <f>IFERROR(INDEX('Paycode Info'!$G$2:$G$71,MATCH('PCN Variation'!H40,'Paycode Info'!$F$2:$F$71,0)),"")</f>
        <v/>
      </c>
      <c r="K40" s="17"/>
      <c r="L40" s="16" t="str">
        <f>IFERROR(MATCH(K40,'Paycode Info'!$I$2:$I$13,0),"")</f>
        <v/>
      </c>
      <c r="M40" s="17"/>
      <c r="N40" s="16" t="str">
        <f>IFERROR(MATCH(M40,'Paycode Info'!$I$2:$I$13,0),"")</f>
        <v/>
      </c>
      <c r="O40" s="17"/>
      <c r="P40" s="17"/>
      <c r="Q40" s="67" t="str">
        <f>IFERROR(IF(N40-L40=0,13,IF(N40-L40&gt;=0,N40-L40+1, VLOOKUP(N40-L40, 'Paycode Info'!$J$2:$K$13,2,0))),"")</f>
        <v/>
      </c>
      <c r="R40" s="68" t="str">
        <f t="shared" si="0"/>
        <v/>
      </c>
      <c r="S40" s="66"/>
      <c r="T40" s="16" t="str">
        <f>IF(S40="","",INDEX('Paycode Info'!$R$2:$R$4,MATCH('PCN Variation'!S40,'Paycode Info'!$M$2:$M$4,0)))</f>
        <v/>
      </c>
      <c r="U40" s="17"/>
      <c r="V40" s="16" t="str">
        <f>IFERROR(MATCH(U40,'Paycode Info'!$I$2:$I$13,0),"")</f>
        <v/>
      </c>
      <c r="W40" s="16" t="str">
        <f t="shared" si="3"/>
        <v/>
      </c>
      <c r="X40" s="15" t="str">
        <f t="shared" si="4"/>
        <v/>
      </c>
      <c r="Y40" s="18">
        <f t="shared" si="5"/>
        <v>0</v>
      </c>
    </row>
    <row r="41" spans="1:25" ht="35" customHeight="1" x14ac:dyDescent="0.35">
      <c r="A41" s="65"/>
      <c r="B41" s="70" t="str">
        <f>IFERROR(IF(A41="","",INDEX('PCN Data'!$A$2:$A$1300,MATCH('PCN Variation'!A41,'PCN Data'!$B$2:$B$1300,0))),"ERROR")</f>
        <v/>
      </c>
      <c r="C41" s="71" t="str">
        <f>IFERROR(IF(A41="","",INDEX('PCN Data'!$C$2:$C$1300,MATCH('PCN Variation'!A41,'PCN Data'!$B$2:$B$1300,0))),"ERROR")</f>
        <v/>
      </c>
      <c r="D41" s="70" t="str">
        <f>IFERROR(IF(A41="","", INDEX('PCN Data'!$D$2:$D$1300,MATCH('PCN Variation'!A41,'PCN Data'!$B$2:$B$1300,0))),"ERROR")</f>
        <v/>
      </c>
      <c r="E41" s="66"/>
      <c r="F41" s="65"/>
      <c r="G41" s="71" t="str">
        <f>IF(E41&amp;F41="","", IFERROR(IF(AND(E41="",F41&lt;&gt;""),INDEX('Paycode Info'!$D$2:$D$71,MATCH('PCN Variation'!F41,'Paycode Info'!$F$2:$F$71,0)), INDEX('Paycode Info'!$D$2:$D$71,MATCH('PCN Variation'!E41,'Paycode Info'!$D$2:$D$71,0))),"Error"))</f>
        <v/>
      </c>
      <c r="H41" s="71" t="str">
        <f>IF(E41&amp;F41="","", IFERROR(INDEX('Paycode Info'!$F$2:$F$71,MATCH('PCN Variation'!G41,'Paycode Info'!$D$2:$D$71,0)),"Error"))</f>
        <v/>
      </c>
      <c r="I41" s="84" t="str">
        <f t="shared" si="2"/>
        <v/>
      </c>
      <c r="J41" s="73" t="str">
        <f>IFERROR(INDEX('Paycode Info'!$G$2:$G$71,MATCH('PCN Variation'!H41,'Paycode Info'!$F$2:$F$71,0)),"")</f>
        <v/>
      </c>
      <c r="K41" s="17"/>
      <c r="L41" s="16" t="str">
        <f>IFERROR(MATCH(K41,'Paycode Info'!$I$2:$I$13,0),"")</f>
        <v/>
      </c>
      <c r="M41" s="17"/>
      <c r="N41" s="16" t="str">
        <f>IFERROR(MATCH(M41,'Paycode Info'!$I$2:$I$13,0),"")</f>
        <v/>
      </c>
      <c r="O41" s="17"/>
      <c r="P41" s="17"/>
      <c r="Q41" s="67" t="str">
        <f>IFERROR(IF(N41-L41=0,13,IF(N41-L41&gt;=0,N41-L41+1, VLOOKUP(N41-L41, 'Paycode Info'!$J$2:$K$13,2,0))),"")</f>
        <v/>
      </c>
      <c r="R41" s="68" t="str">
        <f t="shared" si="0"/>
        <v/>
      </c>
      <c r="S41" s="66"/>
      <c r="T41" s="16" t="str">
        <f>IF(S41="","",INDEX('Paycode Info'!$R$2:$R$4,MATCH('PCN Variation'!S41,'Paycode Info'!$M$2:$M$4,0)))</f>
        <v/>
      </c>
      <c r="U41" s="17"/>
      <c r="V41" s="16" t="str">
        <f>IFERROR(MATCH(U41,'Paycode Info'!$I$2:$I$13,0),"")</f>
        <v/>
      </c>
      <c r="W41" s="16" t="str">
        <f t="shared" si="3"/>
        <v/>
      </c>
      <c r="X41" s="15" t="str">
        <f t="shared" si="4"/>
        <v/>
      </c>
      <c r="Y41" s="18">
        <f t="shared" si="5"/>
        <v>0</v>
      </c>
    </row>
    <row r="42" spans="1:25" ht="35" customHeight="1" x14ac:dyDescent="0.35">
      <c r="A42" s="65"/>
      <c r="B42" s="70" t="str">
        <f>IFERROR(IF(A42="","",INDEX('PCN Data'!$A$2:$A$1300,MATCH('PCN Variation'!A42,'PCN Data'!$B$2:$B$1300,0))),"ERROR")</f>
        <v/>
      </c>
      <c r="C42" s="71" t="str">
        <f>IFERROR(IF(A42="","",INDEX('PCN Data'!$C$2:$C$1300,MATCH('PCN Variation'!A42,'PCN Data'!$B$2:$B$1300,0))),"ERROR")</f>
        <v/>
      </c>
      <c r="D42" s="70" t="str">
        <f>IFERROR(IF(A42="","", INDEX('PCN Data'!$D$2:$D$1300,MATCH('PCN Variation'!A42,'PCN Data'!$B$2:$B$1300,0))),"ERROR")</f>
        <v/>
      </c>
      <c r="E42" s="66"/>
      <c r="F42" s="65"/>
      <c r="G42" s="71" t="str">
        <f>IF(E42&amp;F42="","", IFERROR(IF(AND(E42="",F42&lt;&gt;""),INDEX('Paycode Info'!$D$2:$D$71,MATCH('PCN Variation'!F42,'Paycode Info'!$F$2:$F$71,0)), INDEX('Paycode Info'!$D$2:$D$71,MATCH('PCN Variation'!E42,'Paycode Info'!$D$2:$D$71,0))),"Error"))</f>
        <v/>
      </c>
      <c r="H42" s="71" t="str">
        <f>IF(E42&amp;F42="","", IFERROR(INDEX('Paycode Info'!$F$2:$F$71,MATCH('PCN Variation'!G42,'Paycode Info'!$D$2:$D$71,0)),"Error"))</f>
        <v/>
      </c>
      <c r="I42" s="84" t="str">
        <f t="shared" si="2"/>
        <v/>
      </c>
      <c r="J42" s="73" t="str">
        <f>IFERROR(INDEX('Paycode Info'!$G$2:$G$71,MATCH('PCN Variation'!H42,'Paycode Info'!$F$2:$F$71,0)),"")</f>
        <v/>
      </c>
      <c r="K42" s="17"/>
      <c r="L42" s="16" t="str">
        <f>IFERROR(MATCH(K42,'Paycode Info'!$I$2:$I$13,0),"")</f>
        <v/>
      </c>
      <c r="M42" s="17"/>
      <c r="N42" s="16" t="str">
        <f>IFERROR(MATCH(M42,'Paycode Info'!$I$2:$I$13,0),"")</f>
        <v/>
      </c>
      <c r="O42" s="17"/>
      <c r="P42" s="17"/>
      <c r="Q42" s="67" t="str">
        <f>IFERROR(IF(N42-L42=0,13,IF(N42-L42&gt;=0,N42-L42+1, VLOOKUP(N42-L42, 'Paycode Info'!$J$2:$K$13,2,0))),"")</f>
        <v/>
      </c>
      <c r="R42" s="68" t="str">
        <f t="shared" si="0"/>
        <v/>
      </c>
      <c r="S42" s="66"/>
      <c r="T42" s="16" t="str">
        <f>IF(S42="","",INDEX('Paycode Info'!$R$2:$R$4,MATCH('PCN Variation'!S42,'Paycode Info'!$M$2:$M$4,0)))</f>
        <v/>
      </c>
      <c r="U42" s="17"/>
      <c r="V42" s="16" t="str">
        <f>IFERROR(MATCH(U42,'Paycode Info'!$I$2:$I$13,0),"")</f>
        <v/>
      </c>
      <c r="W42" s="16" t="str">
        <f t="shared" si="3"/>
        <v/>
      </c>
      <c r="X42" s="15" t="str">
        <f t="shared" si="4"/>
        <v/>
      </c>
      <c r="Y42" s="18">
        <f t="shared" si="5"/>
        <v>0</v>
      </c>
    </row>
    <row r="43" spans="1:25" ht="35" customHeight="1" x14ac:dyDescent="0.35">
      <c r="A43" s="65"/>
      <c r="B43" s="70" t="str">
        <f>IFERROR(IF(A43="","",INDEX('PCN Data'!$A$2:$A$1300,MATCH('PCN Variation'!A43,'PCN Data'!$B$2:$B$1300,0))),"ERROR")</f>
        <v/>
      </c>
      <c r="C43" s="71" t="str">
        <f>IFERROR(IF(A43="","",INDEX('PCN Data'!$C$2:$C$1300,MATCH('PCN Variation'!A43,'PCN Data'!$B$2:$B$1300,0))),"ERROR")</f>
        <v/>
      </c>
      <c r="D43" s="70" t="str">
        <f>IFERROR(IF(A43="","", INDEX('PCN Data'!$D$2:$D$1300,MATCH('PCN Variation'!A43,'PCN Data'!$B$2:$B$1300,0))),"ERROR")</f>
        <v/>
      </c>
      <c r="E43" s="66"/>
      <c r="F43" s="65"/>
      <c r="G43" s="71" t="str">
        <f>IF(E43&amp;F43="","", IFERROR(IF(AND(E43="",F43&lt;&gt;""),INDEX('Paycode Info'!$D$2:$D$71,MATCH('PCN Variation'!F43,'Paycode Info'!$F$2:$F$71,0)), INDEX('Paycode Info'!$D$2:$D$71,MATCH('PCN Variation'!E43,'Paycode Info'!$D$2:$D$71,0))),"Error"))</f>
        <v/>
      </c>
      <c r="H43" s="71" t="str">
        <f>IF(E43&amp;F43="","", IFERROR(INDEX('Paycode Info'!$F$2:$F$71,MATCH('PCN Variation'!G43,'Paycode Info'!$D$2:$D$71,0)),"Error"))</f>
        <v/>
      </c>
      <c r="I43" s="84" t="str">
        <f t="shared" si="2"/>
        <v/>
      </c>
      <c r="J43" s="73" t="str">
        <f>IFERROR(INDEX('Paycode Info'!$G$2:$G$71,MATCH('PCN Variation'!H43,'Paycode Info'!$F$2:$F$71,0)),"")</f>
        <v/>
      </c>
      <c r="K43" s="17"/>
      <c r="L43" s="16" t="str">
        <f>IFERROR(MATCH(K43,'Paycode Info'!$I$2:$I$13,0),"")</f>
        <v/>
      </c>
      <c r="M43" s="17"/>
      <c r="N43" s="16" t="str">
        <f>IFERROR(MATCH(M43,'Paycode Info'!$I$2:$I$13,0),"")</f>
        <v/>
      </c>
      <c r="O43" s="17"/>
      <c r="P43" s="17"/>
      <c r="Q43" s="67" t="str">
        <f>IFERROR(IF(N43-L43=0,13,IF(N43-L43&gt;=0,N43-L43+1, VLOOKUP(N43-L43, 'Paycode Info'!$J$2:$K$13,2,0))),"")</f>
        <v/>
      </c>
      <c r="R43" s="68" t="str">
        <f t="shared" si="0"/>
        <v/>
      </c>
      <c r="S43" s="66"/>
      <c r="T43" s="16" t="str">
        <f>IF(S43="","",INDEX('Paycode Info'!$R$2:$R$4,MATCH('PCN Variation'!S43,'Paycode Info'!$M$2:$M$4,0)))</f>
        <v/>
      </c>
      <c r="U43" s="17"/>
      <c r="V43" s="16" t="str">
        <f>IFERROR(MATCH(U43,'Paycode Info'!$I$2:$I$13,0),"")</f>
        <v/>
      </c>
      <c r="W43" s="16" t="str">
        <f t="shared" si="3"/>
        <v/>
      </c>
      <c r="X43" s="15" t="str">
        <f t="shared" si="4"/>
        <v/>
      </c>
      <c r="Y43" s="18">
        <f t="shared" si="5"/>
        <v>0</v>
      </c>
    </row>
    <row r="44" spans="1:25" ht="35" customHeight="1" x14ac:dyDescent="0.35">
      <c r="A44" s="65"/>
      <c r="B44" s="70" t="str">
        <f>IFERROR(IF(A44="","",INDEX('PCN Data'!$A$2:$A$1300,MATCH('PCN Variation'!A44,'PCN Data'!$B$2:$B$1300,0))),"ERROR")</f>
        <v/>
      </c>
      <c r="C44" s="71" t="str">
        <f>IFERROR(IF(A44="","",INDEX('PCN Data'!$C$2:$C$1300,MATCH('PCN Variation'!A44,'PCN Data'!$B$2:$B$1300,0))),"ERROR")</f>
        <v/>
      </c>
      <c r="D44" s="70" t="str">
        <f>IFERROR(IF(A44="","", INDEX('PCN Data'!$D$2:$D$1300,MATCH('PCN Variation'!A44,'PCN Data'!$B$2:$B$1300,0))),"ERROR")</f>
        <v/>
      </c>
      <c r="E44" s="66"/>
      <c r="F44" s="65"/>
      <c r="G44" s="71" t="str">
        <f>IF(E44&amp;F44="","", IFERROR(IF(AND(E44="",F44&lt;&gt;""),INDEX('Paycode Info'!$D$2:$D$71,MATCH('PCN Variation'!F44,'Paycode Info'!$F$2:$F$71,0)), INDEX('Paycode Info'!$D$2:$D$71,MATCH('PCN Variation'!E44,'Paycode Info'!$D$2:$D$71,0))),"Error"))</f>
        <v/>
      </c>
      <c r="H44" s="71" t="str">
        <f>IF(E44&amp;F44="","", IFERROR(INDEX('Paycode Info'!$F$2:$F$71,MATCH('PCN Variation'!G44,'Paycode Info'!$D$2:$D$71,0)),"Error"))</f>
        <v/>
      </c>
      <c r="I44" s="84" t="str">
        <f t="shared" si="2"/>
        <v/>
      </c>
      <c r="J44" s="73" t="str">
        <f>IFERROR(INDEX('Paycode Info'!$G$2:$G$71,MATCH('PCN Variation'!H44,'Paycode Info'!$F$2:$F$71,0)),"")</f>
        <v/>
      </c>
      <c r="K44" s="17"/>
      <c r="L44" s="16" t="str">
        <f>IFERROR(MATCH(K44,'Paycode Info'!$I$2:$I$13,0),"")</f>
        <v/>
      </c>
      <c r="M44" s="17"/>
      <c r="N44" s="16" t="str">
        <f>IFERROR(MATCH(M44,'Paycode Info'!$I$2:$I$13,0),"")</f>
        <v/>
      </c>
      <c r="O44" s="17"/>
      <c r="P44" s="17"/>
      <c r="Q44" s="67" t="str">
        <f>IFERROR(IF(N44-L44=0,13,IF(N44-L44&gt;=0,N44-L44+1, VLOOKUP(N44-L44, 'Paycode Info'!$J$2:$K$13,2,0))),"")</f>
        <v/>
      </c>
      <c r="R44" s="68" t="str">
        <f t="shared" si="0"/>
        <v/>
      </c>
      <c r="S44" s="66"/>
      <c r="T44" s="16" t="str">
        <f>IF(S44="","",INDEX('Paycode Info'!$R$2:$R$4,MATCH('PCN Variation'!S44,'Paycode Info'!$M$2:$M$4,0)))</f>
        <v/>
      </c>
      <c r="U44" s="17"/>
      <c r="V44" s="16" t="str">
        <f>IFERROR(MATCH(U44,'Paycode Info'!$I$2:$I$13,0),"")</f>
        <v/>
      </c>
      <c r="W44" s="16" t="str">
        <f t="shared" si="3"/>
        <v/>
      </c>
      <c r="X44" s="15" t="str">
        <f t="shared" si="4"/>
        <v/>
      </c>
      <c r="Y44" s="18">
        <f t="shared" si="5"/>
        <v>0</v>
      </c>
    </row>
    <row r="45" spans="1:25" ht="35" customHeight="1" x14ac:dyDescent="0.35">
      <c r="A45" s="65"/>
      <c r="B45" s="70" t="str">
        <f>IFERROR(IF(A45="","",INDEX('PCN Data'!$A$2:$A$1300,MATCH('PCN Variation'!A45,'PCN Data'!$B$2:$B$1300,0))),"ERROR")</f>
        <v/>
      </c>
      <c r="C45" s="71" t="str">
        <f>IFERROR(IF(A45="","",INDEX('PCN Data'!$C$2:$C$1300,MATCH('PCN Variation'!A45,'PCN Data'!$B$2:$B$1300,0))),"ERROR")</f>
        <v/>
      </c>
      <c r="D45" s="70" t="str">
        <f>IFERROR(IF(A45="","", INDEX('PCN Data'!$D$2:$D$1300,MATCH('PCN Variation'!A45,'PCN Data'!$B$2:$B$1300,0))),"ERROR")</f>
        <v/>
      </c>
      <c r="E45" s="66"/>
      <c r="F45" s="65"/>
      <c r="G45" s="71" t="str">
        <f>IF(E45&amp;F45="","", IFERROR(IF(AND(E45="",F45&lt;&gt;""),INDEX('Paycode Info'!$D$2:$D$71,MATCH('PCN Variation'!F45,'Paycode Info'!$F$2:$F$71,0)), INDEX('Paycode Info'!$D$2:$D$71,MATCH('PCN Variation'!E45,'Paycode Info'!$D$2:$D$71,0))),"Error"))</f>
        <v/>
      </c>
      <c r="H45" s="71" t="str">
        <f>IF(E45&amp;F45="","", IFERROR(INDEX('Paycode Info'!$F$2:$F$71,MATCH('PCN Variation'!G45,'Paycode Info'!$D$2:$D$71,0)),"Error"))</f>
        <v/>
      </c>
      <c r="I45" s="84" t="str">
        <f t="shared" si="2"/>
        <v/>
      </c>
      <c r="J45" s="73" t="str">
        <f>IFERROR(INDEX('Paycode Info'!$G$2:$G$71,MATCH('PCN Variation'!H45,'Paycode Info'!$F$2:$F$71,0)),"")</f>
        <v/>
      </c>
      <c r="K45" s="17"/>
      <c r="L45" s="16" t="str">
        <f>IFERROR(MATCH(K45,'Paycode Info'!$I$2:$I$13,0),"")</f>
        <v/>
      </c>
      <c r="M45" s="17"/>
      <c r="N45" s="16" t="str">
        <f>IFERROR(MATCH(M45,'Paycode Info'!$I$2:$I$13,0),"")</f>
        <v/>
      </c>
      <c r="O45" s="17"/>
      <c r="P45" s="17"/>
      <c r="Q45" s="67" t="str">
        <f>IFERROR(IF(N45-L45=0,13,IF(N45-L45&gt;=0,N45-L45+1, VLOOKUP(N45-L45, 'Paycode Info'!$J$2:$K$13,2,0))),"")</f>
        <v/>
      </c>
      <c r="R45" s="68" t="str">
        <f t="shared" si="0"/>
        <v/>
      </c>
      <c r="S45" s="66"/>
      <c r="T45" s="16" t="str">
        <f>IF(S45="","",INDEX('Paycode Info'!$R$2:$R$4,MATCH('PCN Variation'!S45,'Paycode Info'!$M$2:$M$4,0)))</f>
        <v/>
      </c>
      <c r="U45" s="17"/>
      <c r="V45" s="16" t="str">
        <f>IFERROR(MATCH(U45,'Paycode Info'!$I$2:$I$13,0),"")</f>
        <v/>
      </c>
      <c r="W45" s="16" t="str">
        <f t="shared" si="3"/>
        <v/>
      </c>
      <c r="X45" s="15" t="str">
        <f t="shared" si="4"/>
        <v/>
      </c>
      <c r="Y45" s="18">
        <f t="shared" si="5"/>
        <v>0</v>
      </c>
    </row>
    <row r="46" spans="1:25" ht="35" customHeight="1" x14ac:dyDescent="0.35">
      <c r="A46" s="65"/>
      <c r="B46" s="70" t="str">
        <f>IFERROR(IF(A46="","",INDEX('PCN Data'!$A$2:$A$1300,MATCH('PCN Variation'!A46,'PCN Data'!$B$2:$B$1300,0))),"ERROR")</f>
        <v/>
      </c>
      <c r="C46" s="71" t="str">
        <f>IFERROR(IF(A46="","",INDEX('PCN Data'!$C$2:$C$1300,MATCH('PCN Variation'!A46,'PCN Data'!$B$2:$B$1300,0))),"ERROR")</f>
        <v/>
      </c>
      <c r="D46" s="70" t="str">
        <f>IFERROR(IF(A46="","", INDEX('PCN Data'!$D$2:$D$1300,MATCH('PCN Variation'!A46,'PCN Data'!$B$2:$B$1300,0))),"ERROR")</f>
        <v/>
      </c>
      <c r="E46" s="66"/>
      <c r="F46" s="65"/>
      <c r="G46" s="71" t="str">
        <f>IF(E46&amp;F46="","", IFERROR(IF(AND(E46="",F46&lt;&gt;""),INDEX('Paycode Info'!$D$2:$D$71,MATCH('PCN Variation'!F46,'Paycode Info'!$F$2:$F$71,0)), INDEX('Paycode Info'!$D$2:$D$71,MATCH('PCN Variation'!E46,'Paycode Info'!$D$2:$D$71,0))),"Error"))</f>
        <v/>
      </c>
      <c r="H46" s="71" t="str">
        <f>IF(E46&amp;F46="","", IFERROR(INDEX('Paycode Info'!$F$2:$F$71,MATCH('PCN Variation'!G46,'Paycode Info'!$D$2:$D$71,0)),"Error"))</f>
        <v/>
      </c>
      <c r="I46" s="84" t="str">
        <f t="shared" si="2"/>
        <v/>
      </c>
      <c r="J46" s="73" t="str">
        <f>IFERROR(INDEX('Paycode Info'!$G$2:$G$71,MATCH('PCN Variation'!H46,'Paycode Info'!$F$2:$F$71,0)),"")</f>
        <v/>
      </c>
      <c r="K46" s="17"/>
      <c r="L46" s="16" t="str">
        <f>IFERROR(MATCH(K46,'Paycode Info'!$I$2:$I$13,0),"")</f>
        <v/>
      </c>
      <c r="M46" s="17"/>
      <c r="N46" s="16" t="str">
        <f>IFERROR(MATCH(M46,'Paycode Info'!$I$2:$I$13,0),"")</f>
        <v/>
      </c>
      <c r="O46" s="17"/>
      <c r="P46" s="17"/>
      <c r="Q46" s="67" t="str">
        <f>IFERROR(IF(N46-L46=0,13,IF(N46-L46&gt;=0,N46-L46+1, VLOOKUP(N46-L46, 'Paycode Info'!$J$2:$K$13,2,0))),"")</f>
        <v/>
      </c>
      <c r="R46" s="68" t="str">
        <f t="shared" si="0"/>
        <v/>
      </c>
      <c r="S46" s="66"/>
      <c r="T46" s="16" t="str">
        <f>IF(S46="","",INDEX('Paycode Info'!$R$2:$R$4,MATCH('PCN Variation'!S46,'Paycode Info'!$M$2:$M$4,0)))</f>
        <v/>
      </c>
      <c r="U46" s="17"/>
      <c r="V46" s="16" t="str">
        <f>IFERROR(MATCH(U46,'Paycode Info'!$I$2:$I$13,0),"")</f>
        <v/>
      </c>
      <c r="W46" s="16" t="str">
        <f t="shared" si="3"/>
        <v/>
      </c>
      <c r="X46" s="15" t="str">
        <f t="shared" si="4"/>
        <v/>
      </c>
      <c r="Y46" s="18">
        <f t="shared" si="5"/>
        <v>0</v>
      </c>
    </row>
    <row r="47" spans="1:25" ht="35" customHeight="1" x14ac:dyDescent="0.35">
      <c r="A47" s="65"/>
      <c r="B47" s="70" t="str">
        <f>IFERROR(IF(A47="","",INDEX('PCN Data'!$A$2:$A$1300,MATCH('PCN Variation'!A47,'PCN Data'!$B$2:$B$1300,0))),"ERROR")</f>
        <v/>
      </c>
      <c r="C47" s="71" t="str">
        <f>IFERROR(IF(A47="","",INDEX('PCN Data'!$C$2:$C$1300,MATCH('PCN Variation'!A47,'PCN Data'!$B$2:$B$1300,0))),"ERROR")</f>
        <v/>
      </c>
      <c r="D47" s="70" t="str">
        <f>IFERROR(IF(A47="","", INDEX('PCN Data'!$D$2:$D$1300,MATCH('PCN Variation'!A47,'PCN Data'!$B$2:$B$1300,0))),"ERROR")</f>
        <v/>
      </c>
      <c r="E47" s="66"/>
      <c r="F47" s="65"/>
      <c r="G47" s="71" t="str">
        <f>IF(E47&amp;F47="","", IFERROR(IF(AND(E47="",F47&lt;&gt;""),INDEX('Paycode Info'!$D$2:$D$71,MATCH('PCN Variation'!F47,'Paycode Info'!$F$2:$F$71,0)), INDEX('Paycode Info'!$D$2:$D$71,MATCH('PCN Variation'!E47,'Paycode Info'!$D$2:$D$71,0))),"Error"))</f>
        <v/>
      </c>
      <c r="H47" s="71" t="str">
        <f>IF(E47&amp;F47="","", IFERROR(INDEX('Paycode Info'!$F$2:$F$71,MATCH('PCN Variation'!G47,'Paycode Info'!$D$2:$D$71,0)),"Error"))</f>
        <v/>
      </c>
      <c r="I47" s="84" t="str">
        <f t="shared" si="2"/>
        <v/>
      </c>
      <c r="J47" s="73" t="str">
        <f>IFERROR(INDEX('Paycode Info'!$G$2:$G$71,MATCH('PCN Variation'!H47,'Paycode Info'!$F$2:$F$71,0)),"")</f>
        <v/>
      </c>
      <c r="K47" s="17"/>
      <c r="L47" s="16" t="str">
        <f>IFERROR(MATCH(K47,'Paycode Info'!$I$2:$I$13,0),"")</f>
        <v/>
      </c>
      <c r="M47" s="17"/>
      <c r="N47" s="16" t="str">
        <f>IFERROR(MATCH(M47,'Paycode Info'!$I$2:$I$13,0),"")</f>
        <v/>
      </c>
      <c r="O47" s="17"/>
      <c r="P47" s="17"/>
      <c r="Q47" s="67" t="str">
        <f>IFERROR(IF(N47-L47=0,13,IF(N47-L47&gt;=0,N47-L47+1, VLOOKUP(N47-L47, 'Paycode Info'!$J$2:$K$13,2,0))),"")</f>
        <v/>
      </c>
      <c r="R47" s="68" t="str">
        <f t="shared" si="0"/>
        <v/>
      </c>
      <c r="S47" s="66"/>
      <c r="T47" s="16" t="str">
        <f>IF(S47="","",INDEX('Paycode Info'!$R$2:$R$4,MATCH('PCN Variation'!S47,'Paycode Info'!$M$2:$M$4,0)))</f>
        <v/>
      </c>
      <c r="U47" s="17"/>
      <c r="V47" s="16" t="str">
        <f>IFERROR(MATCH(U47,'Paycode Info'!$I$2:$I$13,0),"")</f>
        <v/>
      </c>
      <c r="W47" s="16" t="str">
        <f t="shared" si="3"/>
        <v/>
      </c>
      <c r="X47" s="15" t="str">
        <f t="shared" si="4"/>
        <v/>
      </c>
      <c r="Y47" s="18">
        <f t="shared" si="5"/>
        <v>0</v>
      </c>
    </row>
    <row r="48" spans="1:25" ht="35" customHeight="1" x14ac:dyDescent="0.35">
      <c r="A48" s="65"/>
      <c r="B48" s="70" t="str">
        <f>IFERROR(IF(A48="","",INDEX('PCN Data'!$A$2:$A$1300,MATCH('PCN Variation'!A48,'PCN Data'!$B$2:$B$1300,0))),"ERROR")</f>
        <v/>
      </c>
      <c r="C48" s="71" t="str">
        <f>IFERROR(IF(A48="","",INDEX('PCN Data'!$C$2:$C$1300,MATCH('PCN Variation'!A48,'PCN Data'!$B$2:$B$1300,0))),"ERROR")</f>
        <v/>
      </c>
      <c r="D48" s="70" t="str">
        <f>IFERROR(IF(A48="","", INDEX('PCN Data'!$D$2:$D$1300,MATCH('PCN Variation'!A48,'PCN Data'!$B$2:$B$1300,0))),"ERROR")</f>
        <v/>
      </c>
      <c r="E48" s="66"/>
      <c r="F48" s="65"/>
      <c r="G48" s="71" t="str">
        <f>IF(E48&amp;F48="","", IFERROR(IF(AND(E48="",F48&lt;&gt;""),INDEX('Paycode Info'!$D$2:$D$71,MATCH('PCN Variation'!F48,'Paycode Info'!$F$2:$F$71,0)), INDEX('Paycode Info'!$D$2:$D$71,MATCH('PCN Variation'!E48,'Paycode Info'!$D$2:$D$71,0))),"Error"))</f>
        <v/>
      </c>
      <c r="H48" s="71" t="str">
        <f>IF(E48&amp;F48="","", IFERROR(INDEX('Paycode Info'!$F$2:$F$71,MATCH('PCN Variation'!G48,'Paycode Info'!$D$2:$D$71,0)),"Error"))</f>
        <v/>
      </c>
      <c r="I48" s="84" t="str">
        <f t="shared" si="2"/>
        <v/>
      </c>
      <c r="J48" s="73" t="str">
        <f>IFERROR(INDEX('Paycode Info'!$G$2:$G$71,MATCH('PCN Variation'!H48,'Paycode Info'!$F$2:$F$71,0)),"")</f>
        <v/>
      </c>
      <c r="K48" s="17"/>
      <c r="L48" s="16" t="str">
        <f>IFERROR(MATCH(K48,'Paycode Info'!$I$2:$I$13,0),"")</f>
        <v/>
      </c>
      <c r="M48" s="17"/>
      <c r="N48" s="16" t="str">
        <f>IFERROR(MATCH(M48,'Paycode Info'!$I$2:$I$13,0),"")</f>
        <v/>
      </c>
      <c r="O48" s="17"/>
      <c r="P48" s="17"/>
      <c r="Q48" s="67" t="str">
        <f>IFERROR(IF(N48-L48=0,13,IF(N48-L48&gt;=0,N48-L48+1, VLOOKUP(N48-L48, 'Paycode Info'!$J$2:$K$13,2,0))),"")</f>
        <v/>
      </c>
      <c r="R48" s="68" t="str">
        <f t="shared" si="0"/>
        <v/>
      </c>
      <c r="S48" s="66"/>
      <c r="T48" s="16" t="str">
        <f>IF(S48="","",INDEX('Paycode Info'!$R$2:$R$4,MATCH('PCN Variation'!S48,'Paycode Info'!$M$2:$M$4,0)))</f>
        <v/>
      </c>
      <c r="U48" s="17"/>
      <c r="V48" s="16" t="str">
        <f>IFERROR(MATCH(U48,'Paycode Info'!$I$2:$I$13,0),"")</f>
        <v/>
      </c>
      <c r="W48" s="16" t="str">
        <f t="shared" si="3"/>
        <v/>
      </c>
      <c r="X48" s="15" t="str">
        <f t="shared" si="4"/>
        <v/>
      </c>
      <c r="Y48" s="18">
        <f t="shared" si="5"/>
        <v>0</v>
      </c>
    </row>
    <row r="49" spans="1:25" ht="35" customHeight="1" x14ac:dyDescent="0.35">
      <c r="A49" s="65"/>
      <c r="B49" s="70" t="str">
        <f>IFERROR(IF(A49="","",INDEX('PCN Data'!$A$2:$A$1300,MATCH('PCN Variation'!A49,'PCN Data'!$B$2:$B$1300,0))),"ERROR")</f>
        <v/>
      </c>
      <c r="C49" s="71" t="str">
        <f>IFERROR(IF(A49="","",INDEX('PCN Data'!$C$2:$C$1300,MATCH('PCN Variation'!A49,'PCN Data'!$B$2:$B$1300,0))),"ERROR")</f>
        <v/>
      </c>
      <c r="D49" s="70" t="str">
        <f>IFERROR(IF(A49="","", INDEX('PCN Data'!$D$2:$D$1300,MATCH('PCN Variation'!A49,'PCN Data'!$B$2:$B$1300,0))),"ERROR")</f>
        <v/>
      </c>
      <c r="E49" s="66"/>
      <c r="F49" s="65"/>
      <c r="G49" s="71" t="str">
        <f>IF(E49&amp;F49="","", IFERROR(IF(AND(E49="",F49&lt;&gt;""),INDEX('Paycode Info'!$D$2:$D$71,MATCH('PCN Variation'!F49,'Paycode Info'!$F$2:$F$71,0)), INDEX('Paycode Info'!$D$2:$D$71,MATCH('PCN Variation'!E49,'Paycode Info'!$D$2:$D$71,0))),"Error"))</f>
        <v/>
      </c>
      <c r="H49" s="71" t="str">
        <f>IF(E49&amp;F49="","", IFERROR(INDEX('Paycode Info'!$F$2:$F$71,MATCH('PCN Variation'!G49,'Paycode Info'!$D$2:$D$71,0)),"Error"))</f>
        <v/>
      </c>
      <c r="I49" s="84" t="str">
        <f t="shared" si="2"/>
        <v/>
      </c>
      <c r="J49" s="73" t="str">
        <f>IFERROR(INDEX('Paycode Info'!$G$2:$G$71,MATCH('PCN Variation'!H49,'Paycode Info'!$F$2:$F$71,0)),"")</f>
        <v/>
      </c>
      <c r="K49" s="17"/>
      <c r="L49" s="16" t="str">
        <f>IFERROR(MATCH(K49,'Paycode Info'!$I$2:$I$13,0),"")</f>
        <v/>
      </c>
      <c r="M49" s="17"/>
      <c r="N49" s="16" t="str">
        <f>IFERROR(MATCH(M49,'Paycode Info'!$I$2:$I$13,0),"")</f>
        <v/>
      </c>
      <c r="O49" s="17"/>
      <c r="P49" s="17"/>
      <c r="Q49" s="67" t="str">
        <f>IFERROR(IF(N49-L49=0,13,IF(N49-L49&gt;=0,N49-L49+1, VLOOKUP(N49-L49, 'Paycode Info'!$J$2:$K$13,2,0))),"")</f>
        <v/>
      </c>
      <c r="R49" s="68" t="str">
        <f t="shared" si="0"/>
        <v/>
      </c>
      <c r="S49" s="66"/>
      <c r="T49" s="16" t="str">
        <f>IF(S49="","",INDEX('Paycode Info'!$R$2:$R$4,MATCH('PCN Variation'!S49,'Paycode Info'!$M$2:$M$4,0)))</f>
        <v/>
      </c>
      <c r="U49" s="17"/>
      <c r="V49" s="16" t="str">
        <f>IFERROR(MATCH(U49,'Paycode Info'!$I$2:$I$13,0),"")</f>
        <v/>
      </c>
      <c r="W49" s="16" t="str">
        <f t="shared" si="3"/>
        <v/>
      </c>
      <c r="X49" s="15" t="str">
        <f t="shared" si="4"/>
        <v/>
      </c>
      <c r="Y49" s="18">
        <f t="shared" si="5"/>
        <v>0</v>
      </c>
    </row>
    <row r="50" spans="1:25" ht="35" customHeight="1" x14ac:dyDescent="0.35">
      <c r="A50" s="65"/>
      <c r="B50" s="70" t="str">
        <f>IFERROR(IF(A50="","",INDEX('PCN Data'!$A$2:$A$1300,MATCH('PCN Variation'!A50,'PCN Data'!$B$2:$B$1300,0))),"ERROR")</f>
        <v/>
      </c>
      <c r="C50" s="71" t="str">
        <f>IFERROR(IF(A50="","",INDEX('PCN Data'!$C$2:$C$1300,MATCH('PCN Variation'!A50,'PCN Data'!$B$2:$B$1300,0))),"ERROR")</f>
        <v/>
      </c>
      <c r="D50" s="70" t="str">
        <f>IFERROR(IF(A50="","", INDEX('PCN Data'!$D$2:$D$1300,MATCH('PCN Variation'!A50,'PCN Data'!$B$2:$B$1300,0))),"ERROR")</f>
        <v/>
      </c>
      <c r="E50" s="66"/>
      <c r="F50" s="65"/>
      <c r="G50" s="71" t="str">
        <f>IF(E50&amp;F50="","", IFERROR(IF(AND(E50="",F50&lt;&gt;""),INDEX('Paycode Info'!$D$2:$D$71,MATCH('PCN Variation'!F50,'Paycode Info'!$F$2:$F$71,0)), INDEX('Paycode Info'!$D$2:$D$71,MATCH('PCN Variation'!E50,'Paycode Info'!$D$2:$D$71,0))),"Error"))</f>
        <v/>
      </c>
      <c r="H50" s="71" t="str">
        <f>IF(E50&amp;F50="","", IFERROR(INDEX('Paycode Info'!$F$2:$F$71,MATCH('PCN Variation'!G50,'Paycode Info'!$D$2:$D$71,0)),"Error"))</f>
        <v/>
      </c>
      <c r="I50" s="84" t="str">
        <f t="shared" si="2"/>
        <v/>
      </c>
      <c r="J50" s="73" t="str">
        <f>IFERROR(INDEX('Paycode Info'!$G$2:$G$71,MATCH('PCN Variation'!H50,'Paycode Info'!$F$2:$F$71,0)),"")</f>
        <v/>
      </c>
      <c r="K50" s="17"/>
      <c r="L50" s="16" t="str">
        <f>IFERROR(MATCH(K50,'Paycode Info'!$I$2:$I$13,0),"")</f>
        <v/>
      </c>
      <c r="M50" s="17"/>
      <c r="N50" s="16" t="str">
        <f>IFERROR(MATCH(M50,'Paycode Info'!$I$2:$I$13,0),"")</f>
        <v/>
      </c>
      <c r="O50" s="17"/>
      <c r="P50" s="17"/>
      <c r="Q50" s="67" t="str">
        <f>IFERROR(IF(N50-L50=0,13,IF(N50-L50&gt;=0,N50-L50+1, VLOOKUP(N50-L50, 'Paycode Info'!$J$2:$K$13,2,0))),"")</f>
        <v/>
      </c>
      <c r="R50" s="68" t="str">
        <f t="shared" si="0"/>
        <v/>
      </c>
      <c r="S50" s="66"/>
      <c r="T50" s="16" t="str">
        <f>IF(S50="","",INDEX('Paycode Info'!$R$2:$R$4,MATCH('PCN Variation'!S50,'Paycode Info'!$M$2:$M$4,0)))</f>
        <v/>
      </c>
      <c r="U50" s="17"/>
      <c r="V50" s="16" t="str">
        <f>IFERROR(MATCH(U50,'Paycode Info'!$I$2:$I$13,0),"")</f>
        <v/>
      </c>
      <c r="W50" s="16" t="str">
        <f t="shared" si="3"/>
        <v/>
      </c>
      <c r="X50" s="15" t="str">
        <f t="shared" si="4"/>
        <v/>
      </c>
      <c r="Y50" s="18">
        <f t="shared" si="5"/>
        <v>0</v>
      </c>
    </row>
    <row r="51" spans="1:25" ht="35" customHeight="1" x14ac:dyDescent="0.35">
      <c r="A51" s="65"/>
      <c r="B51" s="70" t="str">
        <f>IFERROR(IF(A51="","",INDEX('PCN Data'!$A$2:$A$1300,MATCH('PCN Variation'!A51,'PCN Data'!$B$2:$B$1300,0))),"ERROR")</f>
        <v/>
      </c>
      <c r="C51" s="71" t="str">
        <f>IFERROR(IF(A51="","",INDEX('PCN Data'!$C$2:$C$1300,MATCH('PCN Variation'!A51,'PCN Data'!$B$2:$B$1300,0))),"ERROR")</f>
        <v/>
      </c>
      <c r="D51" s="70" t="str">
        <f>IFERROR(IF(A51="","", INDEX('PCN Data'!$D$2:$D$1300,MATCH('PCN Variation'!A51,'PCN Data'!$B$2:$B$1300,0))),"ERROR")</f>
        <v/>
      </c>
      <c r="E51" s="66"/>
      <c r="F51" s="65"/>
      <c r="G51" s="71" t="str">
        <f>IF(E51&amp;F51="","", IFERROR(IF(AND(E51="",F51&lt;&gt;""),INDEX('Paycode Info'!$D$2:$D$71,MATCH('PCN Variation'!F51,'Paycode Info'!$F$2:$F$71,0)), INDEX('Paycode Info'!$D$2:$D$71,MATCH('PCN Variation'!E51,'Paycode Info'!$D$2:$D$71,0))),"Error"))</f>
        <v/>
      </c>
      <c r="H51" s="71" t="str">
        <f>IF(E51&amp;F51="","", IFERROR(INDEX('Paycode Info'!$F$2:$F$71,MATCH('PCN Variation'!G51,'Paycode Info'!$D$2:$D$71,0)),"Error"))</f>
        <v/>
      </c>
      <c r="I51" s="84" t="str">
        <f t="shared" si="2"/>
        <v/>
      </c>
      <c r="J51" s="73" t="str">
        <f>IFERROR(INDEX('Paycode Info'!$G$2:$G$71,MATCH('PCN Variation'!H51,'Paycode Info'!$F$2:$F$71,0)),"")</f>
        <v/>
      </c>
      <c r="K51" s="17"/>
      <c r="L51" s="16" t="str">
        <f>IFERROR(MATCH(K51,'Paycode Info'!$I$2:$I$13,0),"")</f>
        <v/>
      </c>
      <c r="M51" s="17"/>
      <c r="N51" s="16" t="str">
        <f>IFERROR(MATCH(M51,'Paycode Info'!$I$2:$I$13,0),"")</f>
        <v/>
      </c>
      <c r="O51" s="17"/>
      <c r="P51" s="17"/>
      <c r="Q51" s="67" t="str">
        <f>IFERROR(IF(N51-L51=0,13,IF(N51-L51&gt;=0,N51-L51+1, VLOOKUP(N51-L51, 'Paycode Info'!$J$2:$K$13,2,0))),"")</f>
        <v/>
      </c>
      <c r="R51" s="68" t="str">
        <f t="shared" si="0"/>
        <v/>
      </c>
      <c r="S51" s="66"/>
      <c r="T51" s="16" t="str">
        <f>IF(S51="","",INDEX('Paycode Info'!$R$2:$R$4,MATCH('PCN Variation'!S51,'Paycode Info'!$M$2:$M$4,0)))</f>
        <v/>
      </c>
      <c r="U51" s="17"/>
      <c r="V51" s="16" t="str">
        <f>IFERROR(MATCH(U51,'Paycode Info'!$I$2:$I$13,0),"")</f>
        <v/>
      </c>
      <c r="W51" s="16" t="str">
        <f t="shared" si="3"/>
        <v/>
      </c>
      <c r="X51" s="15" t="str">
        <f t="shared" si="4"/>
        <v/>
      </c>
      <c r="Y51" s="18">
        <f t="shared" si="5"/>
        <v>0</v>
      </c>
    </row>
    <row r="52" spans="1:25" ht="35" customHeight="1" x14ac:dyDescent="0.35">
      <c r="A52" s="65"/>
      <c r="B52" s="70" t="str">
        <f>IFERROR(IF(A52="","",INDEX('PCN Data'!$A$2:$A$1300,MATCH('PCN Variation'!A52,'PCN Data'!$B$2:$B$1300,0))),"ERROR")</f>
        <v/>
      </c>
      <c r="C52" s="71" t="str">
        <f>IFERROR(IF(A52="","",INDEX('PCN Data'!$C$2:$C$1300,MATCH('PCN Variation'!A52,'PCN Data'!$B$2:$B$1300,0))),"ERROR")</f>
        <v/>
      </c>
      <c r="D52" s="70" t="str">
        <f>IFERROR(IF(A52="","", INDEX('PCN Data'!$D$2:$D$1300,MATCH('PCN Variation'!A52,'PCN Data'!$B$2:$B$1300,0))),"ERROR")</f>
        <v/>
      </c>
      <c r="E52" s="66"/>
      <c r="F52" s="65"/>
      <c r="G52" s="71" t="str">
        <f>IF(E52&amp;F52="","", IFERROR(IF(AND(E52="",F52&lt;&gt;""),INDEX('Paycode Info'!$D$2:$D$71,MATCH('PCN Variation'!F52,'Paycode Info'!$F$2:$F$71,0)), INDEX('Paycode Info'!$D$2:$D$71,MATCH('PCN Variation'!E52,'Paycode Info'!$D$2:$D$71,0))),"Error"))</f>
        <v/>
      </c>
      <c r="H52" s="71" t="str">
        <f>IF(E52&amp;F52="","", IFERROR(INDEX('Paycode Info'!$F$2:$F$71,MATCH('PCN Variation'!G52,'Paycode Info'!$D$2:$D$71,0)),"Error"))</f>
        <v/>
      </c>
      <c r="I52" s="84" t="str">
        <f t="shared" si="2"/>
        <v/>
      </c>
      <c r="J52" s="73" t="str">
        <f>IFERROR(INDEX('Paycode Info'!$G$2:$G$71,MATCH('PCN Variation'!H52,'Paycode Info'!$F$2:$F$71,0)),"")</f>
        <v/>
      </c>
      <c r="K52" s="17"/>
      <c r="L52" s="16" t="str">
        <f>IFERROR(MATCH(K52,'Paycode Info'!$I$2:$I$13,0),"")</f>
        <v/>
      </c>
      <c r="M52" s="17"/>
      <c r="N52" s="16" t="str">
        <f>IFERROR(MATCH(M52,'Paycode Info'!$I$2:$I$13,0),"")</f>
        <v/>
      </c>
      <c r="O52" s="17"/>
      <c r="P52" s="17"/>
      <c r="Q52" s="67" t="str">
        <f>IFERROR(IF(N52-L52=0,13,IF(N52-L52&gt;=0,N52-L52+1, VLOOKUP(N52-L52, 'Paycode Info'!$J$2:$K$13,2,0))),"")</f>
        <v/>
      </c>
      <c r="R52" s="68" t="str">
        <f t="shared" si="0"/>
        <v/>
      </c>
      <c r="S52" s="66"/>
      <c r="T52" s="16" t="str">
        <f>IF(S52="","",INDEX('Paycode Info'!$R$2:$R$4,MATCH('PCN Variation'!S52,'Paycode Info'!$M$2:$M$4,0)))</f>
        <v/>
      </c>
      <c r="U52" s="17"/>
      <c r="V52" s="16" t="str">
        <f>IFERROR(MATCH(U52,'Paycode Info'!$I$2:$I$13,0),"")</f>
        <v/>
      </c>
      <c r="W52" s="16" t="str">
        <f t="shared" si="3"/>
        <v/>
      </c>
      <c r="X52" s="15" t="str">
        <f t="shared" si="4"/>
        <v/>
      </c>
      <c r="Y52" s="18">
        <f t="shared" si="5"/>
        <v>0</v>
      </c>
    </row>
    <row r="53" spans="1:25" ht="35" customHeight="1" x14ac:dyDescent="0.35">
      <c r="A53" s="65"/>
      <c r="B53" s="70" t="str">
        <f>IFERROR(IF(A53="","",INDEX('PCN Data'!$A$2:$A$1300,MATCH('PCN Variation'!A53,'PCN Data'!$B$2:$B$1300,0))),"ERROR")</f>
        <v/>
      </c>
      <c r="C53" s="71" t="str">
        <f>IFERROR(IF(A53="","",INDEX('PCN Data'!$C$2:$C$1300,MATCH('PCN Variation'!A53,'PCN Data'!$B$2:$B$1300,0))),"ERROR")</f>
        <v/>
      </c>
      <c r="D53" s="70" t="str">
        <f>IFERROR(IF(A53="","", INDEX('PCN Data'!$D$2:$D$1300,MATCH('PCN Variation'!A53,'PCN Data'!$B$2:$B$1300,0))),"ERROR")</f>
        <v/>
      </c>
      <c r="E53" s="66"/>
      <c r="F53" s="65"/>
      <c r="G53" s="71" t="str">
        <f>IF(E53&amp;F53="","", IFERROR(IF(AND(E53="",F53&lt;&gt;""),INDEX('Paycode Info'!$D$2:$D$71,MATCH('PCN Variation'!F53,'Paycode Info'!$F$2:$F$71,0)), INDEX('Paycode Info'!$D$2:$D$71,MATCH('PCN Variation'!E53,'Paycode Info'!$D$2:$D$71,0))),"Error"))</f>
        <v/>
      </c>
      <c r="H53" s="71" t="str">
        <f>IF(E53&amp;F53="","", IFERROR(INDEX('Paycode Info'!$F$2:$F$71,MATCH('PCN Variation'!G53,'Paycode Info'!$D$2:$D$71,0)),"Error"))</f>
        <v/>
      </c>
      <c r="I53" s="84" t="str">
        <f t="shared" si="2"/>
        <v/>
      </c>
      <c r="J53" s="73" t="str">
        <f>IFERROR(INDEX('Paycode Info'!$G$2:$G$71,MATCH('PCN Variation'!H53,'Paycode Info'!$F$2:$F$71,0)),"")</f>
        <v/>
      </c>
      <c r="K53" s="17"/>
      <c r="L53" s="16" t="str">
        <f>IFERROR(MATCH(K53,'Paycode Info'!$I$2:$I$13,0),"")</f>
        <v/>
      </c>
      <c r="M53" s="17"/>
      <c r="N53" s="16" t="str">
        <f>IFERROR(MATCH(M53,'Paycode Info'!$I$2:$I$13,0),"")</f>
        <v/>
      </c>
      <c r="O53" s="17"/>
      <c r="P53" s="17"/>
      <c r="Q53" s="67" t="str">
        <f>IFERROR(IF(N53-L53=0,13,IF(N53-L53&gt;=0,N53-L53+1, VLOOKUP(N53-L53, 'Paycode Info'!$J$2:$K$13,2,0))),"")</f>
        <v/>
      </c>
      <c r="R53" s="68" t="str">
        <f t="shared" si="0"/>
        <v/>
      </c>
      <c r="S53" s="66"/>
      <c r="T53" s="16" t="str">
        <f>IF(S53="","",INDEX('Paycode Info'!$R$2:$R$4,MATCH('PCN Variation'!S53,'Paycode Info'!$M$2:$M$4,0)))</f>
        <v/>
      </c>
      <c r="U53" s="17"/>
      <c r="V53" s="16" t="str">
        <f>IFERROR(MATCH(U53,'Paycode Info'!$I$2:$I$13,0),"")</f>
        <v/>
      </c>
      <c r="W53" s="16" t="str">
        <f t="shared" si="3"/>
        <v/>
      </c>
      <c r="X53" s="15" t="str">
        <f t="shared" si="4"/>
        <v/>
      </c>
      <c r="Y53" s="18">
        <f t="shared" si="5"/>
        <v>0</v>
      </c>
    </row>
    <row r="54" spans="1:25" ht="35" customHeight="1" x14ac:dyDescent="0.35">
      <c r="A54" s="65"/>
      <c r="B54" s="70" t="str">
        <f>IFERROR(IF(A54="","",INDEX('PCN Data'!$A$2:$A$1300,MATCH('PCN Variation'!A54,'PCN Data'!$B$2:$B$1300,0))),"ERROR")</f>
        <v/>
      </c>
      <c r="C54" s="71" t="str">
        <f>IFERROR(IF(A54="","",INDEX('PCN Data'!$C$2:$C$1300,MATCH('PCN Variation'!A54,'PCN Data'!$B$2:$B$1300,0))),"ERROR")</f>
        <v/>
      </c>
      <c r="D54" s="70" t="str">
        <f>IFERROR(IF(A54="","", INDEX('PCN Data'!$D$2:$D$1300,MATCH('PCN Variation'!A54,'PCN Data'!$B$2:$B$1300,0))),"ERROR")</f>
        <v/>
      </c>
      <c r="E54" s="66"/>
      <c r="F54" s="65"/>
      <c r="G54" s="71" t="str">
        <f>IF(E54&amp;F54="","", IFERROR(IF(AND(E54="",F54&lt;&gt;""),INDEX('Paycode Info'!$D$2:$D$71,MATCH('PCN Variation'!F54,'Paycode Info'!$F$2:$F$71,0)), INDEX('Paycode Info'!$D$2:$D$71,MATCH('PCN Variation'!E54,'Paycode Info'!$D$2:$D$71,0))),"Error"))</f>
        <v/>
      </c>
      <c r="H54" s="71" t="str">
        <f>IF(E54&amp;F54="","", IFERROR(INDEX('Paycode Info'!$F$2:$F$71,MATCH('PCN Variation'!G54,'Paycode Info'!$D$2:$D$71,0)),"Error"))</f>
        <v/>
      </c>
      <c r="I54" s="84" t="str">
        <f t="shared" si="2"/>
        <v/>
      </c>
      <c r="J54" s="73" t="str">
        <f>IFERROR(INDEX('Paycode Info'!$G$2:$G$71,MATCH('PCN Variation'!H54,'Paycode Info'!$F$2:$F$71,0)),"")</f>
        <v/>
      </c>
      <c r="K54" s="17"/>
      <c r="L54" s="16" t="str">
        <f>IFERROR(MATCH(K54,'Paycode Info'!$I$2:$I$13,0),"")</f>
        <v/>
      </c>
      <c r="M54" s="17"/>
      <c r="N54" s="16" t="str">
        <f>IFERROR(MATCH(M54,'Paycode Info'!$I$2:$I$13,0),"")</f>
        <v/>
      </c>
      <c r="O54" s="17"/>
      <c r="P54" s="17"/>
      <c r="Q54" s="67" t="str">
        <f>IFERROR(IF(N54-L54=0,13,IF(N54-L54&gt;=0,N54-L54+1, VLOOKUP(N54-L54, 'Paycode Info'!$J$2:$K$13,2,0))),"")</f>
        <v/>
      </c>
      <c r="R54" s="68" t="str">
        <f t="shared" si="0"/>
        <v/>
      </c>
      <c r="S54" s="66"/>
      <c r="T54" s="16" t="str">
        <f>IF(S54="","",INDEX('Paycode Info'!$R$2:$R$4,MATCH('PCN Variation'!S54,'Paycode Info'!$M$2:$M$4,0)))</f>
        <v/>
      </c>
      <c r="U54" s="17"/>
      <c r="V54" s="16" t="str">
        <f>IFERROR(MATCH(U54,'Paycode Info'!$I$2:$I$13,0),"")</f>
        <v/>
      </c>
      <c r="W54" s="16" t="str">
        <f t="shared" si="3"/>
        <v/>
      </c>
      <c r="X54" s="15" t="str">
        <f t="shared" si="4"/>
        <v/>
      </c>
      <c r="Y54" s="18">
        <f t="shared" si="5"/>
        <v>0</v>
      </c>
    </row>
    <row r="55" spans="1:25" ht="35" customHeight="1" x14ac:dyDescent="0.35">
      <c r="A55" s="65"/>
      <c r="B55" s="70" t="str">
        <f>IFERROR(IF(A55="","",INDEX('PCN Data'!$A$2:$A$1300,MATCH('PCN Variation'!A55,'PCN Data'!$B$2:$B$1300,0))),"ERROR")</f>
        <v/>
      </c>
      <c r="C55" s="71" t="str">
        <f>IFERROR(IF(A55="","",INDEX('PCN Data'!$C$2:$C$1300,MATCH('PCN Variation'!A55,'PCN Data'!$B$2:$B$1300,0))),"ERROR")</f>
        <v/>
      </c>
      <c r="D55" s="70" t="str">
        <f>IFERROR(IF(A55="","", INDEX('PCN Data'!$D$2:$D$1300,MATCH('PCN Variation'!A55,'PCN Data'!$B$2:$B$1300,0))),"ERROR")</f>
        <v/>
      </c>
      <c r="E55" s="66"/>
      <c r="F55" s="65"/>
      <c r="G55" s="71" t="str">
        <f>IF(E55&amp;F55="","", IFERROR(IF(AND(E55="",F55&lt;&gt;""),INDEX('Paycode Info'!$D$2:$D$71,MATCH('PCN Variation'!F55,'Paycode Info'!$F$2:$F$71,0)), INDEX('Paycode Info'!$D$2:$D$71,MATCH('PCN Variation'!E55,'Paycode Info'!$D$2:$D$71,0))),"Error"))</f>
        <v/>
      </c>
      <c r="H55" s="71" t="str">
        <f>IF(E55&amp;F55="","", IFERROR(INDEX('Paycode Info'!$F$2:$F$71,MATCH('PCN Variation'!G55,'Paycode Info'!$D$2:$D$71,0)),"Error"))</f>
        <v/>
      </c>
      <c r="I55" s="84" t="str">
        <f t="shared" si="2"/>
        <v/>
      </c>
      <c r="J55" s="73" t="str">
        <f>IFERROR(INDEX('Paycode Info'!$G$2:$G$71,MATCH('PCN Variation'!H55,'Paycode Info'!$F$2:$F$71,0)),"")</f>
        <v/>
      </c>
      <c r="K55" s="17"/>
      <c r="L55" s="16" t="str">
        <f>IFERROR(MATCH(K55,'Paycode Info'!$I$2:$I$13,0),"")</f>
        <v/>
      </c>
      <c r="M55" s="17"/>
      <c r="N55" s="16" t="str">
        <f>IFERROR(MATCH(M55,'Paycode Info'!$I$2:$I$13,0),"")</f>
        <v/>
      </c>
      <c r="O55" s="17"/>
      <c r="P55" s="17"/>
      <c r="Q55" s="67" t="str">
        <f>IFERROR(IF(N55-L55=0,13,IF(N55-L55&gt;=0,N55-L55+1, VLOOKUP(N55-L55, 'Paycode Info'!$J$2:$K$13,2,0))),"")</f>
        <v/>
      </c>
      <c r="R55" s="68" t="str">
        <f t="shared" si="0"/>
        <v/>
      </c>
      <c r="S55" s="66"/>
      <c r="T55" s="16" t="str">
        <f>IF(S55="","",INDEX('Paycode Info'!$R$2:$R$4,MATCH('PCN Variation'!S55,'Paycode Info'!$M$2:$M$4,0)))</f>
        <v/>
      </c>
      <c r="U55" s="17"/>
      <c r="V55" s="16" t="str">
        <f>IFERROR(MATCH(U55,'Paycode Info'!$I$2:$I$13,0),"")</f>
        <v/>
      </c>
      <c r="W55" s="16" t="str">
        <f t="shared" si="3"/>
        <v/>
      </c>
      <c r="X55" s="15" t="str">
        <f t="shared" si="4"/>
        <v/>
      </c>
      <c r="Y55" s="18">
        <f t="shared" si="5"/>
        <v>0</v>
      </c>
    </row>
    <row r="56" spans="1:25" ht="35" customHeight="1" x14ac:dyDescent="0.35">
      <c r="A56" s="65"/>
      <c r="B56" s="70" t="str">
        <f>IFERROR(IF(A56="","",INDEX('PCN Data'!$A$2:$A$1300,MATCH('PCN Variation'!A56,'PCN Data'!$B$2:$B$1300,0))),"ERROR")</f>
        <v/>
      </c>
      <c r="C56" s="71" t="str">
        <f>IFERROR(IF(A56="","",INDEX('PCN Data'!$C$2:$C$1300,MATCH('PCN Variation'!A56,'PCN Data'!$B$2:$B$1300,0))),"ERROR")</f>
        <v/>
      </c>
      <c r="D56" s="70" t="str">
        <f>IFERROR(IF(A56="","", INDEX('PCN Data'!$D$2:$D$1300,MATCH('PCN Variation'!A56,'PCN Data'!$B$2:$B$1300,0))),"ERROR")</f>
        <v/>
      </c>
      <c r="E56" s="66"/>
      <c r="F56" s="65"/>
      <c r="G56" s="71" t="str">
        <f>IF(E56&amp;F56="","", IFERROR(IF(AND(E56="",F56&lt;&gt;""),INDEX('Paycode Info'!$D$2:$D$71,MATCH('PCN Variation'!F56,'Paycode Info'!$F$2:$F$71,0)), INDEX('Paycode Info'!$D$2:$D$71,MATCH('PCN Variation'!E56,'Paycode Info'!$D$2:$D$71,0))),"Error"))</f>
        <v/>
      </c>
      <c r="H56" s="71" t="str">
        <f>IF(E56&amp;F56="","", IFERROR(INDEX('Paycode Info'!$F$2:$F$71,MATCH('PCN Variation'!G56,'Paycode Info'!$D$2:$D$71,0)),"Error"))</f>
        <v/>
      </c>
      <c r="I56" s="84" t="str">
        <f t="shared" si="2"/>
        <v/>
      </c>
      <c r="J56" s="73" t="str">
        <f>IFERROR(INDEX('Paycode Info'!$G$2:$G$71,MATCH('PCN Variation'!H56,'Paycode Info'!$F$2:$F$71,0)),"")</f>
        <v/>
      </c>
      <c r="K56" s="17"/>
      <c r="L56" s="16" t="str">
        <f>IFERROR(MATCH(K56,'Paycode Info'!$I$2:$I$13,0),"")</f>
        <v/>
      </c>
      <c r="M56" s="17"/>
      <c r="N56" s="16" t="str">
        <f>IFERROR(MATCH(M56,'Paycode Info'!$I$2:$I$13,0),"")</f>
        <v/>
      </c>
      <c r="O56" s="17"/>
      <c r="P56" s="17"/>
      <c r="Q56" s="67" t="str">
        <f>IFERROR(IF(N56-L56=0,13,IF(N56-L56&gt;=0,N56-L56+1, VLOOKUP(N56-L56, 'Paycode Info'!$J$2:$K$13,2,0))),"")</f>
        <v/>
      </c>
      <c r="R56" s="68" t="str">
        <f t="shared" si="0"/>
        <v/>
      </c>
      <c r="S56" s="66"/>
      <c r="T56" s="16" t="str">
        <f>IF(S56="","",INDEX('Paycode Info'!$R$2:$R$4,MATCH('PCN Variation'!S56,'Paycode Info'!$M$2:$M$4,0)))</f>
        <v/>
      </c>
      <c r="U56" s="17"/>
      <c r="V56" s="16" t="str">
        <f>IFERROR(MATCH(U56,'Paycode Info'!$I$2:$I$13,0),"")</f>
        <v/>
      </c>
      <c r="W56" s="16" t="str">
        <f t="shared" si="3"/>
        <v/>
      </c>
      <c r="X56" s="15" t="str">
        <f t="shared" si="4"/>
        <v/>
      </c>
      <c r="Y56" s="18">
        <f t="shared" si="5"/>
        <v>0</v>
      </c>
    </row>
    <row r="57" spans="1:25" ht="35" customHeight="1" x14ac:dyDescent="0.35">
      <c r="A57" s="65"/>
      <c r="B57" s="70" t="str">
        <f>IFERROR(IF(A57="","",INDEX('PCN Data'!$A$2:$A$1300,MATCH('PCN Variation'!A57,'PCN Data'!$B$2:$B$1300,0))),"ERROR")</f>
        <v/>
      </c>
      <c r="C57" s="71" t="str">
        <f>IFERROR(IF(A57="","",INDEX('PCN Data'!$C$2:$C$1300,MATCH('PCN Variation'!A57,'PCN Data'!$B$2:$B$1300,0))),"ERROR")</f>
        <v/>
      </c>
      <c r="D57" s="70" t="str">
        <f>IFERROR(IF(A57="","", INDEX('PCN Data'!$D$2:$D$1300,MATCH('PCN Variation'!A57,'PCN Data'!$B$2:$B$1300,0))),"ERROR")</f>
        <v/>
      </c>
      <c r="E57" s="66"/>
      <c r="F57" s="65"/>
      <c r="G57" s="71" t="str">
        <f>IF(E57&amp;F57="","", IFERROR(IF(AND(E57="",F57&lt;&gt;""),INDEX('Paycode Info'!$D$2:$D$71,MATCH('PCN Variation'!F57,'Paycode Info'!$F$2:$F$71,0)), INDEX('Paycode Info'!$D$2:$D$71,MATCH('PCN Variation'!E57,'Paycode Info'!$D$2:$D$71,0))),"Error"))</f>
        <v/>
      </c>
      <c r="H57" s="71" t="str">
        <f>IF(E57&amp;F57="","", IFERROR(INDEX('Paycode Info'!$F$2:$F$71,MATCH('PCN Variation'!G57,'Paycode Info'!$D$2:$D$71,0)),"Error"))</f>
        <v/>
      </c>
      <c r="I57" s="84" t="str">
        <f t="shared" si="2"/>
        <v/>
      </c>
      <c r="J57" s="73" t="str">
        <f>IFERROR(INDEX('Paycode Info'!$G$2:$G$71,MATCH('PCN Variation'!H57,'Paycode Info'!$F$2:$F$71,0)),"")</f>
        <v/>
      </c>
      <c r="K57" s="17"/>
      <c r="L57" s="16" t="str">
        <f>IFERROR(MATCH(K57,'Paycode Info'!$I$2:$I$13,0),"")</f>
        <v/>
      </c>
      <c r="M57" s="17"/>
      <c r="N57" s="16" t="str">
        <f>IFERROR(MATCH(M57,'Paycode Info'!$I$2:$I$13,0),"")</f>
        <v/>
      </c>
      <c r="O57" s="17"/>
      <c r="P57" s="17"/>
      <c r="Q57" s="67" t="str">
        <f>IFERROR(IF(N57-L57=0,13,IF(N57-L57&gt;=0,N57-L57+1, VLOOKUP(N57-L57, 'Paycode Info'!$J$2:$K$13,2,0))),"")</f>
        <v/>
      </c>
      <c r="R57" s="68" t="str">
        <f t="shared" si="0"/>
        <v/>
      </c>
      <c r="S57" s="66"/>
      <c r="T57" s="16" t="str">
        <f>IF(S57="","",INDEX('Paycode Info'!$R$2:$R$4,MATCH('PCN Variation'!S57,'Paycode Info'!$M$2:$M$4,0)))</f>
        <v/>
      </c>
      <c r="U57" s="17"/>
      <c r="V57" s="16" t="str">
        <f>IFERROR(MATCH(U57,'Paycode Info'!$I$2:$I$13,0),"")</f>
        <v/>
      </c>
      <c r="W57" s="16" t="str">
        <f t="shared" si="3"/>
        <v/>
      </c>
      <c r="X57" s="15" t="str">
        <f t="shared" si="4"/>
        <v/>
      </c>
      <c r="Y57" s="18">
        <f t="shared" si="5"/>
        <v>0</v>
      </c>
    </row>
    <row r="58" spans="1:25" ht="35" customHeight="1" x14ac:dyDescent="0.35">
      <c r="A58" s="65"/>
      <c r="B58" s="70" t="str">
        <f>IFERROR(IF(A58="","",INDEX('PCN Data'!$A$2:$A$1300,MATCH('PCN Variation'!A58,'PCN Data'!$B$2:$B$1300,0))),"ERROR")</f>
        <v/>
      </c>
      <c r="C58" s="71" t="str">
        <f>IFERROR(IF(A58="","",INDEX('PCN Data'!$C$2:$C$1300,MATCH('PCN Variation'!A58,'PCN Data'!$B$2:$B$1300,0))),"ERROR")</f>
        <v/>
      </c>
      <c r="D58" s="70" t="str">
        <f>IFERROR(IF(A58="","", INDEX('PCN Data'!$D$2:$D$1300,MATCH('PCN Variation'!A58,'PCN Data'!$B$2:$B$1300,0))),"ERROR")</f>
        <v/>
      </c>
      <c r="E58" s="66"/>
      <c r="F58" s="65"/>
      <c r="G58" s="71" t="str">
        <f>IF(E58&amp;F58="","", IFERROR(IF(AND(E58="",F58&lt;&gt;""),INDEX('Paycode Info'!$D$2:$D$71,MATCH('PCN Variation'!F58,'Paycode Info'!$F$2:$F$71,0)), INDEX('Paycode Info'!$D$2:$D$71,MATCH('PCN Variation'!E58,'Paycode Info'!$D$2:$D$71,0))),"Error"))</f>
        <v/>
      </c>
      <c r="H58" s="71" t="str">
        <f>IF(E58&amp;F58="","", IFERROR(INDEX('Paycode Info'!$F$2:$F$71,MATCH('PCN Variation'!G58,'Paycode Info'!$D$2:$D$71,0)),"Error"))</f>
        <v/>
      </c>
      <c r="I58" s="84" t="str">
        <f t="shared" si="2"/>
        <v/>
      </c>
      <c r="J58" s="73" t="str">
        <f>IFERROR(INDEX('Paycode Info'!$G$2:$G$71,MATCH('PCN Variation'!H58,'Paycode Info'!$F$2:$F$71,0)),"")</f>
        <v/>
      </c>
      <c r="K58" s="17"/>
      <c r="L58" s="16" t="str">
        <f>IFERROR(MATCH(K58,'Paycode Info'!$I$2:$I$13,0),"")</f>
        <v/>
      </c>
      <c r="M58" s="17"/>
      <c r="N58" s="16" t="str">
        <f>IFERROR(MATCH(M58,'Paycode Info'!$I$2:$I$13,0),"")</f>
        <v/>
      </c>
      <c r="O58" s="17"/>
      <c r="P58" s="17"/>
      <c r="Q58" s="67" t="str">
        <f>IFERROR(IF(N58-L58=0,13,IF(N58-L58&gt;=0,N58-L58+1, VLOOKUP(N58-L58, 'Paycode Info'!$J$2:$K$13,2,0))),"")</f>
        <v/>
      </c>
      <c r="R58" s="68" t="str">
        <f t="shared" si="0"/>
        <v/>
      </c>
      <c r="S58" s="66"/>
      <c r="T58" s="16" t="str">
        <f>IF(S58="","",INDEX('Paycode Info'!$R$2:$R$4,MATCH('PCN Variation'!S58,'Paycode Info'!$M$2:$M$4,0)))</f>
        <v/>
      </c>
      <c r="U58" s="17"/>
      <c r="V58" s="16" t="str">
        <f>IFERROR(MATCH(U58,'Paycode Info'!$I$2:$I$13,0),"")</f>
        <v/>
      </c>
      <c r="W58" s="16" t="str">
        <f t="shared" si="3"/>
        <v/>
      </c>
      <c r="X58" s="15" t="str">
        <f t="shared" si="4"/>
        <v/>
      </c>
      <c r="Y58" s="18">
        <f t="shared" si="5"/>
        <v>0</v>
      </c>
    </row>
    <row r="59" spans="1:25" ht="35" customHeight="1" x14ac:dyDescent="0.35">
      <c r="A59" s="65"/>
      <c r="B59" s="70" t="str">
        <f>IFERROR(IF(A59="","",INDEX('PCN Data'!$A$2:$A$1300,MATCH('PCN Variation'!A59,'PCN Data'!$B$2:$B$1300,0))),"ERROR")</f>
        <v/>
      </c>
      <c r="C59" s="71" t="str">
        <f>IFERROR(IF(A59="","",INDEX('PCN Data'!$C$2:$C$1300,MATCH('PCN Variation'!A59,'PCN Data'!$B$2:$B$1300,0))),"ERROR")</f>
        <v/>
      </c>
      <c r="D59" s="70" t="str">
        <f>IFERROR(IF(A59="","", INDEX('PCN Data'!$D$2:$D$1300,MATCH('PCN Variation'!A59,'PCN Data'!$B$2:$B$1300,0))),"ERROR")</f>
        <v/>
      </c>
      <c r="E59" s="66"/>
      <c r="F59" s="65"/>
      <c r="G59" s="71" t="str">
        <f>IF(E59&amp;F59="","", IFERROR(IF(AND(E59="",F59&lt;&gt;""),INDEX('Paycode Info'!$D$2:$D$71,MATCH('PCN Variation'!F59,'Paycode Info'!$F$2:$F$71,0)), INDEX('Paycode Info'!$D$2:$D$71,MATCH('PCN Variation'!E59,'Paycode Info'!$D$2:$D$71,0))),"Error"))</f>
        <v/>
      </c>
      <c r="H59" s="71" t="str">
        <f>IF(E59&amp;F59="","", IFERROR(INDEX('Paycode Info'!$F$2:$F$71,MATCH('PCN Variation'!G59,'Paycode Info'!$D$2:$D$71,0)),"Error"))</f>
        <v/>
      </c>
      <c r="I59" s="84" t="str">
        <f t="shared" si="2"/>
        <v/>
      </c>
      <c r="J59" s="73" t="str">
        <f>IFERROR(INDEX('Paycode Info'!$G$2:$G$71,MATCH('PCN Variation'!H59,'Paycode Info'!$F$2:$F$71,0)),"")</f>
        <v/>
      </c>
      <c r="K59" s="17"/>
      <c r="L59" s="16" t="str">
        <f>IFERROR(MATCH(K59,'Paycode Info'!$I$2:$I$13,0),"")</f>
        <v/>
      </c>
      <c r="M59" s="17"/>
      <c r="N59" s="16" t="str">
        <f>IFERROR(MATCH(M59,'Paycode Info'!$I$2:$I$13,0),"")</f>
        <v/>
      </c>
      <c r="O59" s="17"/>
      <c r="P59" s="17"/>
      <c r="Q59" s="67" t="str">
        <f>IFERROR(IF(N59-L59=0,13,IF(N59-L59&gt;=0,N59-L59+1, VLOOKUP(N59-L59, 'Paycode Info'!$J$2:$K$13,2,0))),"")</f>
        <v/>
      </c>
      <c r="R59" s="68" t="str">
        <f t="shared" si="0"/>
        <v/>
      </c>
      <c r="S59" s="66"/>
      <c r="T59" s="16" t="str">
        <f>IF(S59="","",INDEX('Paycode Info'!$R$2:$R$4,MATCH('PCN Variation'!S59,'Paycode Info'!$M$2:$M$4,0)))</f>
        <v/>
      </c>
      <c r="U59" s="17"/>
      <c r="V59" s="16" t="str">
        <f>IFERROR(MATCH(U59,'Paycode Info'!$I$2:$I$13,0),"")</f>
        <v/>
      </c>
      <c r="W59" s="16" t="str">
        <f t="shared" si="3"/>
        <v/>
      </c>
      <c r="X59" s="15" t="str">
        <f t="shared" si="4"/>
        <v/>
      </c>
      <c r="Y59" s="18">
        <f t="shared" si="5"/>
        <v>0</v>
      </c>
    </row>
    <row r="60" spans="1:25" ht="35" customHeight="1" x14ac:dyDescent="0.35">
      <c r="A60" s="65"/>
      <c r="B60" s="70" t="str">
        <f>IFERROR(IF(A60="","",INDEX('PCN Data'!$A$2:$A$1300,MATCH('PCN Variation'!A60,'PCN Data'!$B$2:$B$1300,0))),"ERROR")</f>
        <v/>
      </c>
      <c r="C60" s="71" t="str">
        <f>IFERROR(IF(A60="","",INDEX('PCN Data'!$C$2:$C$1300,MATCH('PCN Variation'!A60,'PCN Data'!$B$2:$B$1300,0))),"ERROR")</f>
        <v/>
      </c>
      <c r="D60" s="70" t="str">
        <f>IFERROR(IF(A60="","", INDEX('PCN Data'!$D$2:$D$1300,MATCH('PCN Variation'!A60,'PCN Data'!$B$2:$B$1300,0))),"ERROR")</f>
        <v/>
      </c>
      <c r="E60" s="66"/>
      <c r="F60" s="65"/>
      <c r="G60" s="71" t="str">
        <f>IF(E60&amp;F60="","", IFERROR(IF(AND(E60="",F60&lt;&gt;""),INDEX('Paycode Info'!$D$2:$D$71,MATCH('PCN Variation'!F60,'Paycode Info'!$F$2:$F$71,0)), INDEX('Paycode Info'!$D$2:$D$71,MATCH('PCN Variation'!E60,'Paycode Info'!$D$2:$D$71,0))),"Error"))</f>
        <v/>
      </c>
      <c r="H60" s="71" t="str">
        <f>IF(E60&amp;F60="","", IFERROR(INDEX('Paycode Info'!$F$2:$F$71,MATCH('PCN Variation'!G60,'Paycode Info'!$D$2:$D$71,0)),"Error"))</f>
        <v/>
      </c>
      <c r="I60" s="84" t="str">
        <f t="shared" si="2"/>
        <v/>
      </c>
      <c r="J60" s="73" t="str">
        <f>IFERROR(INDEX('Paycode Info'!$G$2:$G$71,MATCH('PCN Variation'!H60,'Paycode Info'!$F$2:$F$71,0)),"")</f>
        <v/>
      </c>
      <c r="K60" s="17"/>
      <c r="L60" s="16" t="str">
        <f>IFERROR(MATCH(K60,'Paycode Info'!$I$2:$I$13,0),"")</f>
        <v/>
      </c>
      <c r="M60" s="17"/>
      <c r="N60" s="16" t="str">
        <f>IFERROR(MATCH(M60,'Paycode Info'!$I$2:$I$13,0),"")</f>
        <v/>
      </c>
      <c r="O60" s="17"/>
      <c r="P60" s="17"/>
      <c r="Q60" s="67" t="str">
        <f>IFERROR(IF(N60-L60=0,13,IF(N60-L60&gt;=0,N60-L60+1, VLOOKUP(N60-L60, 'Paycode Info'!$J$2:$K$13,2,0))),"")</f>
        <v/>
      </c>
      <c r="R60" s="68" t="str">
        <f t="shared" si="0"/>
        <v/>
      </c>
      <c r="S60" s="66"/>
      <c r="T60" s="16" t="str">
        <f>IF(S60="","",INDEX('Paycode Info'!$R$2:$R$4,MATCH('PCN Variation'!S60,'Paycode Info'!$M$2:$M$4,0)))</f>
        <v/>
      </c>
      <c r="U60" s="17"/>
      <c r="V60" s="16" t="str">
        <f>IFERROR(MATCH(U60,'Paycode Info'!$I$2:$I$13,0),"")</f>
        <v/>
      </c>
      <c r="W60" s="16" t="str">
        <f t="shared" si="3"/>
        <v/>
      </c>
      <c r="X60" s="15" t="str">
        <f t="shared" si="4"/>
        <v/>
      </c>
      <c r="Y60" s="18">
        <f t="shared" si="5"/>
        <v>0</v>
      </c>
    </row>
    <row r="61" spans="1:25" ht="35" customHeight="1" x14ac:dyDescent="0.35">
      <c r="A61" s="65"/>
      <c r="B61" s="70" t="str">
        <f>IFERROR(IF(A61="","",INDEX('PCN Data'!$A$2:$A$1300,MATCH('PCN Variation'!A61,'PCN Data'!$B$2:$B$1300,0))),"ERROR")</f>
        <v/>
      </c>
      <c r="C61" s="71" t="str">
        <f>IFERROR(IF(A61="","",INDEX('PCN Data'!$C$2:$C$1300,MATCH('PCN Variation'!A61,'PCN Data'!$B$2:$B$1300,0))),"ERROR")</f>
        <v/>
      </c>
      <c r="D61" s="70" t="str">
        <f>IFERROR(IF(A61="","", INDEX('PCN Data'!$D$2:$D$1300,MATCH('PCN Variation'!A61,'PCN Data'!$B$2:$B$1300,0))),"ERROR")</f>
        <v/>
      </c>
      <c r="E61" s="66"/>
      <c r="F61" s="65"/>
      <c r="G61" s="71" t="str">
        <f>IF(E61&amp;F61="","", IFERROR(IF(AND(E61="",F61&lt;&gt;""),INDEX('Paycode Info'!$D$2:$D$71,MATCH('PCN Variation'!F61,'Paycode Info'!$F$2:$F$71,0)), INDEX('Paycode Info'!$D$2:$D$71,MATCH('PCN Variation'!E61,'Paycode Info'!$D$2:$D$71,0))),"Error"))</f>
        <v/>
      </c>
      <c r="H61" s="71" t="str">
        <f>IF(E61&amp;F61="","", IFERROR(INDEX('Paycode Info'!$F$2:$F$71,MATCH('PCN Variation'!G61,'Paycode Info'!$D$2:$D$71,0)),"Error"))</f>
        <v/>
      </c>
      <c r="I61" s="84" t="str">
        <f t="shared" si="2"/>
        <v/>
      </c>
      <c r="J61" s="73" t="str">
        <f>IFERROR(INDEX('Paycode Info'!$G$2:$G$71,MATCH('PCN Variation'!H61,'Paycode Info'!$F$2:$F$71,0)),"")</f>
        <v/>
      </c>
      <c r="K61" s="17"/>
      <c r="L61" s="16" t="str">
        <f>IFERROR(MATCH(K61,'Paycode Info'!$I$2:$I$13,0),"")</f>
        <v/>
      </c>
      <c r="M61" s="17"/>
      <c r="N61" s="16" t="str">
        <f>IFERROR(MATCH(M61,'Paycode Info'!$I$2:$I$13,0),"")</f>
        <v/>
      </c>
      <c r="O61" s="17"/>
      <c r="P61" s="17"/>
      <c r="Q61" s="67" t="str">
        <f>IFERROR(IF(N61-L61=0,13,IF(N61-L61&gt;=0,N61-L61+1, VLOOKUP(N61-L61, 'Paycode Info'!$J$2:$K$13,2,0))),"")</f>
        <v/>
      </c>
      <c r="R61" s="68" t="str">
        <f t="shared" si="0"/>
        <v/>
      </c>
      <c r="S61" s="66"/>
      <c r="T61" s="16" t="str">
        <f>IF(S61="","",INDEX('Paycode Info'!$R$2:$R$4,MATCH('PCN Variation'!S61,'Paycode Info'!$M$2:$M$4,0)))</f>
        <v/>
      </c>
      <c r="U61" s="17"/>
      <c r="V61" s="16" t="str">
        <f>IFERROR(MATCH(U61,'Paycode Info'!$I$2:$I$13,0),"")</f>
        <v/>
      </c>
      <c r="W61" s="16" t="str">
        <f t="shared" si="3"/>
        <v/>
      </c>
      <c r="X61" s="15" t="str">
        <f t="shared" si="4"/>
        <v/>
      </c>
      <c r="Y61" s="18">
        <f t="shared" si="5"/>
        <v>0</v>
      </c>
    </row>
    <row r="62" spans="1:25" ht="35" customHeight="1" x14ac:dyDescent="0.35">
      <c r="A62" s="65"/>
      <c r="B62" s="70" t="str">
        <f>IFERROR(IF(A62="","",INDEX('PCN Data'!$A$2:$A$1300,MATCH('PCN Variation'!A62,'PCN Data'!$B$2:$B$1300,0))),"ERROR")</f>
        <v/>
      </c>
      <c r="C62" s="71" t="str">
        <f>IFERROR(IF(A62="","",INDEX('PCN Data'!$C$2:$C$1300,MATCH('PCN Variation'!A62,'PCN Data'!$B$2:$B$1300,0))),"ERROR")</f>
        <v/>
      </c>
      <c r="D62" s="70" t="str">
        <f>IFERROR(IF(A62="","", INDEX('PCN Data'!$D$2:$D$1300,MATCH('PCN Variation'!A62,'PCN Data'!$B$2:$B$1300,0))),"ERROR")</f>
        <v/>
      </c>
      <c r="E62" s="66"/>
      <c r="F62" s="65"/>
      <c r="G62" s="71" t="str">
        <f>IF(E62&amp;F62="","", IFERROR(IF(AND(E62="",F62&lt;&gt;""),INDEX('Paycode Info'!$D$2:$D$71,MATCH('PCN Variation'!F62,'Paycode Info'!$F$2:$F$71,0)), INDEX('Paycode Info'!$D$2:$D$71,MATCH('PCN Variation'!E62,'Paycode Info'!$D$2:$D$71,0))),"Error"))</f>
        <v/>
      </c>
      <c r="H62" s="71" t="str">
        <f>IF(E62&amp;F62="","", IFERROR(INDEX('Paycode Info'!$F$2:$F$71,MATCH('PCN Variation'!G62,'Paycode Info'!$D$2:$D$71,0)),"Error"))</f>
        <v/>
      </c>
      <c r="I62" s="84" t="str">
        <f t="shared" si="2"/>
        <v/>
      </c>
      <c r="J62" s="73" t="str">
        <f>IFERROR(INDEX('Paycode Info'!$G$2:$G$71,MATCH('PCN Variation'!H62,'Paycode Info'!$F$2:$F$71,0)),"")</f>
        <v/>
      </c>
      <c r="K62" s="17"/>
      <c r="L62" s="16" t="str">
        <f>IFERROR(MATCH(K62,'Paycode Info'!$I$2:$I$13,0),"")</f>
        <v/>
      </c>
      <c r="M62" s="17"/>
      <c r="N62" s="16" t="str">
        <f>IFERROR(MATCH(M62,'Paycode Info'!$I$2:$I$13,0),"")</f>
        <v/>
      </c>
      <c r="O62" s="17"/>
      <c r="P62" s="17"/>
      <c r="Q62" s="67" t="str">
        <f>IFERROR(IF(N62-L62=0,13,IF(N62-L62&gt;=0,N62-L62+1, VLOOKUP(N62-L62, 'Paycode Info'!$J$2:$K$13,2,0))),"")</f>
        <v/>
      </c>
      <c r="R62" s="68" t="str">
        <f t="shared" si="0"/>
        <v/>
      </c>
      <c r="S62" s="66"/>
      <c r="T62" s="16" t="str">
        <f>IF(S62="","",INDEX('Paycode Info'!$R$2:$R$4,MATCH('PCN Variation'!S62,'Paycode Info'!$M$2:$M$4,0)))</f>
        <v/>
      </c>
      <c r="U62" s="17"/>
      <c r="V62" s="16" t="str">
        <f>IFERROR(MATCH(U62,'Paycode Info'!$I$2:$I$13,0),"")</f>
        <v/>
      </c>
      <c r="W62" s="16" t="str">
        <f t="shared" si="3"/>
        <v/>
      </c>
      <c r="X62" s="15" t="str">
        <f t="shared" si="4"/>
        <v/>
      </c>
      <c r="Y62" s="18">
        <f t="shared" si="5"/>
        <v>0</v>
      </c>
    </row>
    <row r="63" spans="1:25" ht="35" customHeight="1" x14ac:dyDescent="0.35">
      <c r="A63" s="65"/>
      <c r="B63" s="70" t="str">
        <f>IFERROR(IF(A63="","",INDEX('PCN Data'!$A$2:$A$1300,MATCH('PCN Variation'!A63,'PCN Data'!$B$2:$B$1300,0))),"ERROR")</f>
        <v/>
      </c>
      <c r="C63" s="71" t="str">
        <f>IFERROR(IF(A63="","",INDEX('PCN Data'!$C$2:$C$1300,MATCH('PCN Variation'!A63,'PCN Data'!$B$2:$B$1300,0))),"ERROR")</f>
        <v/>
      </c>
      <c r="D63" s="70" t="str">
        <f>IFERROR(IF(A63="","", INDEX('PCN Data'!$D$2:$D$1300,MATCH('PCN Variation'!A63,'PCN Data'!$B$2:$B$1300,0))),"ERROR")</f>
        <v/>
      </c>
      <c r="E63" s="66"/>
      <c r="F63" s="65"/>
      <c r="G63" s="71" t="str">
        <f>IF(E63&amp;F63="","", IFERROR(IF(AND(E63="",F63&lt;&gt;""),INDEX('Paycode Info'!$D$2:$D$71,MATCH('PCN Variation'!F63,'Paycode Info'!$F$2:$F$71,0)), INDEX('Paycode Info'!$D$2:$D$71,MATCH('PCN Variation'!E63,'Paycode Info'!$D$2:$D$71,0))),"Error"))</f>
        <v/>
      </c>
      <c r="H63" s="71" t="str">
        <f>IF(E63&amp;F63="","", IFERROR(INDEX('Paycode Info'!$F$2:$F$71,MATCH('PCN Variation'!G63,'Paycode Info'!$D$2:$D$71,0)),"Error"))</f>
        <v/>
      </c>
      <c r="I63" s="84" t="str">
        <f t="shared" si="2"/>
        <v/>
      </c>
      <c r="J63" s="73" t="str">
        <f>IFERROR(INDEX('Paycode Info'!$G$2:$G$71,MATCH('PCN Variation'!H63,'Paycode Info'!$F$2:$F$71,0)),"")</f>
        <v/>
      </c>
      <c r="K63" s="17"/>
      <c r="L63" s="16" t="str">
        <f>IFERROR(MATCH(K63,'Paycode Info'!$I$2:$I$13,0),"")</f>
        <v/>
      </c>
      <c r="M63" s="17"/>
      <c r="N63" s="16" t="str">
        <f>IFERROR(MATCH(M63,'Paycode Info'!$I$2:$I$13,0),"")</f>
        <v/>
      </c>
      <c r="O63" s="17"/>
      <c r="P63" s="17"/>
      <c r="Q63" s="67" t="str">
        <f>IFERROR(IF(N63-L63=0,13,IF(N63-L63&gt;=0,N63-L63+1, VLOOKUP(N63-L63, 'Paycode Info'!$J$2:$K$13,2,0))),"")</f>
        <v/>
      </c>
      <c r="R63" s="68" t="str">
        <f t="shared" si="0"/>
        <v/>
      </c>
      <c r="S63" s="66"/>
      <c r="T63" s="16" t="str">
        <f>IF(S63="","",INDEX('Paycode Info'!$R$2:$R$4,MATCH('PCN Variation'!S63,'Paycode Info'!$M$2:$M$4,0)))</f>
        <v/>
      </c>
      <c r="U63" s="17"/>
      <c r="V63" s="16" t="str">
        <f>IFERROR(MATCH(U63,'Paycode Info'!$I$2:$I$13,0),"")</f>
        <v/>
      </c>
      <c r="W63" s="16" t="str">
        <f t="shared" si="3"/>
        <v/>
      </c>
      <c r="X63" s="15" t="str">
        <f t="shared" si="4"/>
        <v/>
      </c>
      <c r="Y63" s="18">
        <f t="shared" si="5"/>
        <v>0</v>
      </c>
    </row>
    <row r="64" spans="1:25" ht="35" customHeight="1" x14ac:dyDescent="0.35">
      <c r="A64" s="65"/>
      <c r="B64" s="70" t="str">
        <f>IFERROR(IF(A64="","",INDEX('PCN Data'!$A$2:$A$1300,MATCH('PCN Variation'!A64,'PCN Data'!$B$2:$B$1300,0))),"ERROR")</f>
        <v/>
      </c>
      <c r="C64" s="71" t="str">
        <f>IFERROR(IF(A64="","",INDEX('PCN Data'!$C$2:$C$1300,MATCH('PCN Variation'!A64,'PCN Data'!$B$2:$B$1300,0))),"ERROR")</f>
        <v/>
      </c>
      <c r="D64" s="70" t="str">
        <f>IFERROR(IF(A64="","", INDEX('PCN Data'!$D$2:$D$1300,MATCH('PCN Variation'!A64,'PCN Data'!$B$2:$B$1300,0))),"ERROR")</f>
        <v/>
      </c>
      <c r="E64" s="66"/>
      <c r="F64" s="65"/>
      <c r="G64" s="71" t="str">
        <f>IF(E64&amp;F64="","", IFERROR(IF(AND(E64="",F64&lt;&gt;""),INDEX('Paycode Info'!$D$2:$D$71,MATCH('PCN Variation'!F64,'Paycode Info'!$F$2:$F$71,0)), INDEX('Paycode Info'!$D$2:$D$71,MATCH('PCN Variation'!E64,'Paycode Info'!$D$2:$D$71,0))),"Error"))</f>
        <v/>
      </c>
      <c r="H64" s="71" t="str">
        <f>IF(E64&amp;F64="","", IFERROR(INDEX('Paycode Info'!$F$2:$F$71,MATCH('PCN Variation'!G64,'Paycode Info'!$D$2:$D$71,0)),"Error"))</f>
        <v/>
      </c>
      <c r="I64" s="84" t="str">
        <f t="shared" si="2"/>
        <v/>
      </c>
      <c r="J64" s="73" t="str">
        <f>IFERROR(INDEX('Paycode Info'!$G$2:$G$71,MATCH('PCN Variation'!H64,'Paycode Info'!$F$2:$F$71,0)),"")</f>
        <v/>
      </c>
      <c r="K64" s="17"/>
      <c r="L64" s="16" t="str">
        <f>IFERROR(MATCH(K64,'Paycode Info'!$I$2:$I$13,0),"")</f>
        <v/>
      </c>
      <c r="M64" s="17"/>
      <c r="N64" s="16" t="str">
        <f>IFERROR(MATCH(M64,'Paycode Info'!$I$2:$I$13,0),"")</f>
        <v/>
      </c>
      <c r="O64" s="17"/>
      <c r="P64" s="17"/>
      <c r="Q64" s="67" t="str">
        <f>IFERROR(IF(N64-L64=0,13,IF(N64-L64&gt;=0,N64-L64+1, VLOOKUP(N64-L64, 'Paycode Info'!$J$2:$K$13,2,0))),"")</f>
        <v/>
      </c>
      <c r="R64" s="68" t="str">
        <f t="shared" si="0"/>
        <v/>
      </c>
      <c r="S64" s="66"/>
      <c r="T64" s="16" t="str">
        <f>IF(S64="","",INDEX('Paycode Info'!$R$2:$R$4,MATCH('PCN Variation'!S64,'Paycode Info'!$M$2:$M$4,0)))</f>
        <v/>
      </c>
      <c r="U64" s="17"/>
      <c r="V64" s="16" t="str">
        <f>IFERROR(MATCH(U64,'Paycode Info'!$I$2:$I$13,0),"")</f>
        <v/>
      </c>
      <c r="W64" s="16" t="str">
        <f t="shared" si="3"/>
        <v/>
      </c>
      <c r="X64" s="15" t="str">
        <f t="shared" si="4"/>
        <v/>
      </c>
      <c r="Y64" s="18">
        <f t="shared" si="5"/>
        <v>0</v>
      </c>
    </row>
    <row r="65" spans="1:25" ht="35" customHeight="1" x14ac:dyDescent="0.35">
      <c r="A65" s="65"/>
      <c r="B65" s="70" t="str">
        <f>IFERROR(IF(A65="","",INDEX('PCN Data'!$A$2:$A$1300,MATCH('PCN Variation'!A65,'PCN Data'!$B$2:$B$1300,0))),"ERROR")</f>
        <v/>
      </c>
      <c r="C65" s="71" t="str">
        <f>IFERROR(IF(A65="","",INDEX('PCN Data'!$C$2:$C$1300,MATCH('PCN Variation'!A65,'PCN Data'!$B$2:$B$1300,0))),"ERROR")</f>
        <v/>
      </c>
      <c r="D65" s="70" t="str">
        <f>IFERROR(IF(A65="","", INDEX('PCN Data'!$D$2:$D$1300,MATCH('PCN Variation'!A65,'PCN Data'!$B$2:$B$1300,0))),"ERROR")</f>
        <v/>
      </c>
      <c r="E65" s="66"/>
      <c r="F65" s="65"/>
      <c r="G65" s="71" t="str">
        <f>IF(E65&amp;F65="","", IFERROR(IF(AND(E65="",F65&lt;&gt;""),INDEX('Paycode Info'!$D$2:$D$71,MATCH('PCN Variation'!F65,'Paycode Info'!$F$2:$F$71,0)), INDEX('Paycode Info'!$D$2:$D$71,MATCH('PCN Variation'!E65,'Paycode Info'!$D$2:$D$71,0))),"Error"))</f>
        <v/>
      </c>
      <c r="H65" s="71" t="str">
        <f>IF(E65&amp;F65="","", IFERROR(INDEX('Paycode Info'!$F$2:$F$71,MATCH('PCN Variation'!G65,'Paycode Info'!$D$2:$D$71,0)),"Error"))</f>
        <v/>
      </c>
      <c r="I65" s="84" t="str">
        <f t="shared" si="2"/>
        <v/>
      </c>
      <c r="J65" s="73" t="str">
        <f>IFERROR(INDEX('Paycode Info'!$G$2:$G$71,MATCH('PCN Variation'!H65,'Paycode Info'!$F$2:$F$71,0)),"")</f>
        <v/>
      </c>
      <c r="K65" s="17"/>
      <c r="L65" s="16" t="str">
        <f>IFERROR(MATCH(K65,'Paycode Info'!$I$2:$I$13,0),"")</f>
        <v/>
      </c>
      <c r="M65" s="17"/>
      <c r="N65" s="16" t="str">
        <f>IFERROR(MATCH(M65,'Paycode Info'!$I$2:$I$13,0),"")</f>
        <v/>
      </c>
      <c r="O65" s="17"/>
      <c r="P65" s="17"/>
      <c r="Q65" s="67" t="str">
        <f>IFERROR(IF(N65-L65=0,13,IF(N65-L65&gt;=0,N65-L65+1, VLOOKUP(N65-L65, 'Paycode Info'!$J$2:$K$13,2,0))),"")</f>
        <v/>
      </c>
      <c r="R65" s="68" t="str">
        <f t="shared" si="0"/>
        <v/>
      </c>
      <c r="S65" s="66"/>
      <c r="T65" s="16" t="str">
        <f>IF(S65="","",INDEX('Paycode Info'!$R$2:$R$4,MATCH('PCN Variation'!S65,'Paycode Info'!$M$2:$M$4,0)))</f>
        <v/>
      </c>
      <c r="U65" s="17"/>
      <c r="V65" s="16" t="str">
        <f>IFERROR(MATCH(U65,'Paycode Info'!$I$2:$I$13,0),"")</f>
        <v/>
      </c>
      <c r="W65" s="16" t="str">
        <f t="shared" si="3"/>
        <v/>
      </c>
      <c r="X65" s="15" t="str">
        <f t="shared" si="4"/>
        <v/>
      </c>
      <c r="Y65" s="18">
        <f t="shared" si="5"/>
        <v>0</v>
      </c>
    </row>
    <row r="66" spans="1:25" ht="35" customHeight="1" x14ac:dyDescent="0.35">
      <c r="A66" s="65"/>
      <c r="B66" s="70" t="str">
        <f>IFERROR(IF(A66="","",INDEX('PCN Data'!$A$2:$A$1300,MATCH('PCN Variation'!A66,'PCN Data'!$B$2:$B$1300,0))),"ERROR")</f>
        <v/>
      </c>
      <c r="C66" s="71" t="str">
        <f>IFERROR(IF(A66="","",INDEX('PCN Data'!$C$2:$C$1300,MATCH('PCN Variation'!A66,'PCN Data'!$B$2:$B$1300,0))),"ERROR")</f>
        <v/>
      </c>
      <c r="D66" s="70" t="str">
        <f>IFERROR(IF(A66="","", INDEX('PCN Data'!$D$2:$D$1300,MATCH('PCN Variation'!A66,'PCN Data'!$B$2:$B$1300,0))),"ERROR")</f>
        <v/>
      </c>
      <c r="E66" s="66"/>
      <c r="F66" s="65"/>
      <c r="G66" s="71" t="str">
        <f>IF(E66&amp;F66="","", IFERROR(IF(AND(E66="",F66&lt;&gt;""),INDEX('Paycode Info'!$D$2:$D$71,MATCH('PCN Variation'!F66,'Paycode Info'!$F$2:$F$71,0)), INDEX('Paycode Info'!$D$2:$D$71,MATCH('PCN Variation'!E66,'Paycode Info'!$D$2:$D$71,0))),"Error"))</f>
        <v/>
      </c>
      <c r="H66" s="71" t="str">
        <f>IF(E66&amp;F66="","", IFERROR(INDEX('Paycode Info'!$F$2:$F$71,MATCH('PCN Variation'!G66,'Paycode Info'!$D$2:$D$71,0)),"Error"))</f>
        <v/>
      </c>
      <c r="I66" s="84" t="str">
        <f t="shared" si="2"/>
        <v/>
      </c>
      <c r="J66" s="73" t="str">
        <f>IFERROR(INDEX('Paycode Info'!$G$2:$G$71,MATCH('PCN Variation'!H66,'Paycode Info'!$F$2:$F$71,0)),"")</f>
        <v/>
      </c>
      <c r="K66" s="17"/>
      <c r="L66" s="16" t="str">
        <f>IFERROR(MATCH(K66,'Paycode Info'!$I$2:$I$13,0),"")</f>
        <v/>
      </c>
      <c r="M66" s="17"/>
      <c r="N66" s="16" t="str">
        <f>IFERROR(MATCH(M66,'Paycode Info'!$I$2:$I$13,0),"")</f>
        <v/>
      </c>
      <c r="O66" s="17"/>
      <c r="P66" s="17"/>
      <c r="Q66" s="67" t="str">
        <f>IFERROR(IF(N66-L66=0,13,IF(N66-L66&gt;=0,N66-L66+1, VLOOKUP(N66-L66, 'Paycode Info'!$J$2:$K$13,2,0))),"")</f>
        <v/>
      </c>
      <c r="R66" s="68" t="str">
        <f t="shared" si="0"/>
        <v/>
      </c>
      <c r="S66" s="66"/>
      <c r="T66" s="16" t="str">
        <f>IF(S66="","",INDEX('Paycode Info'!$R$2:$R$4,MATCH('PCN Variation'!S66,'Paycode Info'!$M$2:$M$4,0)))</f>
        <v/>
      </c>
      <c r="U66" s="17"/>
      <c r="V66" s="16" t="str">
        <f>IFERROR(MATCH(U66,'Paycode Info'!$I$2:$I$13,0),"")</f>
        <v/>
      </c>
      <c r="W66" s="16" t="str">
        <f t="shared" si="3"/>
        <v/>
      </c>
      <c r="X66" s="15" t="str">
        <f t="shared" si="4"/>
        <v/>
      </c>
      <c r="Y66" s="18">
        <f t="shared" si="5"/>
        <v>0</v>
      </c>
    </row>
    <row r="67" spans="1:25" ht="35" customHeight="1" x14ac:dyDescent="0.35">
      <c r="A67" s="65"/>
      <c r="B67" s="70" t="str">
        <f>IFERROR(IF(A67="","",INDEX('PCN Data'!$A$2:$A$1300,MATCH('PCN Variation'!A67,'PCN Data'!$B$2:$B$1300,0))),"ERROR")</f>
        <v/>
      </c>
      <c r="C67" s="71" t="str">
        <f>IFERROR(IF(A67="","",INDEX('PCN Data'!$C$2:$C$1300,MATCH('PCN Variation'!A67,'PCN Data'!$B$2:$B$1300,0))),"ERROR")</f>
        <v/>
      </c>
      <c r="D67" s="70" t="str">
        <f>IFERROR(IF(A67="","", INDEX('PCN Data'!$D$2:$D$1300,MATCH('PCN Variation'!A67,'PCN Data'!$B$2:$B$1300,0))),"ERROR")</f>
        <v/>
      </c>
      <c r="E67" s="66"/>
      <c r="F67" s="65"/>
      <c r="G67" s="71" t="str">
        <f>IF(E67&amp;F67="","", IFERROR(IF(AND(E67="",F67&lt;&gt;""),INDEX('Paycode Info'!$D$2:$D$71,MATCH('PCN Variation'!F67,'Paycode Info'!$F$2:$F$71,0)), INDEX('Paycode Info'!$D$2:$D$71,MATCH('PCN Variation'!E67,'Paycode Info'!$D$2:$D$71,0))),"Error"))</f>
        <v/>
      </c>
      <c r="H67" s="71" t="str">
        <f>IF(E67&amp;F67="","", IFERROR(INDEX('Paycode Info'!$F$2:$F$71,MATCH('PCN Variation'!G67,'Paycode Info'!$D$2:$D$71,0)),"Error"))</f>
        <v/>
      </c>
      <c r="I67" s="84" t="str">
        <f t="shared" si="2"/>
        <v/>
      </c>
      <c r="J67" s="73" t="str">
        <f>IFERROR(INDEX('Paycode Info'!$G$2:$G$71,MATCH('PCN Variation'!H67,'Paycode Info'!$F$2:$F$71,0)),"")</f>
        <v/>
      </c>
      <c r="K67" s="17"/>
      <c r="L67" s="16" t="str">
        <f>IFERROR(MATCH(K67,'Paycode Info'!$I$2:$I$13,0),"")</f>
        <v/>
      </c>
      <c r="M67" s="17"/>
      <c r="N67" s="16" t="str">
        <f>IFERROR(MATCH(M67,'Paycode Info'!$I$2:$I$13,0),"")</f>
        <v/>
      </c>
      <c r="O67" s="17"/>
      <c r="P67" s="17"/>
      <c r="Q67" s="67" t="str">
        <f>IFERROR(IF(N67-L67=0,13,IF(N67-L67&gt;=0,N67-L67+1, VLOOKUP(N67-L67, 'Paycode Info'!$J$2:$K$13,2,0))),"")</f>
        <v/>
      </c>
      <c r="R67" s="68" t="str">
        <f t="shared" si="0"/>
        <v/>
      </c>
      <c r="S67" s="66"/>
      <c r="T67" s="16" t="str">
        <f>IF(S67="","",INDEX('Paycode Info'!$R$2:$R$4,MATCH('PCN Variation'!S67,'Paycode Info'!$M$2:$M$4,0)))</f>
        <v/>
      </c>
      <c r="U67" s="17"/>
      <c r="V67" s="16" t="str">
        <f>IFERROR(MATCH(U67,'Paycode Info'!$I$2:$I$13,0),"")</f>
        <v/>
      </c>
      <c r="W67" s="16" t="str">
        <f t="shared" si="3"/>
        <v/>
      </c>
      <c r="X67" s="15" t="str">
        <f t="shared" si="4"/>
        <v/>
      </c>
      <c r="Y67" s="18">
        <f t="shared" si="5"/>
        <v>0</v>
      </c>
    </row>
    <row r="68" spans="1:25" ht="35" customHeight="1" x14ac:dyDescent="0.35">
      <c r="A68" s="65"/>
      <c r="B68" s="70" t="str">
        <f>IFERROR(IF(A68="","",INDEX('PCN Data'!$A$2:$A$1300,MATCH('PCN Variation'!A68,'PCN Data'!$B$2:$B$1300,0))),"ERROR")</f>
        <v/>
      </c>
      <c r="C68" s="71" t="str">
        <f>IFERROR(IF(A68="","",INDEX('PCN Data'!$C$2:$C$1300,MATCH('PCN Variation'!A68,'PCN Data'!$B$2:$B$1300,0))),"ERROR")</f>
        <v/>
      </c>
      <c r="D68" s="70" t="str">
        <f>IFERROR(IF(A68="","", INDEX('PCN Data'!$D$2:$D$1300,MATCH('PCN Variation'!A68,'PCN Data'!$B$2:$B$1300,0))),"ERROR")</f>
        <v/>
      </c>
      <c r="E68" s="66"/>
      <c r="F68" s="65"/>
      <c r="G68" s="71" t="str">
        <f>IF(E68&amp;F68="","", IFERROR(IF(AND(E68="",F68&lt;&gt;""),INDEX('Paycode Info'!$D$2:$D$71,MATCH('PCN Variation'!F68,'Paycode Info'!$F$2:$F$71,0)), INDEX('Paycode Info'!$D$2:$D$71,MATCH('PCN Variation'!E68,'Paycode Info'!$D$2:$D$71,0))),"Error"))</f>
        <v/>
      </c>
      <c r="H68" s="71" t="str">
        <f>IF(E68&amp;F68="","", IFERROR(INDEX('Paycode Info'!$F$2:$F$71,MATCH('PCN Variation'!G68,'Paycode Info'!$D$2:$D$71,0)),"Error"))</f>
        <v/>
      </c>
      <c r="I68" s="84" t="str">
        <f t="shared" si="2"/>
        <v/>
      </c>
      <c r="J68" s="73" t="str">
        <f>IFERROR(INDEX('Paycode Info'!$G$2:$G$71,MATCH('PCN Variation'!H68,'Paycode Info'!$F$2:$F$71,0)),"")</f>
        <v/>
      </c>
      <c r="K68" s="17"/>
      <c r="L68" s="16" t="str">
        <f>IFERROR(MATCH(K68,'Paycode Info'!$I$2:$I$13,0),"")</f>
        <v/>
      </c>
      <c r="M68" s="17"/>
      <c r="N68" s="16" t="str">
        <f>IFERROR(MATCH(M68,'Paycode Info'!$I$2:$I$13,0),"")</f>
        <v/>
      </c>
      <c r="O68" s="17"/>
      <c r="P68" s="17"/>
      <c r="Q68" s="67" t="str">
        <f>IFERROR(IF(N68-L68=0,13,IF(N68-L68&gt;=0,N68-L68+1, VLOOKUP(N68-L68, 'Paycode Info'!$J$2:$K$13,2,0))),"")</f>
        <v/>
      </c>
      <c r="R68" s="68" t="str">
        <f t="shared" si="0"/>
        <v/>
      </c>
      <c r="S68" s="66"/>
      <c r="T68" s="16" t="str">
        <f>IF(S68="","",INDEX('Paycode Info'!$R$2:$R$4,MATCH('PCN Variation'!S68,'Paycode Info'!$M$2:$M$4,0)))</f>
        <v/>
      </c>
      <c r="U68" s="17"/>
      <c r="V68" s="16" t="str">
        <f>IFERROR(MATCH(U68,'Paycode Info'!$I$2:$I$13,0),"")</f>
        <v/>
      </c>
      <c r="W68" s="16" t="str">
        <f t="shared" si="3"/>
        <v/>
      </c>
      <c r="X68" s="15" t="str">
        <f t="shared" si="4"/>
        <v/>
      </c>
      <c r="Y68" s="18">
        <f t="shared" si="5"/>
        <v>0</v>
      </c>
    </row>
    <row r="69" spans="1:25" ht="35" customHeight="1" x14ac:dyDescent="0.35">
      <c r="A69" s="65"/>
      <c r="B69" s="70" t="str">
        <f>IFERROR(IF(A69="","",INDEX('PCN Data'!$A$2:$A$1300,MATCH('PCN Variation'!A69,'PCN Data'!$B$2:$B$1300,0))),"ERROR")</f>
        <v/>
      </c>
      <c r="C69" s="71" t="str">
        <f>IFERROR(IF(A69="","",INDEX('PCN Data'!$C$2:$C$1300,MATCH('PCN Variation'!A69,'PCN Data'!$B$2:$B$1300,0))),"ERROR")</f>
        <v/>
      </c>
      <c r="D69" s="70" t="str">
        <f>IFERROR(IF(A69="","", INDEX('PCN Data'!$D$2:$D$1300,MATCH('PCN Variation'!A69,'PCN Data'!$B$2:$B$1300,0))),"ERROR")</f>
        <v/>
      </c>
      <c r="E69" s="66"/>
      <c r="F69" s="65"/>
      <c r="G69" s="71" t="str">
        <f>IF(E69&amp;F69="","", IFERROR(IF(AND(E69="",F69&lt;&gt;""),INDEX('Paycode Info'!$D$2:$D$71,MATCH('PCN Variation'!F69,'Paycode Info'!$F$2:$F$71,0)), INDEX('Paycode Info'!$D$2:$D$71,MATCH('PCN Variation'!E69,'Paycode Info'!$D$2:$D$71,0))),"Error"))</f>
        <v/>
      </c>
      <c r="H69" s="71" t="str">
        <f>IF(E69&amp;F69="","", IFERROR(INDEX('Paycode Info'!$F$2:$F$71,MATCH('PCN Variation'!G69,'Paycode Info'!$D$2:$D$71,0)),"Error"))</f>
        <v/>
      </c>
      <c r="I69" s="84" t="str">
        <f t="shared" si="2"/>
        <v/>
      </c>
      <c r="J69" s="73" t="str">
        <f>IFERROR(INDEX('Paycode Info'!$G$2:$G$71,MATCH('PCN Variation'!H69,'Paycode Info'!$F$2:$F$71,0)),"")</f>
        <v/>
      </c>
      <c r="K69" s="17"/>
      <c r="L69" s="16" t="str">
        <f>IFERROR(MATCH(K69,'Paycode Info'!$I$2:$I$13,0),"")</f>
        <v/>
      </c>
      <c r="M69" s="17"/>
      <c r="N69" s="16" t="str">
        <f>IFERROR(MATCH(M69,'Paycode Info'!$I$2:$I$13,0),"")</f>
        <v/>
      </c>
      <c r="O69" s="17"/>
      <c r="P69" s="17"/>
      <c r="Q69" s="67" t="str">
        <f>IFERROR(IF(N69-L69=0,13,IF(N69-L69&gt;=0,N69-L69+1, VLOOKUP(N69-L69, 'Paycode Info'!$J$2:$K$13,2,0))),"")</f>
        <v/>
      </c>
      <c r="R69" s="68" t="str">
        <f t="shared" si="0"/>
        <v/>
      </c>
      <c r="S69" s="66"/>
      <c r="T69" s="16" t="str">
        <f>IF(S69="","",INDEX('Paycode Info'!$R$2:$R$4,MATCH('PCN Variation'!S69,'Paycode Info'!$M$2:$M$4,0)))</f>
        <v/>
      </c>
      <c r="U69" s="17"/>
      <c r="V69" s="16" t="str">
        <f>IFERROR(MATCH(U69,'Paycode Info'!$I$2:$I$13,0),"")</f>
        <v/>
      </c>
      <c r="W69" s="16" t="str">
        <f t="shared" si="3"/>
        <v/>
      </c>
      <c r="X69" s="15" t="str">
        <f t="shared" si="4"/>
        <v/>
      </c>
      <c r="Y69" s="18">
        <f t="shared" si="5"/>
        <v>0</v>
      </c>
    </row>
    <row r="70" spans="1:25" ht="35" customHeight="1" x14ac:dyDescent="0.35">
      <c r="A70" s="65"/>
      <c r="B70" s="70" t="str">
        <f>IFERROR(IF(A70="","",INDEX('PCN Data'!$A$2:$A$1300,MATCH('PCN Variation'!A70,'PCN Data'!$B$2:$B$1300,0))),"ERROR")</f>
        <v/>
      </c>
      <c r="C70" s="71" t="str">
        <f>IFERROR(IF(A70="","",INDEX('PCN Data'!$C$2:$C$1300,MATCH('PCN Variation'!A70,'PCN Data'!$B$2:$B$1300,0))),"ERROR")</f>
        <v/>
      </c>
      <c r="D70" s="70" t="str">
        <f>IFERROR(IF(A70="","", INDEX('PCN Data'!$D$2:$D$1300,MATCH('PCN Variation'!A70,'PCN Data'!$B$2:$B$1300,0))),"ERROR")</f>
        <v/>
      </c>
      <c r="E70" s="66"/>
      <c r="F70" s="65"/>
      <c r="G70" s="71" t="str">
        <f>IF(E70&amp;F70="","", IFERROR(IF(AND(E70="",F70&lt;&gt;""),INDEX('Paycode Info'!$D$2:$D$71,MATCH('PCN Variation'!F70,'Paycode Info'!$F$2:$F$71,0)), INDEX('Paycode Info'!$D$2:$D$71,MATCH('PCN Variation'!E70,'Paycode Info'!$D$2:$D$71,0))),"Error"))</f>
        <v/>
      </c>
      <c r="H70" s="71" t="str">
        <f>IF(E70&amp;F70="","", IFERROR(INDEX('Paycode Info'!$F$2:$F$71,MATCH('PCN Variation'!G70,'Paycode Info'!$D$2:$D$71,0)),"Error"))</f>
        <v/>
      </c>
      <c r="I70" s="84" t="str">
        <f t="shared" si="2"/>
        <v/>
      </c>
      <c r="J70" s="73" t="str">
        <f>IFERROR(INDEX('Paycode Info'!$G$2:$G$71,MATCH('PCN Variation'!H70,'Paycode Info'!$F$2:$F$71,0)),"")</f>
        <v/>
      </c>
      <c r="K70" s="17"/>
      <c r="L70" s="16" t="str">
        <f>IFERROR(MATCH(K70,'Paycode Info'!$I$2:$I$13,0),"")</f>
        <v/>
      </c>
      <c r="M70" s="17"/>
      <c r="N70" s="16" t="str">
        <f>IFERROR(MATCH(M70,'Paycode Info'!$I$2:$I$13,0),"")</f>
        <v/>
      </c>
      <c r="O70" s="17"/>
      <c r="P70" s="17"/>
      <c r="Q70" s="67" t="str">
        <f>IFERROR(IF(N70-L70=0,13,IF(N70-L70&gt;=0,N70-L70+1, VLOOKUP(N70-L70, 'Paycode Info'!$J$2:$K$13,2,0))),"")</f>
        <v/>
      </c>
      <c r="R70" s="68" t="str">
        <f t="shared" ref="R70:R133" si="6">IF(AND(K70="",M70=""),"",IF(AND(K70="",M70&lt;&gt;""),"",IF(AND(K70&lt;&gt;"",M70=""),O70,IF(J70="Calculated",O70,O70*Q70))))</f>
        <v/>
      </c>
      <c r="S70" s="66"/>
      <c r="T70" s="16" t="str">
        <f>IF(S70="","",INDEX('Paycode Info'!$R$2:$R$4,MATCH('PCN Variation'!S70,'Paycode Info'!$M$2:$M$4,0)))</f>
        <v/>
      </c>
      <c r="U70" s="17"/>
      <c r="V70" s="16" t="str">
        <f>IFERROR(MATCH(U70,'Paycode Info'!$I$2:$I$13,0),"")</f>
        <v/>
      </c>
      <c r="W70" s="16" t="str">
        <f t="shared" si="3"/>
        <v/>
      </c>
      <c r="X70" s="15" t="str">
        <f t="shared" si="4"/>
        <v/>
      </c>
      <c r="Y70" s="18">
        <f t="shared" si="5"/>
        <v>0</v>
      </c>
    </row>
    <row r="71" spans="1:25" ht="35" customHeight="1" x14ac:dyDescent="0.35">
      <c r="A71" s="65"/>
      <c r="B71" s="70" t="str">
        <f>IFERROR(IF(A71="","",INDEX('PCN Data'!$A$2:$A$1300,MATCH('PCN Variation'!A71,'PCN Data'!$B$2:$B$1300,0))),"ERROR")</f>
        <v/>
      </c>
      <c r="C71" s="71" t="str">
        <f>IFERROR(IF(A71="","",INDEX('PCN Data'!$C$2:$C$1300,MATCH('PCN Variation'!A71,'PCN Data'!$B$2:$B$1300,0))),"ERROR")</f>
        <v/>
      </c>
      <c r="D71" s="70" t="str">
        <f>IFERROR(IF(A71="","", INDEX('PCN Data'!$D$2:$D$1300,MATCH('PCN Variation'!A71,'PCN Data'!$B$2:$B$1300,0))),"ERROR")</f>
        <v/>
      </c>
      <c r="E71" s="66"/>
      <c r="F71" s="65"/>
      <c r="G71" s="71" t="str">
        <f>IF(E71&amp;F71="","", IFERROR(IF(AND(E71="",F71&lt;&gt;""),INDEX('Paycode Info'!$D$2:$D$71,MATCH('PCN Variation'!F71,'Paycode Info'!$F$2:$F$71,0)), INDEX('Paycode Info'!$D$2:$D$71,MATCH('PCN Variation'!E71,'Paycode Info'!$D$2:$D$71,0))),"Error"))</f>
        <v/>
      </c>
      <c r="H71" s="71" t="str">
        <f>IF(E71&amp;F71="","", IFERROR(INDEX('Paycode Info'!$F$2:$F$71,MATCH('PCN Variation'!G71,'Paycode Info'!$D$2:$D$71,0)),"Error"))</f>
        <v/>
      </c>
      <c r="I71" s="84" t="str">
        <f t="shared" ref="I71:I134" si="7">G71</f>
        <v/>
      </c>
      <c r="J71" s="73" t="str">
        <f>IFERROR(INDEX('Paycode Info'!$G$2:$G$71,MATCH('PCN Variation'!H71,'Paycode Info'!$F$2:$F$71,0)),"")</f>
        <v/>
      </c>
      <c r="K71" s="17"/>
      <c r="L71" s="16" t="str">
        <f>IFERROR(MATCH(K71,'Paycode Info'!$I$2:$I$13,0),"")</f>
        <v/>
      </c>
      <c r="M71" s="17"/>
      <c r="N71" s="16" t="str">
        <f>IFERROR(MATCH(M71,'Paycode Info'!$I$2:$I$13,0),"")</f>
        <v/>
      </c>
      <c r="O71" s="17"/>
      <c r="P71" s="17"/>
      <c r="Q71" s="67" t="str">
        <f>IFERROR(IF(N71-L71=0,13,IF(N71-L71&gt;=0,N71-L71+1, VLOOKUP(N71-L71, 'Paycode Info'!$J$2:$K$13,2,0))),"")</f>
        <v/>
      </c>
      <c r="R71" s="68" t="str">
        <f t="shared" si="6"/>
        <v/>
      </c>
      <c r="S71" s="66"/>
      <c r="T71" s="16" t="str">
        <f>IF(S71="","",INDEX('Paycode Info'!$R$2:$R$4,MATCH('PCN Variation'!S71,'Paycode Info'!$M$2:$M$4,0)))</f>
        <v/>
      </c>
      <c r="U71" s="17"/>
      <c r="V71" s="16" t="str">
        <f>IFERROR(MATCH(U71,'Paycode Info'!$I$2:$I$13,0),"")</f>
        <v/>
      </c>
      <c r="W71" s="16" t="str">
        <f t="shared" ref="W71:W134" si="8">IF(U71="","", IF(T71=0, "Accept", IF(T71=2, "Reject", IF(AND(T71=1, V71&lt;=$N$1),"Accept", "Reject"))))</f>
        <v/>
      </c>
      <c r="X71" s="15" t="str">
        <f t="shared" ref="X71:X134" si="9">IF(B71="","",(IF(R71&lt;&gt;P71,"Error - total does not match expected results",(IF(AND(E71="",F71=""),"Error - no payment details have been selected",IF(D71&lt;&gt;"PCN","Error - contract type must be PCN",IF(AND(F71&lt;&gt;"",F71&lt;&gt;H71),"Error - entered paycode incorrect for payment type",IF(K71="","Error - no start month defined",IF((AND(L71&lt;$N$1,$N$1&lt;&gt;12)),"Error - start month is before current month, this must be current month or later",IF(O71="","Error - no monthly amount entered",IF(AND(J71="Calculated",M71&lt;&gt;""),"Error - end month not required for payment type selected",IF(S71="","Error - financial year is mandatory",IF(AND(U71="",J71="Calculated"),"Error - financial month is mandatory for payment type selected",IF(AND(J71="Calculated",W71="Reject"),"Error - financial month must be the current month or a previous month",IF(AND(U71&lt;&gt;"",J71&lt;&gt;"Calculated"),"Error - financial month is not required for payment type selected","OK")))))))))))))))</f>
        <v/>
      </c>
      <c r="Y71" s="18">
        <f t="shared" si="5"/>
        <v>0</v>
      </c>
    </row>
    <row r="72" spans="1:25" ht="35" customHeight="1" x14ac:dyDescent="0.35">
      <c r="A72" s="65"/>
      <c r="B72" s="70" t="str">
        <f>IFERROR(IF(A72="","",INDEX('PCN Data'!$A$2:$A$1300,MATCH('PCN Variation'!A72,'PCN Data'!$B$2:$B$1300,0))),"ERROR")</f>
        <v/>
      </c>
      <c r="C72" s="71" t="str">
        <f>IFERROR(IF(A72="","",INDEX('PCN Data'!$C$2:$C$1300,MATCH('PCN Variation'!A72,'PCN Data'!$B$2:$B$1300,0))),"ERROR")</f>
        <v/>
      </c>
      <c r="D72" s="70" t="str">
        <f>IFERROR(IF(A72="","", INDEX('PCN Data'!$D$2:$D$1300,MATCH('PCN Variation'!A72,'PCN Data'!$B$2:$B$1300,0))),"ERROR")</f>
        <v/>
      </c>
      <c r="E72" s="66"/>
      <c r="F72" s="65"/>
      <c r="G72" s="71" t="str">
        <f>IF(E72&amp;F72="","", IFERROR(IF(AND(E72="",F72&lt;&gt;""),INDEX('Paycode Info'!$D$2:$D$71,MATCH('PCN Variation'!F72,'Paycode Info'!$F$2:$F$71,0)), INDEX('Paycode Info'!$D$2:$D$71,MATCH('PCN Variation'!E72,'Paycode Info'!$D$2:$D$71,0))),"Error"))</f>
        <v/>
      </c>
      <c r="H72" s="71" t="str">
        <f>IF(E72&amp;F72="","", IFERROR(INDEX('Paycode Info'!$F$2:$F$71,MATCH('PCN Variation'!G72,'Paycode Info'!$D$2:$D$71,0)),"Error"))</f>
        <v/>
      </c>
      <c r="I72" s="84" t="str">
        <f t="shared" si="7"/>
        <v/>
      </c>
      <c r="J72" s="73" t="str">
        <f>IFERROR(INDEX('Paycode Info'!$G$2:$G$71,MATCH('PCN Variation'!H72,'Paycode Info'!$F$2:$F$71,0)),"")</f>
        <v/>
      </c>
      <c r="K72" s="17"/>
      <c r="L72" s="16" t="str">
        <f>IFERROR(MATCH(K72,'Paycode Info'!$I$2:$I$13,0),"")</f>
        <v/>
      </c>
      <c r="M72" s="17"/>
      <c r="N72" s="16" t="str">
        <f>IFERROR(MATCH(M72,'Paycode Info'!$I$2:$I$13,0),"")</f>
        <v/>
      </c>
      <c r="O72" s="17"/>
      <c r="P72" s="17"/>
      <c r="Q72" s="67" t="str">
        <f>IFERROR(IF(N72-L72=0,13,IF(N72-L72&gt;=0,N72-L72+1, VLOOKUP(N72-L72, 'Paycode Info'!$J$2:$K$13,2,0))),"")</f>
        <v/>
      </c>
      <c r="R72" s="68" t="str">
        <f t="shared" si="6"/>
        <v/>
      </c>
      <c r="S72" s="66"/>
      <c r="T72" s="16" t="str">
        <f>IF(S72="","",INDEX('Paycode Info'!$R$2:$R$4,MATCH('PCN Variation'!S72,'Paycode Info'!$M$2:$M$4,0)))</f>
        <v/>
      </c>
      <c r="U72" s="17"/>
      <c r="V72" s="16" t="str">
        <f>IFERROR(MATCH(U72,'Paycode Info'!$I$2:$I$13,0),"")</f>
        <v/>
      </c>
      <c r="W72" s="16" t="str">
        <f t="shared" si="8"/>
        <v/>
      </c>
      <c r="X72" s="15" t="str">
        <f t="shared" si="9"/>
        <v/>
      </c>
      <c r="Y72" s="18">
        <f t="shared" si="5"/>
        <v>0</v>
      </c>
    </row>
    <row r="73" spans="1:25" ht="35" customHeight="1" x14ac:dyDescent="0.35">
      <c r="A73" s="65"/>
      <c r="B73" s="70" t="str">
        <f>IFERROR(IF(A73="","",INDEX('PCN Data'!$A$2:$A$1300,MATCH('PCN Variation'!A73,'PCN Data'!$B$2:$B$1300,0))),"ERROR")</f>
        <v/>
      </c>
      <c r="C73" s="71" t="str">
        <f>IFERROR(IF(A73="","",INDEX('PCN Data'!$C$2:$C$1300,MATCH('PCN Variation'!A73,'PCN Data'!$B$2:$B$1300,0))),"ERROR")</f>
        <v/>
      </c>
      <c r="D73" s="70" t="str">
        <f>IFERROR(IF(A73="","", INDEX('PCN Data'!$D$2:$D$1300,MATCH('PCN Variation'!A73,'PCN Data'!$B$2:$B$1300,0))),"ERROR")</f>
        <v/>
      </c>
      <c r="E73" s="66"/>
      <c r="F73" s="65"/>
      <c r="G73" s="71" t="str">
        <f>IF(E73&amp;F73="","", IFERROR(IF(AND(E73="",F73&lt;&gt;""),INDEX('Paycode Info'!$D$2:$D$71,MATCH('PCN Variation'!F73,'Paycode Info'!$F$2:$F$71,0)), INDEX('Paycode Info'!$D$2:$D$71,MATCH('PCN Variation'!E73,'Paycode Info'!$D$2:$D$71,0))),"Error"))</f>
        <v/>
      </c>
      <c r="H73" s="71" t="str">
        <f>IF(E73&amp;F73="","", IFERROR(INDEX('Paycode Info'!$F$2:$F$71,MATCH('PCN Variation'!G73,'Paycode Info'!$D$2:$D$71,0)),"Error"))</f>
        <v/>
      </c>
      <c r="I73" s="84" t="str">
        <f t="shared" si="7"/>
        <v/>
      </c>
      <c r="J73" s="73" t="str">
        <f>IFERROR(INDEX('Paycode Info'!$G$2:$G$71,MATCH('PCN Variation'!H73,'Paycode Info'!$F$2:$F$71,0)),"")</f>
        <v/>
      </c>
      <c r="K73" s="17"/>
      <c r="L73" s="16" t="str">
        <f>IFERROR(MATCH(K73,'Paycode Info'!$I$2:$I$13,0),"")</f>
        <v/>
      </c>
      <c r="M73" s="17"/>
      <c r="N73" s="16" t="str">
        <f>IFERROR(MATCH(M73,'Paycode Info'!$I$2:$I$13,0),"")</f>
        <v/>
      </c>
      <c r="O73" s="17"/>
      <c r="P73" s="17"/>
      <c r="Q73" s="67" t="str">
        <f>IFERROR(IF(N73-L73=0,13,IF(N73-L73&gt;=0,N73-L73+1, VLOOKUP(N73-L73, 'Paycode Info'!$J$2:$K$13,2,0))),"")</f>
        <v/>
      </c>
      <c r="R73" s="68" t="str">
        <f t="shared" si="6"/>
        <v/>
      </c>
      <c r="S73" s="66"/>
      <c r="T73" s="16" t="str">
        <f>IF(S73="","",INDEX('Paycode Info'!$R$2:$R$4,MATCH('PCN Variation'!S73,'Paycode Info'!$M$2:$M$4,0)))</f>
        <v/>
      </c>
      <c r="U73" s="17"/>
      <c r="V73" s="16" t="str">
        <f>IFERROR(MATCH(U73,'Paycode Info'!$I$2:$I$13,0),"")</f>
        <v/>
      </c>
      <c r="W73" s="16" t="str">
        <f t="shared" si="8"/>
        <v/>
      </c>
      <c r="X73" s="15" t="str">
        <f t="shared" si="9"/>
        <v/>
      </c>
      <c r="Y73" s="18">
        <f t="shared" si="5"/>
        <v>0</v>
      </c>
    </row>
    <row r="74" spans="1:25" ht="35" customHeight="1" x14ac:dyDescent="0.35">
      <c r="A74" s="65"/>
      <c r="B74" s="70" t="str">
        <f>IFERROR(IF(A74="","",INDEX('PCN Data'!$A$2:$A$1300,MATCH('PCN Variation'!A74,'PCN Data'!$B$2:$B$1300,0))),"ERROR")</f>
        <v/>
      </c>
      <c r="C74" s="71" t="str">
        <f>IFERROR(IF(A74="","",INDEX('PCN Data'!$C$2:$C$1300,MATCH('PCN Variation'!A74,'PCN Data'!$B$2:$B$1300,0))),"ERROR")</f>
        <v/>
      </c>
      <c r="D74" s="70" t="str">
        <f>IFERROR(IF(A74="","", INDEX('PCN Data'!$D$2:$D$1300,MATCH('PCN Variation'!A74,'PCN Data'!$B$2:$B$1300,0))),"ERROR")</f>
        <v/>
      </c>
      <c r="E74" s="66"/>
      <c r="F74" s="65"/>
      <c r="G74" s="71" t="str">
        <f>IF(E74&amp;F74="","", IFERROR(IF(AND(E74="",F74&lt;&gt;""),INDEX('Paycode Info'!$D$2:$D$71,MATCH('PCN Variation'!F74,'Paycode Info'!$F$2:$F$71,0)), INDEX('Paycode Info'!$D$2:$D$71,MATCH('PCN Variation'!E74,'Paycode Info'!$D$2:$D$71,0))),"Error"))</f>
        <v/>
      </c>
      <c r="H74" s="71" t="str">
        <f>IF(E74&amp;F74="","", IFERROR(INDEX('Paycode Info'!$F$2:$F$71,MATCH('PCN Variation'!G74,'Paycode Info'!$D$2:$D$71,0)),"Error"))</f>
        <v/>
      </c>
      <c r="I74" s="84" t="str">
        <f t="shared" si="7"/>
        <v/>
      </c>
      <c r="J74" s="73" t="str">
        <f>IFERROR(INDEX('Paycode Info'!$G$2:$G$71,MATCH('PCN Variation'!H74,'Paycode Info'!$F$2:$F$71,0)),"")</f>
        <v/>
      </c>
      <c r="K74" s="17"/>
      <c r="L74" s="16" t="str">
        <f>IFERROR(MATCH(K74,'Paycode Info'!$I$2:$I$13,0),"")</f>
        <v/>
      </c>
      <c r="M74" s="17"/>
      <c r="N74" s="16" t="str">
        <f>IFERROR(MATCH(M74,'Paycode Info'!$I$2:$I$13,0),"")</f>
        <v/>
      </c>
      <c r="O74" s="17"/>
      <c r="P74" s="17"/>
      <c r="Q74" s="67" t="str">
        <f>IFERROR(IF(N74-L74=0,13,IF(N74-L74&gt;=0,N74-L74+1, VLOOKUP(N74-L74, 'Paycode Info'!$J$2:$K$13,2,0))),"")</f>
        <v/>
      </c>
      <c r="R74" s="68" t="str">
        <f t="shared" si="6"/>
        <v/>
      </c>
      <c r="S74" s="66"/>
      <c r="T74" s="16" t="str">
        <f>IF(S74="","",INDEX('Paycode Info'!$R$2:$R$4,MATCH('PCN Variation'!S74,'Paycode Info'!$M$2:$M$4,0)))</f>
        <v/>
      </c>
      <c r="U74" s="17"/>
      <c r="V74" s="16" t="str">
        <f>IFERROR(MATCH(U74,'Paycode Info'!$I$2:$I$13,0),"")</f>
        <v/>
      </c>
      <c r="W74" s="16" t="str">
        <f t="shared" si="8"/>
        <v/>
      </c>
      <c r="X74" s="15" t="str">
        <f t="shared" si="9"/>
        <v/>
      </c>
      <c r="Y74" s="18">
        <f t="shared" si="5"/>
        <v>0</v>
      </c>
    </row>
    <row r="75" spans="1:25" ht="35" customHeight="1" x14ac:dyDescent="0.35">
      <c r="A75" s="65"/>
      <c r="B75" s="70" t="str">
        <f>IFERROR(IF(A75="","",INDEX('PCN Data'!$A$2:$A$1300,MATCH('PCN Variation'!A75,'PCN Data'!$B$2:$B$1300,0))),"ERROR")</f>
        <v/>
      </c>
      <c r="C75" s="71" t="str">
        <f>IFERROR(IF(A75="","",INDEX('PCN Data'!$C$2:$C$1300,MATCH('PCN Variation'!A75,'PCN Data'!$B$2:$B$1300,0))),"ERROR")</f>
        <v/>
      </c>
      <c r="D75" s="70" t="str">
        <f>IFERROR(IF(A75="","", INDEX('PCN Data'!$D$2:$D$1300,MATCH('PCN Variation'!A75,'PCN Data'!$B$2:$B$1300,0))),"ERROR")</f>
        <v/>
      </c>
      <c r="E75" s="66"/>
      <c r="F75" s="65"/>
      <c r="G75" s="71" t="str">
        <f>IF(E75&amp;F75="","", IFERROR(IF(AND(E75="",F75&lt;&gt;""),INDEX('Paycode Info'!$D$2:$D$71,MATCH('PCN Variation'!F75,'Paycode Info'!$F$2:$F$71,0)), INDEX('Paycode Info'!$D$2:$D$71,MATCH('PCN Variation'!E75,'Paycode Info'!$D$2:$D$71,0))),"Error"))</f>
        <v/>
      </c>
      <c r="H75" s="71" t="str">
        <f>IF(E75&amp;F75="","", IFERROR(INDEX('Paycode Info'!$F$2:$F$71,MATCH('PCN Variation'!G75,'Paycode Info'!$D$2:$D$71,0)),"Error"))</f>
        <v/>
      </c>
      <c r="I75" s="84" t="str">
        <f t="shared" si="7"/>
        <v/>
      </c>
      <c r="J75" s="73" t="str">
        <f>IFERROR(INDEX('Paycode Info'!$G$2:$G$71,MATCH('PCN Variation'!H75,'Paycode Info'!$F$2:$F$71,0)),"")</f>
        <v/>
      </c>
      <c r="K75" s="17"/>
      <c r="L75" s="16" t="str">
        <f>IFERROR(MATCH(K75,'Paycode Info'!$I$2:$I$13,0),"")</f>
        <v/>
      </c>
      <c r="M75" s="17"/>
      <c r="N75" s="16" t="str">
        <f>IFERROR(MATCH(M75,'Paycode Info'!$I$2:$I$13,0),"")</f>
        <v/>
      </c>
      <c r="O75" s="17"/>
      <c r="P75" s="17"/>
      <c r="Q75" s="67" t="str">
        <f>IFERROR(IF(N75-L75=0,13,IF(N75-L75&gt;=0,N75-L75+1, VLOOKUP(N75-L75, 'Paycode Info'!$J$2:$K$13,2,0))),"")</f>
        <v/>
      </c>
      <c r="R75" s="68" t="str">
        <f t="shared" si="6"/>
        <v/>
      </c>
      <c r="S75" s="66"/>
      <c r="T75" s="16" t="str">
        <f>IF(S75="","",INDEX('Paycode Info'!$R$2:$R$4,MATCH('PCN Variation'!S75,'Paycode Info'!$M$2:$M$4,0)))</f>
        <v/>
      </c>
      <c r="U75" s="17"/>
      <c r="V75" s="16" t="str">
        <f>IFERROR(MATCH(U75,'Paycode Info'!$I$2:$I$13,0),"")</f>
        <v/>
      </c>
      <c r="W75" s="16" t="str">
        <f t="shared" si="8"/>
        <v/>
      </c>
      <c r="X75" s="15" t="str">
        <f t="shared" si="9"/>
        <v/>
      </c>
      <c r="Y75" s="18">
        <f t="shared" si="5"/>
        <v>0</v>
      </c>
    </row>
    <row r="76" spans="1:25" ht="35" customHeight="1" x14ac:dyDescent="0.35">
      <c r="A76" s="65"/>
      <c r="B76" s="70" t="str">
        <f>IFERROR(IF(A76="","",INDEX('PCN Data'!$A$2:$A$1300,MATCH('PCN Variation'!A76,'PCN Data'!$B$2:$B$1300,0))),"ERROR")</f>
        <v/>
      </c>
      <c r="C76" s="71" t="str">
        <f>IFERROR(IF(A76="","",INDEX('PCN Data'!$C$2:$C$1300,MATCH('PCN Variation'!A76,'PCN Data'!$B$2:$B$1300,0))),"ERROR")</f>
        <v/>
      </c>
      <c r="D76" s="70" t="str">
        <f>IFERROR(IF(A76="","", INDEX('PCN Data'!$D$2:$D$1300,MATCH('PCN Variation'!A76,'PCN Data'!$B$2:$B$1300,0))),"ERROR")</f>
        <v/>
      </c>
      <c r="E76" s="66"/>
      <c r="F76" s="65"/>
      <c r="G76" s="71" t="str">
        <f>IF(E76&amp;F76="","", IFERROR(IF(AND(E76="",F76&lt;&gt;""),INDEX('Paycode Info'!$D$2:$D$71,MATCH('PCN Variation'!F76,'Paycode Info'!$F$2:$F$71,0)), INDEX('Paycode Info'!$D$2:$D$71,MATCH('PCN Variation'!E76,'Paycode Info'!$D$2:$D$71,0))),"Error"))</f>
        <v/>
      </c>
      <c r="H76" s="71" t="str">
        <f>IF(E76&amp;F76="","", IFERROR(INDEX('Paycode Info'!$F$2:$F$71,MATCH('PCN Variation'!G76,'Paycode Info'!$D$2:$D$71,0)),"Error"))</f>
        <v/>
      </c>
      <c r="I76" s="84" t="str">
        <f t="shared" si="7"/>
        <v/>
      </c>
      <c r="J76" s="73" t="str">
        <f>IFERROR(INDEX('Paycode Info'!$G$2:$G$71,MATCH('PCN Variation'!H76,'Paycode Info'!$F$2:$F$71,0)),"")</f>
        <v/>
      </c>
      <c r="K76" s="17"/>
      <c r="L76" s="16" t="str">
        <f>IFERROR(MATCH(K76,'Paycode Info'!$I$2:$I$13,0),"")</f>
        <v/>
      </c>
      <c r="M76" s="17"/>
      <c r="N76" s="16" t="str">
        <f>IFERROR(MATCH(M76,'Paycode Info'!$I$2:$I$13,0),"")</f>
        <v/>
      </c>
      <c r="O76" s="17"/>
      <c r="P76" s="17"/>
      <c r="Q76" s="67" t="str">
        <f>IFERROR(IF(N76-L76=0,13,IF(N76-L76&gt;=0,N76-L76+1, VLOOKUP(N76-L76, 'Paycode Info'!$J$2:$K$13,2,0))),"")</f>
        <v/>
      </c>
      <c r="R76" s="68" t="str">
        <f t="shared" si="6"/>
        <v/>
      </c>
      <c r="S76" s="66"/>
      <c r="T76" s="16" t="str">
        <f>IF(S76="","",INDEX('Paycode Info'!$R$2:$R$4,MATCH('PCN Variation'!S76,'Paycode Info'!$M$2:$M$4,0)))</f>
        <v/>
      </c>
      <c r="U76" s="17"/>
      <c r="V76" s="16" t="str">
        <f>IFERROR(MATCH(U76,'Paycode Info'!$I$2:$I$13,0),"")</f>
        <v/>
      </c>
      <c r="W76" s="16" t="str">
        <f t="shared" si="8"/>
        <v/>
      </c>
      <c r="X76" s="15" t="str">
        <f t="shared" si="9"/>
        <v/>
      </c>
      <c r="Y76" s="18">
        <f t="shared" si="5"/>
        <v>0</v>
      </c>
    </row>
    <row r="77" spans="1:25" ht="35" customHeight="1" x14ac:dyDescent="0.35">
      <c r="A77" s="65"/>
      <c r="B77" s="70" t="str">
        <f>IFERROR(IF(A77="","",INDEX('PCN Data'!$A$2:$A$1300,MATCH('PCN Variation'!A77,'PCN Data'!$B$2:$B$1300,0))),"ERROR")</f>
        <v/>
      </c>
      <c r="C77" s="71" t="str">
        <f>IFERROR(IF(A77="","",INDEX('PCN Data'!$C$2:$C$1300,MATCH('PCN Variation'!A77,'PCN Data'!$B$2:$B$1300,0))),"ERROR")</f>
        <v/>
      </c>
      <c r="D77" s="70" t="str">
        <f>IFERROR(IF(A77="","", INDEX('PCN Data'!$D$2:$D$1300,MATCH('PCN Variation'!A77,'PCN Data'!$B$2:$B$1300,0))),"ERROR")</f>
        <v/>
      </c>
      <c r="E77" s="66"/>
      <c r="F77" s="65"/>
      <c r="G77" s="71" t="str">
        <f>IF(E77&amp;F77="","", IFERROR(IF(AND(E77="",F77&lt;&gt;""),INDEX('Paycode Info'!$D$2:$D$71,MATCH('PCN Variation'!F77,'Paycode Info'!$F$2:$F$71,0)), INDEX('Paycode Info'!$D$2:$D$71,MATCH('PCN Variation'!E77,'Paycode Info'!$D$2:$D$71,0))),"Error"))</f>
        <v/>
      </c>
      <c r="H77" s="71" t="str">
        <f>IF(E77&amp;F77="","", IFERROR(INDEX('Paycode Info'!$F$2:$F$71,MATCH('PCN Variation'!G77,'Paycode Info'!$D$2:$D$71,0)),"Error"))</f>
        <v/>
      </c>
      <c r="I77" s="84" t="str">
        <f t="shared" si="7"/>
        <v/>
      </c>
      <c r="J77" s="73" t="str">
        <f>IFERROR(INDEX('Paycode Info'!$G$2:$G$71,MATCH('PCN Variation'!H77,'Paycode Info'!$F$2:$F$71,0)),"")</f>
        <v/>
      </c>
      <c r="K77" s="17"/>
      <c r="L77" s="16" t="str">
        <f>IFERROR(MATCH(K77,'Paycode Info'!$I$2:$I$13,0),"")</f>
        <v/>
      </c>
      <c r="M77" s="17"/>
      <c r="N77" s="16" t="str">
        <f>IFERROR(MATCH(M77,'Paycode Info'!$I$2:$I$13,0),"")</f>
        <v/>
      </c>
      <c r="O77" s="17"/>
      <c r="P77" s="17"/>
      <c r="Q77" s="67" t="str">
        <f>IFERROR(IF(N77-L77=0,13,IF(N77-L77&gt;=0,N77-L77+1, VLOOKUP(N77-L77, 'Paycode Info'!$J$2:$K$13,2,0))),"")</f>
        <v/>
      </c>
      <c r="R77" s="68" t="str">
        <f t="shared" si="6"/>
        <v/>
      </c>
      <c r="S77" s="66"/>
      <c r="T77" s="16" t="str">
        <f>IF(S77="","",INDEX('Paycode Info'!$R$2:$R$4,MATCH('PCN Variation'!S77,'Paycode Info'!$M$2:$M$4,0)))</f>
        <v/>
      </c>
      <c r="U77" s="17"/>
      <c r="V77" s="16" t="str">
        <f>IFERROR(MATCH(U77,'Paycode Info'!$I$2:$I$13,0),"")</f>
        <v/>
      </c>
      <c r="W77" s="16" t="str">
        <f t="shared" si="8"/>
        <v/>
      </c>
      <c r="X77" s="15" t="str">
        <f t="shared" si="9"/>
        <v/>
      </c>
      <c r="Y77" s="18">
        <f t="shared" si="5"/>
        <v>0</v>
      </c>
    </row>
    <row r="78" spans="1:25" ht="35" customHeight="1" x14ac:dyDescent="0.35">
      <c r="A78" s="65"/>
      <c r="B78" s="70" t="str">
        <f>IFERROR(IF(A78="","",INDEX('PCN Data'!$A$2:$A$1300,MATCH('PCN Variation'!A78,'PCN Data'!$B$2:$B$1300,0))),"ERROR")</f>
        <v/>
      </c>
      <c r="C78" s="71" t="str">
        <f>IFERROR(IF(A78="","",INDEX('PCN Data'!$C$2:$C$1300,MATCH('PCN Variation'!A78,'PCN Data'!$B$2:$B$1300,0))),"ERROR")</f>
        <v/>
      </c>
      <c r="D78" s="70" t="str">
        <f>IFERROR(IF(A78="","", INDEX('PCN Data'!$D$2:$D$1300,MATCH('PCN Variation'!A78,'PCN Data'!$B$2:$B$1300,0))),"ERROR")</f>
        <v/>
      </c>
      <c r="E78" s="66"/>
      <c r="F78" s="65"/>
      <c r="G78" s="71" t="str">
        <f>IF(E78&amp;F78="","", IFERROR(IF(AND(E78="",F78&lt;&gt;""),INDEX('Paycode Info'!$D$2:$D$71,MATCH('PCN Variation'!F78,'Paycode Info'!$F$2:$F$71,0)), INDEX('Paycode Info'!$D$2:$D$71,MATCH('PCN Variation'!E78,'Paycode Info'!$D$2:$D$71,0))),"Error"))</f>
        <v/>
      </c>
      <c r="H78" s="71" t="str">
        <f>IF(E78&amp;F78="","", IFERROR(INDEX('Paycode Info'!$F$2:$F$71,MATCH('PCN Variation'!G78,'Paycode Info'!$D$2:$D$71,0)),"Error"))</f>
        <v/>
      </c>
      <c r="I78" s="84" t="str">
        <f t="shared" si="7"/>
        <v/>
      </c>
      <c r="J78" s="73" t="str">
        <f>IFERROR(INDEX('Paycode Info'!$G$2:$G$71,MATCH('PCN Variation'!H78,'Paycode Info'!$F$2:$F$71,0)),"")</f>
        <v/>
      </c>
      <c r="K78" s="17"/>
      <c r="L78" s="16" t="str">
        <f>IFERROR(MATCH(K78,'Paycode Info'!$I$2:$I$13,0),"")</f>
        <v/>
      </c>
      <c r="M78" s="17"/>
      <c r="N78" s="16" t="str">
        <f>IFERROR(MATCH(M78,'Paycode Info'!$I$2:$I$13,0),"")</f>
        <v/>
      </c>
      <c r="O78" s="17"/>
      <c r="P78" s="17"/>
      <c r="Q78" s="67" t="str">
        <f>IFERROR(IF(N78-L78=0,13,IF(N78-L78&gt;=0,N78-L78+1, VLOOKUP(N78-L78, 'Paycode Info'!$J$2:$K$13,2,0))),"")</f>
        <v/>
      </c>
      <c r="R78" s="68" t="str">
        <f t="shared" si="6"/>
        <v/>
      </c>
      <c r="S78" s="66"/>
      <c r="T78" s="16" t="str">
        <f>IF(S78="","",INDEX('Paycode Info'!$R$2:$R$4,MATCH('PCN Variation'!S78,'Paycode Info'!$M$2:$M$4,0)))</f>
        <v/>
      </c>
      <c r="U78" s="17"/>
      <c r="V78" s="16" t="str">
        <f>IFERROR(MATCH(U78,'Paycode Info'!$I$2:$I$13,0),"")</f>
        <v/>
      </c>
      <c r="W78" s="16" t="str">
        <f t="shared" si="8"/>
        <v/>
      </c>
      <c r="X78" s="15" t="str">
        <f t="shared" si="9"/>
        <v/>
      </c>
      <c r="Y78" s="18">
        <f t="shared" si="5"/>
        <v>0</v>
      </c>
    </row>
    <row r="79" spans="1:25" ht="35" customHeight="1" x14ac:dyDescent="0.35">
      <c r="A79" s="65"/>
      <c r="B79" s="70" t="str">
        <f>IFERROR(IF(A79="","",INDEX('PCN Data'!$A$2:$A$1300,MATCH('PCN Variation'!A79,'PCN Data'!$B$2:$B$1300,0))),"ERROR")</f>
        <v/>
      </c>
      <c r="C79" s="71" t="str">
        <f>IFERROR(IF(A79="","",INDEX('PCN Data'!$C$2:$C$1300,MATCH('PCN Variation'!A79,'PCN Data'!$B$2:$B$1300,0))),"ERROR")</f>
        <v/>
      </c>
      <c r="D79" s="70" t="str">
        <f>IFERROR(IF(A79="","", INDEX('PCN Data'!$D$2:$D$1300,MATCH('PCN Variation'!A79,'PCN Data'!$B$2:$B$1300,0))),"ERROR")</f>
        <v/>
      </c>
      <c r="E79" s="66"/>
      <c r="F79" s="65"/>
      <c r="G79" s="71" t="str">
        <f>IF(E79&amp;F79="","", IFERROR(IF(AND(E79="",F79&lt;&gt;""),INDEX('Paycode Info'!$D$2:$D$71,MATCH('PCN Variation'!F79,'Paycode Info'!$F$2:$F$71,0)), INDEX('Paycode Info'!$D$2:$D$71,MATCH('PCN Variation'!E79,'Paycode Info'!$D$2:$D$71,0))),"Error"))</f>
        <v/>
      </c>
      <c r="H79" s="71" t="str">
        <f>IF(E79&amp;F79="","", IFERROR(INDEX('Paycode Info'!$F$2:$F$71,MATCH('PCN Variation'!G79,'Paycode Info'!$D$2:$D$71,0)),"Error"))</f>
        <v/>
      </c>
      <c r="I79" s="84" t="str">
        <f t="shared" si="7"/>
        <v/>
      </c>
      <c r="J79" s="73" t="str">
        <f>IFERROR(INDEX('Paycode Info'!$G$2:$G$71,MATCH('PCN Variation'!H79,'Paycode Info'!$F$2:$F$71,0)),"")</f>
        <v/>
      </c>
      <c r="K79" s="17"/>
      <c r="L79" s="16" t="str">
        <f>IFERROR(MATCH(K79,'Paycode Info'!$I$2:$I$13,0),"")</f>
        <v/>
      </c>
      <c r="M79" s="17"/>
      <c r="N79" s="16" t="str">
        <f>IFERROR(MATCH(M79,'Paycode Info'!$I$2:$I$13,0),"")</f>
        <v/>
      </c>
      <c r="O79" s="17"/>
      <c r="P79" s="17"/>
      <c r="Q79" s="67" t="str">
        <f>IFERROR(IF(N79-L79=0,13,IF(N79-L79&gt;=0,N79-L79+1, VLOOKUP(N79-L79, 'Paycode Info'!$J$2:$K$13,2,0))),"")</f>
        <v/>
      </c>
      <c r="R79" s="68" t="str">
        <f t="shared" si="6"/>
        <v/>
      </c>
      <c r="S79" s="66"/>
      <c r="T79" s="16" t="str">
        <f>IF(S79="","",INDEX('Paycode Info'!$R$2:$R$4,MATCH('PCN Variation'!S79,'Paycode Info'!$M$2:$M$4,0)))</f>
        <v/>
      </c>
      <c r="U79" s="17"/>
      <c r="V79" s="16" t="str">
        <f>IFERROR(MATCH(U79,'Paycode Info'!$I$2:$I$13,0),"")</f>
        <v/>
      </c>
      <c r="W79" s="16" t="str">
        <f t="shared" si="8"/>
        <v/>
      </c>
      <c r="X79" s="15" t="str">
        <f t="shared" si="9"/>
        <v/>
      </c>
      <c r="Y79" s="18">
        <f t="shared" ref="Y79:Y142" si="10">COUNTIF(X79,"*Error*")</f>
        <v>0</v>
      </c>
    </row>
    <row r="80" spans="1:25" ht="35" customHeight="1" x14ac:dyDescent="0.35">
      <c r="A80" s="65"/>
      <c r="B80" s="70" t="str">
        <f>IFERROR(IF(A80="","",INDEX('PCN Data'!$A$2:$A$1300,MATCH('PCN Variation'!A80,'PCN Data'!$B$2:$B$1300,0))),"ERROR")</f>
        <v/>
      </c>
      <c r="C80" s="71" t="str">
        <f>IFERROR(IF(A80="","",INDEX('PCN Data'!$C$2:$C$1300,MATCH('PCN Variation'!A80,'PCN Data'!$B$2:$B$1300,0))),"ERROR")</f>
        <v/>
      </c>
      <c r="D80" s="70" t="str">
        <f>IFERROR(IF(A80="","", INDEX('PCN Data'!$D$2:$D$1300,MATCH('PCN Variation'!A80,'PCN Data'!$B$2:$B$1300,0))),"ERROR")</f>
        <v/>
      </c>
      <c r="E80" s="66"/>
      <c r="F80" s="65"/>
      <c r="G80" s="71" t="str">
        <f>IF(E80&amp;F80="","", IFERROR(IF(AND(E80="",F80&lt;&gt;""),INDEX('Paycode Info'!$D$2:$D$71,MATCH('PCN Variation'!F80,'Paycode Info'!$F$2:$F$71,0)), INDEX('Paycode Info'!$D$2:$D$71,MATCH('PCN Variation'!E80,'Paycode Info'!$D$2:$D$71,0))),"Error"))</f>
        <v/>
      </c>
      <c r="H80" s="71" t="str">
        <f>IF(E80&amp;F80="","", IFERROR(INDEX('Paycode Info'!$F$2:$F$71,MATCH('PCN Variation'!G80,'Paycode Info'!$D$2:$D$71,0)),"Error"))</f>
        <v/>
      </c>
      <c r="I80" s="84" t="str">
        <f t="shared" si="7"/>
        <v/>
      </c>
      <c r="J80" s="73" t="str">
        <f>IFERROR(INDEX('Paycode Info'!$G$2:$G$71,MATCH('PCN Variation'!H80,'Paycode Info'!$F$2:$F$71,0)),"")</f>
        <v/>
      </c>
      <c r="K80" s="17"/>
      <c r="L80" s="16" t="str">
        <f>IFERROR(MATCH(K80,'Paycode Info'!$I$2:$I$13,0),"")</f>
        <v/>
      </c>
      <c r="M80" s="17"/>
      <c r="N80" s="16" t="str">
        <f>IFERROR(MATCH(M80,'Paycode Info'!$I$2:$I$13,0),"")</f>
        <v/>
      </c>
      <c r="O80" s="17"/>
      <c r="P80" s="17"/>
      <c r="Q80" s="67" t="str">
        <f>IFERROR(IF(N80-L80=0,13,IF(N80-L80&gt;=0,N80-L80+1, VLOOKUP(N80-L80, 'Paycode Info'!$J$2:$K$13,2,0))),"")</f>
        <v/>
      </c>
      <c r="R80" s="68" t="str">
        <f t="shared" si="6"/>
        <v/>
      </c>
      <c r="S80" s="66"/>
      <c r="T80" s="16" t="str">
        <f>IF(S80="","",INDEX('Paycode Info'!$R$2:$R$4,MATCH('PCN Variation'!S80,'Paycode Info'!$M$2:$M$4,0)))</f>
        <v/>
      </c>
      <c r="U80" s="17"/>
      <c r="V80" s="16" t="str">
        <f>IFERROR(MATCH(U80,'Paycode Info'!$I$2:$I$13,0),"")</f>
        <v/>
      </c>
      <c r="W80" s="16" t="str">
        <f t="shared" si="8"/>
        <v/>
      </c>
      <c r="X80" s="15" t="str">
        <f t="shared" si="9"/>
        <v/>
      </c>
      <c r="Y80" s="18">
        <f t="shared" si="10"/>
        <v>0</v>
      </c>
    </row>
    <row r="81" spans="1:25" ht="35" customHeight="1" x14ac:dyDescent="0.35">
      <c r="A81" s="65"/>
      <c r="B81" s="70" t="str">
        <f>IFERROR(IF(A81="","",INDEX('PCN Data'!$A$2:$A$1300,MATCH('PCN Variation'!A81,'PCN Data'!$B$2:$B$1300,0))),"ERROR")</f>
        <v/>
      </c>
      <c r="C81" s="71" t="str">
        <f>IFERROR(IF(A81="","",INDEX('PCN Data'!$C$2:$C$1300,MATCH('PCN Variation'!A81,'PCN Data'!$B$2:$B$1300,0))),"ERROR")</f>
        <v/>
      </c>
      <c r="D81" s="70" t="str">
        <f>IFERROR(IF(A81="","", INDEX('PCN Data'!$D$2:$D$1300,MATCH('PCN Variation'!A81,'PCN Data'!$B$2:$B$1300,0))),"ERROR")</f>
        <v/>
      </c>
      <c r="E81" s="66"/>
      <c r="F81" s="65"/>
      <c r="G81" s="71" t="str">
        <f>IF(E81&amp;F81="","", IFERROR(IF(AND(E81="",F81&lt;&gt;""),INDEX('Paycode Info'!$D$2:$D$71,MATCH('PCN Variation'!F81,'Paycode Info'!$F$2:$F$71,0)), INDEX('Paycode Info'!$D$2:$D$71,MATCH('PCN Variation'!E81,'Paycode Info'!$D$2:$D$71,0))),"Error"))</f>
        <v/>
      </c>
      <c r="H81" s="71" t="str">
        <f>IF(E81&amp;F81="","", IFERROR(INDEX('Paycode Info'!$F$2:$F$71,MATCH('PCN Variation'!G81,'Paycode Info'!$D$2:$D$71,0)),"Error"))</f>
        <v/>
      </c>
      <c r="I81" s="84" t="str">
        <f t="shared" si="7"/>
        <v/>
      </c>
      <c r="J81" s="73" t="str">
        <f>IFERROR(INDEX('Paycode Info'!$G$2:$G$71,MATCH('PCN Variation'!H81,'Paycode Info'!$F$2:$F$71,0)),"")</f>
        <v/>
      </c>
      <c r="K81" s="17"/>
      <c r="L81" s="16" t="str">
        <f>IFERROR(MATCH(K81,'Paycode Info'!$I$2:$I$13,0),"")</f>
        <v/>
      </c>
      <c r="M81" s="17"/>
      <c r="N81" s="16" t="str">
        <f>IFERROR(MATCH(M81,'Paycode Info'!$I$2:$I$13,0),"")</f>
        <v/>
      </c>
      <c r="O81" s="17"/>
      <c r="P81" s="17"/>
      <c r="Q81" s="67" t="str">
        <f>IFERROR(IF(N81-L81=0,13,IF(N81-L81&gt;=0,N81-L81+1, VLOOKUP(N81-L81, 'Paycode Info'!$J$2:$K$13,2,0))),"")</f>
        <v/>
      </c>
      <c r="R81" s="68" t="str">
        <f t="shared" si="6"/>
        <v/>
      </c>
      <c r="S81" s="66"/>
      <c r="T81" s="16" t="str">
        <f>IF(S81="","",INDEX('Paycode Info'!$R$2:$R$4,MATCH('PCN Variation'!S81,'Paycode Info'!$M$2:$M$4,0)))</f>
        <v/>
      </c>
      <c r="U81" s="17"/>
      <c r="V81" s="16" t="str">
        <f>IFERROR(MATCH(U81,'Paycode Info'!$I$2:$I$13,0),"")</f>
        <v/>
      </c>
      <c r="W81" s="16" t="str">
        <f t="shared" si="8"/>
        <v/>
      </c>
      <c r="X81" s="15" t="str">
        <f t="shared" si="9"/>
        <v/>
      </c>
      <c r="Y81" s="18">
        <f t="shared" si="10"/>
        <v>0</v>
      </c>
    </row>
    <row r="82" spans="1:25" ht="35" customHeight="1" x14ac:dyDescent="0.35">
      <c r="A82" s="65"/>
      <c r="B82" s="70" t="str">
        <f>IFERROR(IF(A82="","",INDEX('PCN Data'!$A$2:$A$1300,MATCH('PCN Variation'!A82,'PCN Data'!$B$2:$B$1300,0))),"ERROR")</f>
        <v/>
      </c>
      <c r="C82" s="71" t="str">
        <f>IFERROR(IF(A82="","",INDEX('PCN Data'!$C$2:$C$1300,MATCH('PCN Variation'!A82,'PCN Data'!$B$2:$B$1300,0))),"ERROR")</f>
        <v/>
      </c>
      <c r="D82" s="70" t="str">
        <f>IFERROR(IF(A82="","", INDEX('PCN Data'!$D$2:$D$1300,MATCH('PCN Variation'!A82,'PCN Data'!$B$2:$B$1300,0))),"ERROR")</f>
        <v/>
      </c>
      <c r="E82" s="66"/>
      <c r="F82" s="65"/>
      <c r="G82" s="71" t="str">
        <f>IF(E82&amp;F82="","", IFERROR(IF(AND(E82="",F82&lt;&gt;""),INDEX('Paycode Info'!$D$2:$D$71,MATCH('PCN Variation'!F82,'Paycode Info'!$F$2:$F$71,0)), INDEX('Paycode Info'!$D$2:$D$71,MATCH('PCN Variation'!E82,'Paycode Info'!$D$2:$D$71,0))),"Error"))</f>
        <v/>
      </c>
      <c r="H82" s="71" t="str">
        <f>IF(E82&amp;F82="","", IFERROR(INDEX('Paycode Info'!$F$2:$F$71,MATCH('PCN Variation'!G82,'Paycode Info'!$D$2:$D$71,0)),"Error"))</f>
        <v/>
      </c>
      <c r="I82" s="84" t="str">
        <f t="shared" si="7"/>
        <v/>
      </c>
      <c r="J82" s="73" t="str">
        <f>IFERROR(INDEX('Paycode Info'!$G$2:$G$71,MATCH('PCN Variation'!H82,'Paycode Info'!$F$2:$F$71,0)),"")</f>
        <v/>
      </c>
      <c r="K82" s="17"/>
      <c r="L82" s="16" t="str">
        <f>IFERROR(MATCH(K82,'Paycode Info'!$I$2:$I$13,0),"")</f>
        <v/>
      </c>
      <c r="M82" s="17"/>
      <c r="N82" s="16" t="str">
        <f>IFERROR(MATCH(M82,'Paycode Info'!$I$2:$I$13,0),"")</f>
        <v/>
      </c>
      <c r="O82" s="17"/>
      <c r="P82" s="17"/>
      <c r="Q82" s="67" t="str">
        <f>IFERROR(IF(N82-L82=0,13,IF(N82-L82&gt;=0,N82-L82+1, VLOOKUP(N82-L82, 'Paycode Info'!$J$2:$K$13,2,0))),"")</f>
        <v/>
      </c>
      <c r="R82" s="68" t="str">
        <f t="shared" si="6"/>
        <v/>
      </c>
      <c r="S82" s="66"/>
      <c r="T82" s="16" t="str">
        <f>IF(S82="","",INDEX('Paycode Info'!$R$2:$R$4,MATCH('PCN Variation'!S82,'Paycode Info'!$M$2:$M$4,0)))</f>
        <v/>
      </c>
      <c r="U82" s="17"/>
      <c r="V82" s="16" t="str">
        <f>IFERROR(MATCH(U82,'Paycode Info'!$I$2:$I$13,0),"")</f>
        <v/>
      </c>
      <c r="W82" s="16" t="str">
        <f t="shared" si="8"/>
        <v/>
      </c>
      <c r="X82" s="15" t="str">
        <f t="shared" si="9"/>
        <v/>
      </c>
      <c r="Y82" s="18">
        <f t="shared" si="10"/>
        <v>0</v>
      </c>
    </row>
    <row r="83" spans="1:25" ht="35" customHeight="1" x14ac:dyDescent="0.35">
      <c r="A83" s="65"/>
      <c r="B83" s="70" t="str">
        <f>IFERROR(IF(A83="","",INDEX('PCN Data'!$A$2:$A$1300,MATCH('PCN Variation'!A83,'PCN Data'!$B$2:$B$1300,0))),"ERROR")</f>
        <v/>
      </c>
      <c r="C83" s="71" t="str">
        <f>IFERROR(IF(A83="","",INDEX('PCN Data'!$C$2:$C$1300,MATCH('PCN Variation'!A83,'PCN Data'!$B$2:$B$1300,0))),"ERROR")</f>
        <v/>
      </c>
      <c r="D83" s="70" t="str">
        <f>IFERROR(IF(A83="","", INDEX('PCN Data'!$D$2:$D$1300,MATCH('PCN Variation'!A83,'PCN Data'!$B$2:$B$1300,0))),"ERROR")</f>
        <v/>
      </c>
      <c r="E83" s="66"/>
      <c r="F83" s="65"/>
      <c r="G83" s="71" t="str">
        <f>IF(E83&amp;F83="","", IFERROR(IF(AND(E83="",F83&lt;&gt;""),INDEX('Paycode Info'!$D$2:$D$71,MATCH('PCN Variation'!F83,'Paycode Info'!$F$2:$F$71,0)), INDEX('Paycode Info'!$D$2:$D$71,MATCH('PCN Variation'!E83,'Paycode Info'!$D$2:$D$71,0))),"Error"))</f>
        <v/>
      </c>
      <c r="H83" s="71" t="str">
        <f>IF(E83&amp;F83="","", IFERROR(INDEX('Paycode Info'!$F$2:$F$71,MATCH('PCN Variation'!G83,'Paycode Info'!$D$2:$D$71,0)),"Error"))</f>
        <v/>
      </c>
      <c r="I83" s="84" t="str">
        <f t="shared" si="7"/>
        <v/>
      </c>
      <c r="J83" s="73" t="str">
        <f>IFERROR(INDEX('Paycode Info'!$G$2:$G$71,MATCH('PCN Variation'!H83,'Paycode Info'!$F$2:$F$71,0)),"")</f>
        <v/>
      </c>
      <c r="K83" s="17"/>
      <c r="L83" s="16" t="str">
        <f>IFERROR(MATCH(K83,'Paycode Info'!$I$2:$I$13,0),"")</f>
        <v/>
      </c>
      <c r="M83" s="17"/>
      <c r="N83" s="16" t="str">
        <f>IFERROR(MATCH(M83,'Paycode Info'!$I$2:$I$13,0),"")</f>
        <v/>
      </c>
      <c r="O83" s="17"/>
      <c r="P83" s="17"/>
      <c r="Q83" s="67" t="str">
        <f>IFERROR(IF(N83-L83=0,13,IF(N83-L83&gt;=0,N83-L83+1, VLOOKUP(N83-L83, 'Paycode Info'!$J$2:$K$13,2,0))),"")</f>
        <v/>
      </c>
      <c r="R83" s="68" t="str">
        <f t="shared" si="6"/>
        <v/>
      </c>
      <c r="S83" s="66"/>
      <c r="T83" s="16" t="str">
        <f>IF(S83="","",INDEX('Paycode Info'!$R$2:$R$4,MATCH('PCN Variation'!S83,'Paycode Info'!$M$2:$M$4,0)))</f>
        <v/>
      </c>
      <c r="U83" s="17"/>
      <c r="V83" s="16" t="str">
        <f>IFERROR(MATCH(U83,'Paycode Info'!$I$2:$I$13,0),"")</f>
        <v/>
      </c>
      <c r="W83" s="16" t="str">
        <f t="shared" si="8"/>
        <v/>
      </c>
      <c r="X83" s="15" t="str">
        <f t="shared" si="9"/>
        <v/>
      </c>
      <c r="Y83" s="18">
        <f t="shared" si="10"/>
        <v>0</v>
      </c>
    </row>
    <row r="84" spans="1:25" ht="35" customHeight="1" x14ac:dyDescent="0.35">
      <c r="A84" s="65"/>
      <c r="B84" s="70" t="str">
        <f>IFERROR(IF(A84="","",INDEX('PCN Data'!$A$2:$A$1300,MATCH('PCN Variation'!A84,'PCN Data'!$B$2:$B$1300,0))),"ERROR")</f>
        <v/>
      </c>
      <c r="C84" s="71" t="str">
        <f>IFERROR(IF(A84="","",INDEX('PCN Data'!$C$2:$C$1300,MATCH('PCN Variation'!A84,'PCN Data'!$B$2:$B$1300,0))),"ERROR")</f>
        <v/>
      </c>
      <c r="D84" s="70" t="str">
        <f>IFERROR(IF(A84="","", INDEX('PCN Data'!$D$2:$D$1300,MATCH('PCN Variation'!A84,'PCN Data'!$B$2:$B$1300,0))),"ERROR")</f>
        <v/>
      </c>
      <c r="E84" s="66"/>
      <c r="F84" s="65"/>
      <c r="G84" s="71" t="str">
        <f>IF(E84&amp;F84="","", IFERROR(IF(AND(E84="",F84&lt;&gt;""),INDEX('Paycode Info'!$D$2:$D$71,MATCH('PCN Variation'!F84,'Paycode Info'!$F$2:$F$71,0)), INDEX('Paycode Info'!$D$2:$D$71,MATCH('PCN Variation'!E84,'Paycode Info'!$D$2:$D$71,0))),"Error"))</f>
        <v/>
      </c>
      <c r="H84" s="71" t="str">
        <f>IF(E84&amp;F84="","", IFERROR(INDEX('Paycode Info'!$F$2:$F$71,MATCH('PCN Variation'!G84,'Paycode Info'!$D$2:$D$71,0)),"Error"))</f>
        <v/>
      </c>
      <c r="I84" s="84" t="str">
        <f t="shared" si="7"/>
        <v/>
      </c>
      <c r="J84" s="73" t="str">
        <f>IFERROR(INDEX('Paycode Info'!$G$2:$G$71,MATCH('PCN Variation'!H84,'Paycode Info'!$F$2:$F$71,0)),"")</f>
        <v/>
      </c>
      <c r="K84" s="17"/>
      <c r="L84" s="16" t="str">
        <f>IFERROR(MATCH(K84,'Paycode Info'!$I$2:$I$13,0),"")</f>
        <v/>
      </c>
      <c r="M84" s="17"/>
      <c r="N84" s="16" t="str">
        <f>IFERROR(MATCH(M84,'Paycode Info'!$I$2:$I$13,0),"")</f>
        <v/>
      </c>
      <c r="O84" s="17"/>
      <c r="P84" s="17"/>
      <c r="Q84" s="67" t="str">
        <f>IFERROR(IF(N84-L84=0,13,IF(N84-L84&gt;=0,N84-L84+1, VLOOKUP(N84-L84, 'Paycode Info'!$J$2:$K$13,2,0))),"")</f>
        <v/>
      </c>
      <c r="R84" s="68" t="str">
        <f t="shared" si="6"/>
        <v/>
      </c>
      <c r="S84" s="66"/>
      <c r="T84" s="16" t="str">
        <f>IF(S84="","",INDEX('Paycode Info'!$R$2:$R$4,MATCH('PCN Variation'!S84,'Paycode Info'!$M$2:$M$4,0)))</f>
        <v/>
      </c>
      <c r="U84" s="17"/>
      <c r="V84" s="16" t="str">
        <f>IFERROR(MATCH(U84,'Paycode Info'!$I$2:$I$13,0),"")</f>
        <v/>
      </c>
      <c r="W84" s="16" t="str">
        <f t="shared" si="8"/>
        <v/>
      </c>
      <c r="X84" s="15" t="str">
        <f t="shared" si="9"/>
        <v/>
      </c>
      <c r="Y84" s="18">
        <f t="shared" si="10"/>
        <v>0</v>
      </c>
    </row>
    <row r="85" spans="1:25" ht="35" customHeight="1" x14ac:dyDescent="0.35">
      <c r="A85" s="65"/>
      <c r="B85" s="70" t="str">
        <f>IFERROR(IF(A85="","",INDEX('PCN Data'!$A$2:$A$1300,MATCH('PCN Variation'!A85,'PCN Data'!$B$2:$B$1300,0))),"ERROR")</f>
        <v/>
      </c>
      <c r="C85" s="71" t="str">
        <f>IFERROR(IF(A85="","",INDEX('PCN Data'!$C$2:$C$1300,MATCH('PCN Variation'!A85,'PCN Data'!$B$2:$B$1300,0))),"ERROR")</f>
        <v/>
      </c>
      <c r="D85" s="70" t="str">
        <f>IFERROR(IF(A85="","", INDEX('PCN Data'!$D$2:$D$1300,MATCH('PCN Variation'!A85,'PCN Data'!$B$2:$B$1300,0))),"ERROR")</f>
        <v/>
      </c>
      <c r="E85" s="66"/>
      <c r="F85" s="65"/>
      <c r="G85" s="71" t="str">
        <f>IF(E85&amp;F85="","", IFERROR(IF(AND(E85="",F85&lt;&gt;""),INDEX('Paycode Info'!$D$2:$D$71,MATCH('PCN Variation'!F85,'Paycode Info'!$F$2:$F$71,0)), INDEX('Paycode Info'!$D$2:$D$71,MATCH('PCN Variation'!E85,'Paycode Info'!$D$2:$D$71,0))),"Error"))</f>
        <v/>
      </c>
      <c r="H85" s="71" t="str">
        <f>IF(E85&amp;F85="","", IFERROR(INDEX('Paycode Info'!$F$2:$F$71,MATCH('PCN Variation'!G85,'Paycode Info'!$D$2:$D$71,0)),"Error"))</f>
        <v/>
      </c>
      <c r="I85" s="84" t="str">
        <f t="shared" si="7"/>
        <v/>
      </c>
      <c r="J85" s="73" t="str">
        <f>IFERROR(INDEX('Paycode Info'!$G$2:$G$71,MATCH('PCN Variation'!H85,'Paycode Info'!$F$2:$F$71,0)),"")</f>
        <v/>
      </c>
      <c r="K85" s="17"/>
      <c r="L85" s="16" t="str">
        <f>IFERROR(MATCH(K85,'Paycode Info'!$I$2:$I$13,0),"")</f>
        <v/>
      </c>
      <c r="M85" s="17"/>
      <c r="N85" s="16" t="str">
        <f>IFERROR(MATCH(M85,'Paycode Info'!$I$2:$I$13,0),"")</f>
        <v/>
      </c>
      <c r="O85" s="17"/>
      <c r="P85" s="17"/>
      <c r="Q85" s="67" t="str">
        <f>IFERROR(IF(N85-L85=0,13,IF(N85-L85&gt;=0,N85-L85+1, VLOOKUP(N85-L85, 'Paycode Info'!$J$2:$K$13,2,0))),"")</f>
        <v/>
      </c>
      <c r="R85" s="68" t="str">
        <f t="shared" si="6"/>
        <v/>
      </c>
      <c r="S85" s="66"/>
      <c r="T85" s="16" t="str">
        <f>IF(S85="","",INDEX('Paycode Info'!$R$2:$R$4,MATCH('PCN Variation'!S85,'Paycode Info'!$M$2:$M$4,0)))</f>
        <v/>
      </c>
      <c r="U85" s="17"/>
      <c r="V85" s="16" t="str">
        <f>IFERROR(MATCH(U85,'Paycode Info'!$I$2:$I$13,0),"")</f>
        <v/>
      </c>
      <c r="W85" s="16" t="str">
        <f t="shared" si="8"/>
        <v/>
      </c>
      <c r="X85" s="15" t="str">
        <f t="shared" si="9"/>
        <v/>
      </c>
      <c r="Y85" s="18">
        <f t="shared" si="10"/>
        <v>0</v>
      </c>
    </row>
    <row r="86" spans="1:25" ht="35" customHeight="1" x14ac:dyDescent="0.35">
      <c r="A86" s="65"/>
      <c r="B86" s="70" t="str">
        <f>IFERROR(IF(A86="","",INDEX('PCN Data'!$A$2:$A$1300,MATCH('PCN Variation'!A86,'PCN Data'!$B$2:$B$1300,0))),"ERROR")</f>
        <v/>
      </c>
      <c r="C86" s="71" t="str">
        <f>IFERROR(IF(A86="","",INDEX('PCN Data'!$C$2:$C$1300,MATCH('PCN Variation'!A86,'PCN Data'!$B$2:$B$1300,0))),"ERROR")</f>
        <v/>
      </c>
      <c r="D86" s="70" t="str">
        <f>IFERROR(IF(A86="","", INDEX('PCN Data'!$D$2:$D$1300,MATCH('PCN Variation'!A86,'PCN Data'!$B$2:$B$1300,0))),"ERROR")</f>
        <v/>
      </c>
      <c r="E86" s="66"/>
      <c r="F86" s="65"/>
      <c r="G86" s="71" t="str">
        <f>IF(E86&amp;F86="","", IFERROR(IF(AND(E86="",F86&lt;&gt;""),INDEX('Paycode Info'!$D$2:$D$71,MATCH('PCN Variation'!F86,'Paycode Info'!$F$2:$F$71,0)), INDEX('Paycode Info'!$D$2:$D$71,MATCH('PCN Variation'!E86,'Paycode Info'!$D$2:$D$71,0))),"Error"))</f>
        <v/>
      </c>
      <c r="H86" s="71" t="str">
        <f>IF(E86&amp;F86="","", IFERROR(INDEX('Paycode Info'!$F$2:$F$71,MATCH('PCN Variation'!G86,'Paycode Info'!$D$2:$D$71,0)),"Error"))</f>
        <v/>
      </c>
      <c r="I86" s="84" t="str">
        <f t="shared" si="7"/>
        <v/>
      </c>
      <c r="J86" s="73" t="str">
        <f>IFERROR(INDEX('Paycode Info'!$G$2:$G$71,MATCH('PCN Variation'!H86,'Paycode Info'!$F$2:$F$71,0)),"")</f>
        <v/>
      </c>
      <c r="K86" s="17"/>
      <c r="L86" s="16" t="str">
        <f>IFERROR(MATCH(K86,'Paycode Info'!$I$2:$I$13,0),"")</f>
        <v/>
      </c>
      <c r="M86" s="17"/>
      <c r="N86" s="16" t="str">
        <f>IFERROR(MATCH(M86,'Paycode Info'!$I$2:$I$13,0),"")</f>
        <v/>
      </c>
      <c r="O86" s="17"/>
      <c r="P86" s="17"/>
      <c r="Q86" s="67" t="str">
        <f>IFERROR(IF(N86-L86=0,13,IF(N86-L86&gt;=0,N86-L86+1, VLOOKUP(N86-L86, 'Paycode Info'!$J$2:$K$13,2,0))),"")</f>
        <v/>
      </c>
      <c r="R86" s="68" t="str">
        <f t="shared" si="6"/>
        <v/>
      </c>
      <c r="S86" s="66"/>
      <c r="T86" s="16" t="str">
        <f>IF(S86="","",INDEX('Paycode Info'!$R$2:$R$4,MATCH('PCN Variation'!S86,'Paycode Info'!$M$2:$M$4,0)))</f>
        <v/>
      </c>
      <c r="U86" s="17"/>
      <c r="V86" s="16" t="str">
        <f>IFERROR(MATCH(U86,'Paycode Info'!$I$2:$I$13,0),"")</f>
        <v/>
      </c>
      <c r="W86" s="16" t="str">
        <f t="shared" si="8"/>
        <v/>
      </c>
      <c r="X86" s="15" t="str">
        <f t="shared" si="9"/>
        <v/>
      </c>
      <c r="Y86" s="18">
        <f t="shared" si="10"/>
        <v>0</v>
      </c>
    </row>
    <row r="87" spans="1:25" ht="35" customHeight="1" x14ac:dyDescent="0.35">
      <c r="A87" s="65"/>
      <c r="B87" s="70" t="str">
        <f>IFERROR(IF(A87="","",INDEX('PCN Data'!$A$2:$A$1300,MATCH('PCN Variation'!A87,'PCN Data'!$B$2:$B$1300,0))),"ERROR")</f>
        <v/>
      </c>
      <c r="C87" s="71" t="str">
        <f>IFERROR(IF(A87="","",INDEX('PCN Data'!$C$2:$C$1300,MATCH('PCN Variation'!A87,'PCN Data'!$B$2:$B$1300,0))),"ERROR")</f>
        <v/>
      </c>
      <c r="D87" s="70" t="str">
        <f>IFERROR(IF(A87="","", INDEX('PCN Data'!$D$2:$D$1300,MATCH('PCN Variation'!A87,'PCN Data'!$B$2:$B$1300,0))),"ERROR")</f>
        <v/>
      </c>
      <c r="E87" s="66"/>
      <c r="F87" s="65"/>
      <c r="G87" s="71" t="str">
        <f>IF(E87&amp;F87="","", IFERROR(IF(AND(E87="",F87&lt;&gt;""),INDEX('Paycode Info'!$D$2:$D$71,MATCH('PCN Variation'!F87,'Paycode Info'!$F$2:$F$71,0)), INDEX('Paycode Info'!$D$2:$D$71,MATCH('PCN Variation'!E87,'Paycode Info'!$D$2:$D$71,0))),"Error"))</f>
        <v/>
      </c>
      <c r="H87" s="71" t="str">
        <f>IF(E87&amp;F87="","", IFERROR(INDEX('Paycode Info'!$F$2:$F$71,MATCH('PCN Variation'!G87,'Paycode Info'!$D$2:$D$71,0)),"Error"))</f>
        <v/>
      </c>
      <c r="I87" s="84" t="str">
        <f t="shared" si="7"/>
        <v/>
      </c>
      <c r="J87" s="73" t="str">
        <f>IFERROR(INDEX('Paycode Info'!$G$2:$G$71,MATCH('PCN Variation'!H87,'Paycode Info'!$F$2:$F$71,0)),"")</f>
        <v/>
      </c>
      <c r="K87" s="17"/>
      <c r="L87" s="16" t="str">
        <f>IFERROR(MATCH(K87,'Paycode Info'!$I$2:$I$13,0),"")</f>
        <v/>
      </c>
      <c r="M87" s="17"/>
      <c r="N87" s="16" t="str">
        <f>IFERROR(MATCH(M87,'Paycode Info'!$I$2:$I$13,0),"")</f>
        <v/>
      </c>
      <c r="O87" s="17"/>
      <c r="P87" s="17"/>
      <c r="Q87" s="67" t="str">
        <f>IFERROR(IF(N87-L87=0,13,IF(N87-L87&gt;=0,N87-L87+1, VLOOKUP(N87-L87, 'Paycode Info'!$J$2:$K$13,2,0))),"")</f>
        <v/>
      </c>
      <c r="R87" s="68" t="str">
        <f t="shared" si="6"/>
        <v/>
      </c>
      <c r="S87" s="66"/>
      <c r="T87" s="16" t="str">
        <f>IF(S87="","",INDEX('Paycode Info'!$R$2:$R$4,MATCH('PCN Variation'!S87,'Paycode Info'!$M$2:$M$4,0)))</f>
        <v/>
      </c>
      <c r="U87" s="17"/>
      <c r="V87" s="16" t="str">
        <f>IFERROR(MATCH(U87,'Paycode Info'!$I$2:$I$13,0),"")</f>
        <v/>
      </c>
      <c r="W87" s="16" t="str">
        <f t="shared" si="8"/>
        <v/>
      </c>
      <c r="X87" s="15" t="str">
        <f t="shared" si="9"/>
        <v/>
      </c>
      <c r="Y87" s="18">
        <f t="shared" si="10"/>
        <v>0</v>
      </c>
    </row>
    <row r="88" spans="1:25" ht="35" customHeight="1" x14ac:dyDescent="0.35">
      <c r="A88" s="65"/>
      <c r="B88" s="70" t="str">
        <f>IFERROR(IF(A88="","",INDEX('PCN Data'!$A$2:$A$1300,MATCH('PCN Variation'!A88,'PCN Data'!$B$2:$B$1300,0))),"ERROR")</f>
        <v/>
      </c>
      <c r="C88" s="71" t="str">
        <f>IFERROR(IF(A88="","",INDEX('PCN Data'!$C$2:$C$1300,MATCH('PCN Variation'!A88,'PCN Data'!$B$2:$B$1300,0))),"ERROR")</f>
        <v/>
      </c>
      <c r="D88" s="70" t="str">
        <f>IFERROR(IF(A88="","", INDEX('PCN Data'!$D$2:$D$1300,MATCH('PCN Variation'!A88,'PCN Data'!$B$2:$B$1300,0))),"ERROR")</f>
        <v/>
      </c>
      <c r="E88" s="66"/>
      <c r="F88" s="65"/>
      <c r="G88" s="71" t="str">
        <f>IF(E88&amp;F88="","", IFERROR(IF(AND(E88="",F88&lt;&gt;""),INDEX('Paycode Info'!$D$2:$D$71,MATCH('PCN Variation'!F88,'Paycode Info'!$F$2:$F$71,0)), INDEX('Paycode Info'!$D$2:$D$71,MATCH('PCN Variation'!E88,'Paycode Info'!$D$2:$D$71,0))),"Error"))</f>
        <v/>
      </c>
      <c r="H88" s="71" t="str">
        <f>IF(E88&amp;F88="","", IFERROR(INDEX('Paycode Info'!$F$2:$F$71,MATCH('PCN Variation'!G88,'Paycode Info'!$D$2:$D$71,0)),"Error"))</f>
        <v/>
      </c>
      <c r="I88" s="84" t="str">
        <f t="shared" si="7"/>
        <v/>
      </c>
      <c r="J88" s="73" t="str">
        <f>IFERROR(INDEX('Paycode Info'!$G$2:$G$71,MATCH('PCN Variation'!H88,'Paycode Info'!$F$2:$F$71,0)),"")</f>
        <v/>
      </c>
      <c r="K88" s="17"/>
      <c r="L88" s="16" t="str">
        <f>IFERROR(MATCH(K88,'Paycode Info'!$I$2:$I$13,0),"")</f>
        <v/>
      </c>
      <c r="M88" s="17"/>
      <c r="N88" s="16" t="str">
        <f>IFERROR(MATCH(M88,'Paycode Info'!$I$2:$I$13,0),"")</f>
        <v/>
      </c>
      <c r="O88" s="17"/>
      <c r="P88" s="17"/>
      <c r="Q88" s="67" t="str">
        <f>IFERROR(IF(N88-L88=0,13,IF(N88-L88&gt;=0,N88-L88+1, VLOOKUP(N88-L88, 'Paycode Info'!$J$2:$K$13,2,0))),"")</f>
        <v/>
      </c>
      <c r="R88" s="68" t="str">
        <f t="shared" si="6"/>
        <v/>
      </c>
      <c r="S88" s="66"/>
      <c r="T88" s="16" t="str">
        <f>IF(S88="","",INDEX('Paycode Info'!$R$2:$R$4,MATCH('PCN Variation'!S88,'Paycode Info'!$M$2:$M$4,0)))</f>
        <v/>
      </c>
      <c r="U88" s="17"/>
      <c r="V88" s="16" t="str">
        <f>IFERROR(MATCH(U88,'Paycode Info'!$I$2:$I$13,0),"")</f>
        <v/>
      </c>
      <c r="W88" s="16" t="str">
        <f t="shared" si="8"/>
        <v/>
      </c>
      <c r="X88" s="15" t="str">
        <f t="shared" si="9"/>
        <v/>
      </c>
      <c r="Y88" s="18">
        <f t="shared" si="10"/>
        <v>0</v>
      </c>
    </row>
    <row r="89" spans="1:25" ht="35" customHeight="1" x14ac:dyDescent="0.35">
      <c r="A89" s="65"/>
      <c r="B89" s="70" t="str">
        <f>IFERROR(IF(A89="","",INDEX('PCN Data'!$A$2:$A$1300,MATCH('PCN Variation'!A89,'PCN Data'!$B$2:$B$1300,0))),"ERROR")</f>
        <v/>
      </c>
      <c r="C89" s="71" t="str">
        <f>IFERROR(IF(A89="","",INDEX('PCN Data'!$C$2:$C$1300,MATCH('PCN Variation'!A89,'PCN Data'!$B$2:$B$1300,0))),"ERROR")</f>
        <v/>
      </c>
      <c r="D89" s="70" t="str">
        <f>IFERROR(IF(A89="","", INDEX('PCN Data'!$D$2:$D$1300,MATCH('PCN Variation'!A89,'PCN Data'!$B$2:$B$1300,0))),"ERROR")</f>
        <v/>
      </c>
      <c r="E89" s="66"/>
      <c r="F89" s="65"/>
      <c r="G89" s="71" t="str">
        <f>IF(E89&amp;F89="","", IFERROR(IF(AND(E89="",F89&lt;&gt;""),INDEX('Paycode Info'!$D$2:$D$71,MATCH('PCN Variation'!F89,'Paycode Info'!$F$2:$F$71,0)), INDEX('Paycode Info'!$D$2:$D$71,MATCH('PCN Variation'!E89,'Paycode Info'!$D$2:$D$71,0))),"Error"))</f>
        <v/>
      </c>
      <c r="H89" s="71" t="str">
        <f>IF(E89&amp;F89="","", IFERROR(INDEX('Paycode Info'!$F$2:$F$71,MATCH('PCN Variation'!G89,'Paycode Info'!$D$2:$D$71,0)),"Error"))</f>
        <v/>
      </c>
      <c r="I89" s="84" t="str">
        <f t="shared" si="7"/>
        <v/>
      </c>
      <c r="J89" s="73" t="str">
        <f>IFERROR(INDEX('Paycode Info'!$G$2:$G$71,MATCH('PCN Variation'!H89,'Paycode Info'!$F$2:$F$71,0)),"")</f>
        <v/>
      </c>
      <c r="K89" s="17"/>
      <c r="L89" s="16" t="str">
        <f>IFERROR(MATCH(K89,'Paycode Info'!$I$2:$I$13,0),"")</f>
        <v/>
      </c>
      <c r="M89" s="17"/>
      <c r="N89" s="16" t="str">
        <f>IFERROR(MATCH(M89,'Paycode Info'!$I$2:$I$13,0),"")</f>
        <v/>
      </c>
      <c r="O89" s="17"/>
      <c r="P89" s="17"/>
      <c r="Q89" s="67" t="str">
        <f>IFERROR(IF(N89-L89=0,13,IF(N89-L89&gt;=0,N89-L89+1, VLOOKUP(N89-L89, 'Paycode Info'!$J$2:$K$13,2,0))),"")</f>
        <v/>
      </c>
      <c r="R89" s="68" t="str">
        <f t="shared" si="6"/>
        <v/>
      </c>
      <c r="S89" s="66"/>
      <c r="T89" s="16" t="str">
        <f>IF(S89="","",INDEX('Paycode Info'!$R$2:$R$4,MATCH('PCN Variation'!S89,'Paycode Info'!$M$2:$M$4,0)))</f>
        <v/>
      </c>
      <c r="U89" s="17"/>
      <c r="V89" s="16" t="str">
        <f>IFERROR(MATCH(U89,'Paycode Info'!$I$2:$I$13,0),"")</f>
        <v/>
      </c>
      <c r="W89" s="16" t="str">
        <f t="shared" si="8"/>
        <v/>
      </c>
      <c r="X89" s="15" t="str">
        <f t="shared" si="9"/>
        <v/>
      </c>
      <c r="Y89" s="18">
        <f t="shared" si="10"/>
        <v>0</v>
      </c>
    </row>
    <row r="90" spans="1:25" ht="35" customHeight="1" x14ac:dyDescent="0.35">
      <c r="A90" s="65"/>
      <c r="B90" s="70" t="str">
        <f>IFERROR(IF(A90="","",INDEX('PCN Data'!$A$2:$A$1300,MATCH('PCN Variation'!A90,'PCN Data'!$B$2:$B$1300,0))),"ERROR")</f>
        <v/>
      </c>
      <c r="C90" s="71" t="str">
        <f>IFERROR(IF(A90="","",INDEX('PCN Data'!$C$2:$C$1300,MATCH('PCN Variation'!A90,'PCN Data'!$B$2:$B$1300,0))),"ERROR")</f>
        <v/>
      </c>
      <c r="D90" s="70" t="str">
        <f>IFERROR(IF(A90="","", INDEX('PCN Data'!$D$2:$D$1300,MATCH('PCN Variation'!A90,'PCN Data'!$B$2:$B$1300,0))),"ERROR")</f>
        <v/>
      </c>
      <c r="E90" s="66"/>
      <c r="F90" s="65"/>
      <c r="G90" s="71" t="str">
        <f>IF(E90&amp;F90="","", IFERROR(IF(AND(E90="",F90&lt;&gt;""),INDEX('Paycode Info'!$D$2:$D$71,MATCH('PCN Variation'!F90,'Paycode Info'!$F$2:$F$71,0)), INDEX('Paycode Info'!$D$2:$D$71,MATCH('PCN Variation'!E90,'Paycode Info'!$D$2:$D$71,0))),"Error"))</f>
        <v/>
      </c>
      <c r="H90" s="71" t="str">
        <f>IF(E90&amp;F90="","", IFERROR(INDEX('Paycode Info'!$F$2:$F$71,MATCH('PCN Variation'!G90,'Paycode Info'!$D$2:$D$71,0)),"Error"))</f>
        <v/>
      </c>
      <c r="I90" s="84" t="str">
        <f t="shared" si="7"/>
        <v/>
      </c>
      <c r="J90" s="73" t="str">
        <f>IFERROR(INDEX('Paycode Info'!$G$2:$G$71,MATCH('PCN Variation'!H90,'Paycode Info'!$F$2:$F$71,0)),"")</f>
        <v/>
      </c>
      <c r="K90" s="17"/>
      <c r="L90" s="16" t="str">
        <f>IFERROR(MATCH(K90,'Paycode Info'!$I$2:$I$13,0),"")</f>
        <v/>
      </c>
      <c r="M90" s="17"/>
      <c r="N90" s="16" t="str">
        <f>IFERROR(MATCH(M90,'Paycode Info'!$I$2:$I$13,0),"")</f>
        <v/>
      </c>
      <c r="O90" s="17"/>
      <c r="P90" s="17"/>
      <c r="Q90" s="67" t="str">
        <f>IFERROR(IF(N90-L90=0,13,IF(N90-L90&gt;=0,N90-L90+1, VLOOKUP(N90-L90, 'Paycode Info'!$J$2:$K$13,2,0))),"")</f>
        <v/>
      </c>
      <c r="R90" s="68" t="str">
        <f t="shared" si="6"/>
        <v/>
      </c>
      <c r="S90" s="66"/>
      <c r="T90" s="16" t="str">
        <f>IF(S90="","",INDEX('Paycode Info'!$R$2:$R$4,MATCH('PCN Variation'!S90,'Paycode Info'!$M$2:$M$4,0)))</f>
        <v/>
      </c>
      <c r="U90" s="17"/>
      <c r="V90" s="16" t="str">
        <f>IFERROR(MATCH(U90,'Paycode Info'!$I$2:$I$13,0),"")</f>
        <v/>
      </c>
      <c r="W90" s="16" t="str">
        <f t="shared" si="8"/>
        <v/>
      </c>
      <c r="X90" s="15" t="str">
        <f t="shared" si="9"/>
        <v/>
      </c>
      <c r="Y90" s="18">
        <f t="shared" si="10"/>
        <v>0</v>
      </c>
    </row>
    <row r="91" spans="1:25" ht="35" customHeight="1" x14ac:dyDescent="0.35">
      <c r="A91" s="65"/>
      <c r="B91" s="70" t="str">
        <f>IFERROR(IF(A91="","",INDEX('PCN Data'!$A$2:$A$1300,MATCH('PCN Variation'!A91,'PCN Data'!$B$2:$B$1300,0))),"ERROR")</f>
        <v/>
      </c>
      <c r="C91" s="71" t="str">
        <f>IFERROR(IF(A91="","",INDEX('PCN Data'!$C$2:$C$1300,MATCH('PCN Variation'!A91,'PCN Data'!$B$2:$B$1300,0))),"ERROR")</f>
        <v/>
      </c>
      <c r="D91" s="70" t="str">
        <f>IFERROR(IF(A91="","", INDEX('PCN Data'!$D$2:$D$1300,MATCH('PCN Variation'!A91,'PCN Data'!$B$2:$B$1300,0))),"ERROR")</f>
        <v/>
      </c>
      <c r="E91" s="66"/>
      <c r="F91" s="65"/>
      <c r="G91" s="71" t="str">
        <f>IF(E91&amp;F91="","", IFERROR(IF(AND(E91="",F91&lt;&gt;""),INDEX('Paycode Info'!$D$2:$D$71,MATCH('PCN Variation'!F91,'Paycode Info'!$F$2:$F$71,0)), INDEX('Paycode Info'!$D$2:$D$71,MATCH('PCN Variation'!E91,'Paycode Info'!$D$2:$D$71,0))),"Error"))</f>
        <v/>
      </c>
      <c r="H91" s="71" t="str">
        <f>IF(E91&amp;F91="","", IFERROR(INDEX('Paycode Info'!$F$2:$F$71,MATCH('PCN Variation'!G91,'Paycode Info'!$D$2:$D$71,0)),"Error"))</f>
        <v/>
      </c>
      <c r="I91" s="84" t="str">
        <f t="shared" si="7"/>
        <v/>
      </c>
      <c r="J91" s="73" t="str">
        <f>IFERROR(INDEX('Paycode Info'!$G$2:$G$71,MATCH('PCN Variation'!H91,'Paycode Info'!$F$2:$F$71,0)),"")</f>
        <v/>
      </c>
      <c r="K91" s="17"/>
      <c r="L91" s="16" t="str">
        <f>IFERROR(MATCH(K91,'Paycode Info'!$I$2:$I$13,0),"")</f>
        <v/>
      </c>
      <c r="M91" s="17"/>
      <c r="N91" s="16" t="str">
        <f>IFERROR(MATCH(M91,'Paycode Info'!$I$2:$I$13,0),"")</f>
        <v/>
      </c>
      <c r="O91" s="17"/>
      <c r="P91" s="17"/>
      <c r="Q91" s="67" t="str">
        <f>IFERROR(IF(N91-L91=0,13,IF(N91-L91&gt;=0,N91-L91+1, VLOOKUP(N91-L91, 'Paycode Info'!$J$2:$K$13,2,0))),"")</f>
        <v/>
      </c>
      <c r="R91" s="68" t="str">
        <f t="shared" si="6"/>
        <v/>
      </c>
      <c r="S91" s="66"/>
      <c r="T91" s="16" t="str">
        <f>IF(S91="","",INDEX('Paycode Info'!$R$2:$R$4,MATCH('PCN Variation'!S91,'Paycode Info'!$M$2:$M$4,0)))</f>
        <v/>
      </c>
      <c r="U91" s="17"/>
      <c r="V91" s="16" t="str">
        <f>IFERROR(MATCH(U91,'Paycode Info'!$I$2:$I$13,0),"")</f>
        <v/>
      </c>
      <c r="W91" s="16" t="str">
        <f t="shared" si="8"/>
        <v/>
      </c>
      <c r="X91" s="15" t="str">
        <f t="shared" si="9"/>
        <v/>
      </c>
      <c r="Y91" s="18">
        <f t="shared" si="10"/>
        <v>0</v>
      </c>
    </row>
    <row r="92" spans="1:25" ht="35" customHeight="1" x14ac:dyDescent="0.35">
      <c r="A92" s="65"/>
      <c r="B92" s="70" t="str">
        <f>IFERROR(IF(A92="","",INDEX('PCN Data'!$A$2:$A$1300,MATCH('PCN Variation'!A92,'PCN Data'!$B$2:$B$1300,0))),"ERROR")</f>
        <v/>
      </c>
      <c r="C92" s="71" t="str">
        <f>IFERROR(IF(A92="","",INDEX('PCN Data'!$C$2:$C$1300,MATCH('PCN Variation'!A92,'PCN Data'!$B$2:$B$1300,0))),"ERROR")</f>
        <v/>
      </c>
      <c r="D92" s="70" t="str">
        <f>IFERROR(IF(A92="","", INDEX('PCN Data'!$D$2:$D$1300,MATCH('PCN Variation'!A92,'PCN Data'!$B$2:$B$1300,0))),"ERROR")</f>
        <v/>
      </c>
      <c r="E92" s="66"/>
      <c r="F92" s="65"/>
      <c r="G92" s="71" t="str">
        <f>IF(E92&amp;F92="","", IFERROR(IF(AND(E92="",F92&lt;&gt;""),INDEX('Paycode Info'!$D$2:$D$71,MATCH('PCN Variation'!F92,'Paycode Info'!$F$2:$F$71,0)), INDEX('Paycode Info'!$D$2:$D$71,MATCH('PCN Variation'!E92,'Paycode Info'!$D$2:$D$71,0))),"Error"))</f>
        <v/>
      </c>
      <c r="H92" s="71" t="str">
        <f>IF(E92&amp;F92="","", IFERROR(INDEX('Paycode Info'!$F$2:$F$71,MATCH('PCN Variation'!G92,'Paycode Info'!$D$2:$D$71,0)),"Error"))</f>
        <v/>
      </c>
      <c r="I92" s="84" t="str">
        <f t="shared" si="7"/>
        <v/>
      </c>
      <c r="J92" s="73" t="str">
        <f>IFERROR(INDEX('Paycode Info'!$G$2:$G$71,MATCH('PCN Variation'!H92,'Paycode Info'!$F$2:$F$71,0)),"")</f>
        <v/>
      </c>
      <c r="K92" s="17"/>
      <c r="L92" s="16" t="str">
        <f>IFERROR(MATCH(K92,'Paycode Info'!$I$2:$I$13,0),"")</f>
        <v/>
      </c>
      <c r="M92" s="17"/>
      <c r="N92" s="16" t="str">
        <f>IFERROR(MATCH(M92,'Paycode Info'!$I$2:$I$13,0),"")</f>
        <v/>
      </c>
      <c r="O92" s="17"/>
      <c r="P92" s="17"/>
      <c r="Q92" s="67" t="str">
        <f>IFERROR(IF(N92-L92=0,13,IF(N92-L92&gt;=0,N92-L92+1, VLOOKUP(N92-L92, 'Paycode Info'!$J$2:$K$13,2,0))),"")</f>
        <v/>
      </c>
      <c r="R92" s="68" t="str">
        <f t="shared" si="6"/>
        <v/>
      </c>
      <c r="S92" s="66"/>
      <c r="T92" s="16" t="str">
        <f>IF(S92="","",INDEX('Paycode Info'!$R$2:$R$4,MATCH('PCN Variation'!S92,'Paycode Info'!$M$2:$M$4,0)))</f>
        <v/>
      </c>
      <c r="U92" s="17"/>
      <c r="V92" s="16" t="str">
        <f>IFERROR(MATCH(U92,'Paycode Info'!$I$2:$I$13,0),"")</f>
        <v/>
      </c>
      <c r="W92" s="16" t="str">
        <f t="shared" si="8"/>
        <v/>
      </c>
      <c r="X92" s="15" t="str">
        <f t="shared" si="9"/>
        <v/>
      </c>
      <c r="Y92" s="18">
        <f t="shared" si="10"/>
        <v>0</v>
      </c>
    </row>
    <row r="93" spans="1:25" ht="35" customHeight="1" x14ac:dyDescent="0.35">
      <c r="A93" s="65"/>
      <c r="B93" s="70" t="str">
        <f>IFERROR(IF(A93="","",INDEX('PCN Data'!$A$2:$A$1300,MATCH('PCN Variation'!A93,'PCN Data'!$B$2:$B$1300,0))),"ERROR")</f>
        <v/>
      </c>
      <c r="C93" s="71" t="str">
        <f>IFERROR(IF(A93="","",INDEX('PCN Data'!$C$2:$C$1300,MATCH('PCN Variation'!A93,'PCN Data'!$B$2:$B$1300,0))),"ERROR")</f>
        <v/>
      </c>
      <c r="D93" s="70" t="str">
        <f>IFERROR(IF(A93="","", INDEX('PCN Data'!$D$2:$D$1300,MATCH('PCN Variation'!A93,'PCN Data'!$B$2:$B$1300,0))),"ERROR")</f>
        <v/>
      </c>
      <c r="E93" s="66"/>
      <c r="F93" s="65"/>
      <c r="G93" s="71" t="str">
        <f>IF(E93&amp;F93="","", IFERROR(IF(AND(E93="",F93&lt;&gt;""),INDEX('Paycode Info'!$D$2:$D$71,MATCH('PCN Variation'!F93,'Paycode Info'!$F$2:$F$71,0)), INDEX('Paycode Info'!$D$2:$D$71,MATCH('PCN Variation'!E93,'Paycode Info'!$D$2:$D$71,0))),"Error"))</f>
        <v/>
      </c>
      <c r="H93" s="71" t="str">
        <f>IF(E93&amp;F93="","", IFERROR(INDEX('Paycode Info'!$F$2:$F$71,MATCH('PCN Variation'!G93,'Paycode Info'!$D$2:$D$71,0)),"Error"))</f>
        <v/>
      </c>
      <c r="I93" s="84" t="str">
        <f t="shared" si="7"/>
        <v/>
      </c>
      <c r="J93" s="73" t="str">
        <f>IFERROR(INDEX('Paycode Info'!$G$2:$G$71,MATCH('PCN Variation'!H93,'Paycode Info'!$F$2:$F$71,0)),"")</f>
        <v/>
      </c>
      <c r="K93" s="17"/>
      <c r="L93" s="16" t="str">
        <f>IFERROR(MATCH(K93,'Paycode Info'!$I$2:$I$13,0),"")</f>
        <v/>
      </c>
      <c r="M93" s="17"/>
      <c r="N93" s="16" t="str">
        <f>IFERROR(MATCH(M93,'Paycode Info'!$I$2:$I$13,0),"")</f>
        <v/>
      </c>
      <c r="O93" s="17"/>
      <c r="P93" s="17"/>
      <c r="Q93" s="67" t="str">
        <f>IFERROR(IF(N93-L93=0,13,IF(N93-L93&gt;=0,N93-L93+1, VLOOKUP(N93-L93, 'Paycode Info'!$J$2:$K$13,2,0))),"")</f>
        <v/>
      </c>
      <c r="R93" s="68" t="str">
        <f t="shared" si="6"/>
        <v/>
      </c>
      <c r="S93" s="66"/>
      <c r="T93" s="16" t="str">
        <f>IF(S93="","",INDEX('Paycode Info'!$R$2:$R$4,MATCH('PCN Variation'!S93,'Paycode Info'!$M$2:$M$4,0)))</f>
        <v/>
      </c>
      <c r="U93" s="17"/>
      <c r="V93" s="16" t="str">
        <f>IFERROR(MATCH(U93,'Paycode Info'!$I$2:$I$13,0),"")</f>
        <v/>
      </c>
      <c r="W93" s="16" t="str">
        <f t="shared" si="8"/>
        <v/>
      </c>
      <c r="X93" s="15" t="str">
        <f t="shared" si="9"/>
        <v/>
      </c>
      <c r="Y93" s="18">
        <f t="shared" si="10"/>
        <v>0</v>
      </c>
    </row>
    <row r="94" spans="1:25" ht="35" customHeight="1" x14ac:dyDescent="0.35">
      <c r="A94" s="65"/>
      <c r="B94" s="70" t="str">
        <f>IFERROR(IF(A94="","",INDEX('PCN Data'!$A$2:$A$1300,MATCH('PCN Variation'!A94,'PCN Data'!$B$2:$B$1300,0))),"ERROR")</f>
        <v/>
      </c>
      <c r="C94" s="71" t="str">
        <f>IFERROR(IF(A94="","",INDEX('PCN Data'!$C$2:$C$1300,MATCH('PCN Variation'!A94,'PCN Data'!$B$2:$B$1300,0))),"ERROR")</f>
        <v/>
      </c>
      <c r="D94" s="70" t="str">
        <f>IFERROR(IF(A94="","", INDEX('PCN Data'!$D$2:$D$1300,MATCH('PCN Variation'!A94,'PCN Data'!$B$2:$B$1300,0))),"ERROR")</f>
        <v/>
      </c>
      <c r="E94" s="66"/>
      <c r="F94" s="65"/>
      <c r="G94" s="71" t="str">
        <f>IF(E94&amp;F94="","", IFERROR(IF(AND(E94="",F94&lt;&gt;""),INDEX('Paycode Info'!$D$2:$D$71,MATCH('PCN Variation'!F94,'Paycode Info'!$F$2:$F$71,0)), INDEX('Paycode Info'!$D$2:$D$71,MATCH('PCN Variation'!E94,'Paycode Info'!$D$2:$D$71,0))),"Error"))</f>
        <v/>
      </c>
      <c r="H94" s="71" t="str">
        <f>IF(E94&amp;F94="","", IFERROR(INDEX('Paycode Info'!$F$2:$F$71,MATCH('PCN Variation'!G94,'Paycode Info'!$D$2:$D$71,0)),"Error"))</f>
        <v/>
      </c>
      <c r="I94" s="84" t="str">
        <f t="shared" si="7"/>
        <v/>
      </c>
      <c r="J94" s="73" t="str">
        <f>IFERROR(INDEX('Paycode Info'!$G$2:$G$71,MATCH('PCN Variation'!H94,'Paycode Info'!$F$2:$F$71,0)),"")</f>
        <v/>
      </c>
      <c r="K94" s="17"/>
      <c r="L94" s="16" t="str">
        <f>IFERROR(MATCH(K94,'Paycode Info'!$I$2:$I$13,0),"")</f>
        <v/>
      </c>
      <c r="M94" s="17"/>
      <c r="N94" s="16" t="str">
        <f>IFERROR(MATCH(M94,'Paycode Info'!$I$2:$I$13,0),"")</f>
        <v/>
      </c>
      <c r="O94" s="17"/>
      <c r="P94" s="17"/>
      <c r="Q94" s="67" t="str">
        <f>IFERROR(IF(N94-L94=0,13,IF(N94-L94&gt;=0,N94-L94+1, VLOOKUP(N94-L94, 'Paycode Info'!$J$2:$K$13,2,0))),"")</f>
        <v/>
      </c>
      <c r="R94" s="68" t="str">
        <f t="shared" si="6"/>
        <v/>
      </c>
      <c r="S94" s="66"/>
      <c r="T94" s="16" t="str">
        <f>IF(S94="","",INDEX('Paycode Info'!$R$2:$R$4,MATCH('PCN Variation'!S94,'Paycode Info'!$M$2:$M$4,0)))</f>
        <v/>
      </c>
      <c r="U94" s="17"/>
      <c r="V94" s="16" t="str">
        <f>IFERROR(MATCH(U94,'Paycode Info'!$I$2:$I$13,0),"")</f>
        <v/>
      </c>
      <c r="W94" s="16" t="str">
        <f t="shared" si="8"/>
        <v/>
      </c>
      <c r="X94" s="15" t="str">
        <f t="shared" si="9"/>
        <v/>
      </c>
      <c r="Y94" s="18">
        <f t="shared" si="10"/>
        <v>0</v>
      </c>
    </row>
    <row r="95" spans="1:25" ht="35" customHeight="1" x14ac:dyDescent="0.35">
      <c r="A95" s="65"/>
      <c r="B95" s="70" t="str">
        <f>IFERROR(IF(A95="","",INDEX('PCN Data'!$A$2:$A$1300,MATCH('PCN Variation'!A95,'PCN Data'!$B$2:$B$1300,0))),"ERROR")</f>
        <v/>
      </c>
      <c r="C95" s="71" t="str">
        <f>IFERROR(IF(A95="","",INDEX('PCN Data'!$C$2:$C$1300,MATCH('PCN Variation'!A95,'PCN Data'!$B$2:$B$1300,0))),"ERROR")</f>
        <v/>
      </c>
      <c r="D95" s="70" t="str">
        <f>IFERROR(IF(A95="","", INDEX('PCN Data'!$D$2:$D$1300,MATCH('PCN Variation'!A95,'PCN Data'!$B$2:$B$1300,0))),"ERROR")</f>
        <v/>
      </c>
      <c r="E95" s="66"/>
      <c r="F95" s="65"/>
      <c r="G95" s="71" t="str">
        <f>IF(E95&amp;F95="","", IFERROR(IF(AND(E95="",F95&lt;&gt;""),INDEX('Paycode Info'!$D$2:$D$71,MATCH('PCN Variation'!F95,'Paycode Info'!$F$2:$F$71,0)), INDEX('Paycode Info'!$D$2:$D$71,MATCH('PCN Variation'!E95,'Paycode Info'!$D$2:$D$71,0))),"Error"))</f>
        <v/>
      </c>
      <c r="H95" s="71" t="str">
        <f>IF(E95&amp;F95="","", IFERROR(INDEX('Paycode Info'!$F$2:$F$71,MATCH('PCN Variation'!G95,'Paycode Info'!$D$2:$D$71,0)),"Error"))</f>
        <v/>
      </c>
      <c r="I95" s="84" t="str">
        <f t="shared" si="7"/>
        <v/>
      </c>
      <c r="J95" s="73" t="str">
        <f>IFERROR(INDEX('Paycode Info'!$G$2:$G$71,MATCH('PCN Variation'!H95,'Paycode Info'!$F$2:$F$71,0)),"")</f>
        <v/>
      </c>
      <c r="K95" s="17"/>
      <c r="L95" s="16" t="str">
        <f>IFERROR(MATCH(K95,'Paycode Info'!$I$2:$I$13,0),"")</f>
        <v/>
      </c>
      <c r="M95" s="17"/>
      <c r="N95" s="16" t="str">
        <f>IFERROR(MATCH(M95,'Paycode Info'!$I$2:$I$13,0),"")</f>
        <v/>
      </c>
      <c r="O95" s="17"/>
      <c r="P95" s="17"/>
      <c r="Q95" s="67" t="str">
        <f>IFERROR(IF(N95-L95=0,13,IF(N95-L95&gt;=0,N95-L95+1, VLOOKUP(N95-L95, 'Paycode Info'!$J$2:$K$13,2,0))),"")</f>
        <v/>
      </c>
      <c r="R95" s="68" t="str">
        <f t="shared" si="6"/>
        <v/>
      </c>
      <c r="S95" s="66"/>
      <c r="T95" s="16" t="str">
        <f>IF(S95="","",INDEX('Paycode Info'!$R$2:$R$4,MATCH('PCN Variation'!S95,'Paycode Info'!$M$2:$M$4,0)))</f>
        <v/>
      </c>
      <c r="U95" s="17"/>
      <c r="V95" s="16" t="str">
        <f>IFERROR(MATCH(U95,'Paycode Info'!$I$2:$I$13,0),"")</f>
        <v/>
      </c>
      <c r="W95" s="16" t="str">
        <f t="shared" si="8"/>
        <v/>
      </c>
      <c r="X95" s="15" t="str">
        <f t="shared" si="9"/>
        <v/>
      </c>
      <c r="Y95" s="18">
        <f t="shared" si="10"/>
        <v>0</v>
      </c>
    </row>
    <row r="96" spans="1:25" ht="35" customHeight="1" x14ac:dyDescent="0.35">
      <c r="A96" s="65"/>
      <c r="B96" s="70" t="str">
        <f>IFERROR(IF(A96="","",INDEX('PCN Data'!$A$2:$A$1300,MATCH('PCN Variation'!A96,'PCN Data'!$B$2:$B$1300,0))),"ERROR")</f>
        <v/>
      </c>
      <c r="C96" s="71" t="str">
        <f>IFERROR(IF(A96="","",INDEX('PCN Data'!$C$2:$C$1300,MATCH('PCN Variation'!A96,'PCN Data'!$B$2:$B$1300,0))),"ERROR")</f>
        <v/>
      </c>
      <c r="D96" s="70" t="str">
        <f>IFERROR(IF(A96="","", INDEX('PCN Data'!$D$2:$D$1300,MATCH('PCN Variation'!A96,'PCN Data'!$B$2:$B$1300,0))),"ERROR")</f>
        <v/>
      </c>
      <c r="E96" s="66"/>
      <c r="F96" s="65"/>
      <c r="G96" s="71" t="str">
        <f>IF(E96&amp;F96="","", IFERROR(IF(AND(E96="",F96&lt;&gt;""),INDEX('Paycode Info'!$D$2:$D$71,MATCH('PCN Variation'!F96,'Paycode Info'!$F$2:$F$71,0)), INDEX('Paycode Info'!$D$2:$D$71,MATCH('PCN Variation'!E96,'Paycode Info'!$D$2:$D$71,0))),"Error"))</f>
        <v/>
      </c>
      <c r="H96" s="71" t="str">
        <f>IF(E96&amp;F96="","", IFERROR(INDEX('Paycode Info'!$F$2:$F$71,MATCH('PCN Variation'!G96,'Paycode Info'!$D$2:$D$71,0)),"Error"))</f>
        <v/>
      </c>
      <c r="I96" s="84" t="str">
        <f t="shared" si="7"/>
        <v/>
      </c>
      <c r="J96" s="73" t="str">
        <f>IFERROR(INDEX('Paycode Info'!$G$2:$G$71,MATCH('PCN Variation'!H96,'Paycode Info'!$F$2:$F$71,0)),"")</f>
        <v/>
      </c>
      <c r="K96" s="17"/>
      <c r="L96" s="16" t="str">
        <f>IFERROR(MATCH(K96,'Paycode Info'!$I$2:$I$13,0),"")</f>
        <v/>
      </c>
      <c r="M96" s="17"/>
      <c r="N96" s="16" t="str">
        <f>IFERROR(MATCH(M96,'Paycode Info'!$I$2:$I$13,0),"")</f>
        <v/>
      </c>
      <c r="O96" s="17"/>
      <c r="P96" s="17"/>
      <c r="Q96" s="67" t="str">
        <f>IFERROR(IF(N96-L96=0,13,IF(N96-L96&gt;=0,N96-L96+1, VLOOKUP(N96-L96, 'Paycode Info'!$J$2:$K$13,2,0))),"")</f>
        <v/>
      </c>
      <c r="R96" s="68" t="str">
        <f t="shared" si="6"/>
        <v/>
      </c>
      <c r="S96" s="66"/>
      <c r="T96" s="16" t="str">
        <f>IF(S96="","",INDEX('Paycode Info'!$R$2:$R$4,MATCH('PCN Variation'!S96,'Paycode Info'!$M$2:$M$4,0)))</f>
        <v/>
      </c>
      <c r="U96" s="17"/>
      <c r="V96" s="16" t="str">
        <f>IFERROR(MATCH(U96,'Paycode Info'!$I$2:$I$13,0),"")</f>
        <v/>
      </c>
      <c r="W96" s="16" t="str">
        <f t="shared" si="8"/>
        <v/>
      </c>
      <c r="X96" s="15" t="str">
        <f t="shared" si="9"/>
        <v/>
      </c>
      <c r="Y96" s="18">
        <f t="shared" si="10"/>
        <v>0</v>
      </c>
    </row>
    <row r="97" spans="1:25" ht="35" customHeight="1" x14ac:dyDescent="0.35">
      <c r="A97" s="65"/>
      <c r="B97" s="70" t="str">
        <f>IFERROR(IF(A97="","",INDEX('PCN Data'!$A$2:$A$1300,MATCH('PCN Variation'!A97,'PCN Data'!$B$2:$B$1300,0))),"ERROR")</f>
        <v/>
      </c>
      <c r="C97" s="71" t="str">
        <f>IFERROR(IF(A97="","",INDEX('PCN Data'!$C$2:$C$1300,MATCH('PCN Variation'!A97,'PCN Data'!$B$2:$B$1300,0))),"ERROR")</f>
        <v/>
      </c>
      <c r="D97" s="70" t="str">
        <f>IFERROR(IF(A97="","", INDEX('PCN Data'!$D$2:$D$1300,MATCH('PCN Variation'!A97,'PCN Data'!$B$2:$B$1300,0))),"ERROR")</f>
        <v/>
      </c>
      <c r="E97" s="66"/>
      <c r="F97" s="65"/>
      <c r="G97" s="71" t="str">
        <f>IF(E97&amp;F97="","", IFERROR(IF(AND(E97="",F97&lt;&gt;""),INDEX('Paycode Info'!$D$2:$D$71,MATCH('PCN Variation'!F97,'Paycode Info'!$F$2:$F$71,0)), INDEX('Paycode Info'!$D$2:$D$71,MATCH('PCN Variation'!E97,'Paycode Info'!$D$2:$D$71,0))),"Error"))</f>
        <v/>
      </c>
      <c r="H97" s="71" t="str">
        <f>IF(E97&amp;F97="","", IFERROR(INDEX('Paycode Info'!$F$2:$F$71,MATCH('PCN Variation'!G97,'Paycode Info'!$D$2:$D$71,0)),"Error"))</f>
        <v/>
      </c>
      <c r="I97" s="84" t="str">
        <f t="shared" si="7"/>
        <v/>
      </c>
      <c r="J97" s="73" t="str">
        <f>IFERROR(INDEX('Paycode Info'!$G$2:$G$71,MATCH('PCN Variation'!H97,'Paycode Info'!$F$2:$F$71,0)),"")</f>
        <v/>
      </c>
      <c r="K97" s="17"/>
      <c r="L97" s="16" t="str">
        <f>IFERROR(MATCH(K97,'Paycode Info'!$I$2:$I$13,0),"")</f>
        <v/>
      </c>
      <c r="M97" s="17"/>
      <c r="N97" s="16" t="str">
        <f>IFERROR(MATCH(M97,'Paycode Info'!$I$2:$I$13,0),"")</f>
        <v/>
      </c>
      <c r="O97" s="17"/>
      <c r="P97" s="17"/>
      <c r="Q97" s="67" t="str">
        <f>IFERROR(IF(N97-L97=0,13,IF(N97-L97&gt;=0,N97-L97+1, VLOOKUP(N97-L97, 'Paycode Info'!$J$2:$K$13,2,0))),"")</f>
        <v/>
      </c>
      <c r="R97" s="68" t="str">
        <f t="shared" si="6"/>
        <v/>
      </c>
      <c r="S97" s="66"/>
      <c r="T97" s="16" t="str">
        <f>IF(S97="","",INDEX('Paycode Info'!$R$2:$R$4,MATCH('PCN Variation'!S97,'Paycode Info'!$M$2:$M$4,0)))</f>
        <v/>
      </c>
      <c r="U97" s="17"/>
      <c r="V97" s="16" t="str">
        <f>IFERROR(MATCH(U97,'Paycode Info'!$I$2:$I$13,0),"")</f>
        <v/>
      </c>
      <c r="W97" s="16" t="str">
        <f t="shared" si="8"/>
        <v/>
      </c>
      <c r="X97" s="15" t="str">
        <f t="shared" si="9"/>
        <v/>
      </c>
      <c r="Y97" s="18">
        <f t="shared" si="10"/>
        <v>0</v>
      </c>
    </row>
    <row r="98" spans="1:25" ht="35" customHeight="1" x14ac:dyDescent="0.35">
      <c r="A98" s="65"/>
      <c r="B98" s="70" t="str">
        <f>IFERROR(IF(A98="","",INDEX('PCN Data'!$A$2:$A$1300,MATCH('PCN Variation'!A98,'PCN Data'!$B$2:$B$1300,0))),"ERROR")</f>
        <v/>
      </c>
      <c r="C98" s="71" t="str">
        <f>IFERROR(IF(A98="","",INDEX('PCN Data'!$C$2:$C$1300,MATCH('PCN Variation'!A98,'PCN Data'!$B$2:$B$1300,0))),"ERROR")</f>
        <v/>
      </c>
      <c r="D98" s="70" t="str">
        <f>IFERROR(IF(A98="","", INDEX('PCN Data'!$D$2:$D$1300,MATCH('PCN Variation'!A98,'PCN Data'!$B$2:$B$1300,0))),"ERROR")</f>
        <v/>
      </c>
      <c r="E98" s="66"/>
      <c r="F98" s="65"/>
      <c r="G98" s="71" t="str">
        <f>IF(E98&amp;F98="","", IFERROR(IF(AND(E98="",F98&lt;&gt;""),INDEX('Paycode Info'!$D$2:$D$71,MATCH('PCN Variation'!F98,'Paycode Info'!$F$2:$F$71,0)), INDEX('Paycode Info'!$D$2:$D$71,MATCH('PCN Variation'!E98,'Paycode Info'!$D$2:$D$71,0))),"Error"))</f>
        <v/>
      </c>
      <c r="H98" s="71" t="str">
        <f>IF(E98&amp;F98="","", IFERROR(INDEX('Paycode Info'!$F$2:$F$71,MATCH('PCN Variation'!G98,'Paycode Info'!$D$2:$D$71,0)),"Error"))</f>
        <v/>
      </c>
      <c r="I98" s="84" t="str">
        <f t="shared" si="7"/>
        <v/>
      </c>
      <c r="J98" s="73" t="str">
        <f>IFERROR(INDEX('Paycode Info'!$G$2:$G$71,MATCH('PCN Variation'!H98,'Paycode Info'!$F$2:$F$71,0)),"")</f>
        <v/>
      </c>
      <c r="K98" s="17"/>
      <c r="L98" s="16" t="str">
        <f>IFERROR(MATCH(K98,'Paycode Info'!$I$2:$I$13,0),"")</f>
        <v/>
      </c>
      <c r="M98" s="17"/>
      <c r="N98" s="16" t="str">
        <f>IFERROR(MATCH(M98,'Paycode Info'!$I$2:$I$13,0),"")</f>
        <v/>
      </c>
      <c r="O98" s="17"/>
      <c r="P98" s="17"/>
      <c r="Q98" s="67" t="str">
        <f>IFERROR(IF(N98-L98=0,13,IF(N98-L98&gt;=0,N98-L98+1, VLOOKUP(N98-L98, 'Paycode Info'!$J$2:$K$13,2,0))),"")</f>
        <v/>
      </c>
      <c r="R98" s="68" t="str">
        <f t="shared" si="6"/>
        <v/>
      </c>
      <c r="S98" s="66"/>
      <c r="T98" s="16" t="str">
        <f>IF(S98="","",INDEX('Paycode Info'!$R$2:$R$4,MATCH('PCN Variation'!S98,'Paycode Info'!$M$2:$M$4,0)))</f>
        <v/>
      </c>
      <c r="U98" s="17"/>
      <c r="V98" s="16" t="str">
        <f>IFERROR(MATCH(U98,'Paycode Info'!$I$2:$I$13,0),"")</f>
        <v/>
      </c>
      <c r="W98" s="16" t="str">
        <f t="shared" si="8"/>
        <v/>
      </c>
      <c r="X98" s="15" t="str">
        <f t="shared" si="9"/>
        <v/>
      </c>
      <c r="Y98" s="18">
        <f t="shared" si="10"/>
        <v>0</v>
      </c>
    </row>
    <row r="99" spans="1:25" ht="35" customHeight="1" x14ac:dyDescent="0.35">
      <c r="A99" s="65"/>
      <c r="B99" s="70" t="str">
        <f>IFERROR(IF(A99="","",INDEX('PCN Data'!$A$2:$A$1300,MATCH('PCN Variation'!A99,'PCN Data'!$B$2:$B$1300,0))),"ERROR")</f>
        <v/>
      </c>
      <c r="C99" s="71" t="str">
        <f>IFERROR(IF(A99="","",INDEX('PCN Data'!$C$2:$C$1300,MATCH('PCN Variation'!A99,'PCN Data'!$B$2:$B$1300,0))),"ERROR")</f>
        <v/>
      </c>
      <c r="D99" s="70" t="str">
        <f>IFERROR(IF(A99="","", INDEX('PCN Data'!$D$2:$D$1300,MATCH('PCN Variation'!A99,'PCN Data'!$B$2:$B$1300,0))),"ERROR")</f>
        <v/>
      </c>
      <c r="E99" s="66"/>
      <c r="F99" s="65"/>
      <c r="G99" s="71" t="str">
        <f>IF(E99&amp;F99="","", IFERROR(IF(AND(E99="",F99&lt;&gt;""),INDEX('Paycode Info'!$D$2:$D$71,MATCH('PCN Variation'!F99,'Paycode Info'!$F$2:$F$71,0)), INDEX('Paycode Info'!$D$2:$D$71,MATCH('PCN Variation'!E99,'Paycode Info'!$D$2:$D$71,0))),"Error"))</f>
        <v/>
      </c>
      <c r="H99" s="71" t="str">
        <f>IF(E99&amp;F99="","", IFERROR(INDEX('Paycode Info'!$F$2:$F$71,MATCH('PCN Variation'!G99,'Paycode Info'!$D$2:$D$71,0)),"Error"))</f>
        <v/>
      </c>
      <c r="I99" s="84" t="str">
        <f t="shared" si="7"/>
        <v/>
      </c>
      <c r="J99" s="73" t="str">
        <f>IFERROR(INDEX('Paycode Info'!$G$2:$G$71,MATCH('PCN Variation'!H99,'Paycode Info'!$F$2:$F$71,0)),"")</f>
        <v/>
      </c>
      <c r="K99" s="17"/>
      <c r="L99" s="16" t="str">
        <f>IFERROR(MATCH(K99,'Paycode Info'!$I$2:$I$13,0),"")</f>
        <v/>
      </c>
      <c r="M99" s="17"/>
      <c r="N99" s="16" t="str">
        <f>IFERROR(MATCH(M99,'Paycode Info'!$I$2:$I$13,0),"")</f>
        <v/>
      </c>
      <c r="O99" s="17"/>
      <c r="P99" s="17"/>
      <c r="Q99" s="67" t="str">
        <f>IFERROR(IF(N99-L99=0,13,IF(N99-L99&gt;=0,N99-L99+1, VLOOKUP(N99-L99, 'Paycode Info'!$J$2:$K$13,2,0))),"")</f>
        <v/>
      </c>
      <c r="R99" s="68" t="str">
        <f t="shared" si="6"/>
        <v/>
      </c>
      <c r="S99" s="66"/>
      <c r="T99" s="16" t="str">
        <f>IF(S99="","",INDEX('Paycode Info'!$R$2:$R$4,MATCH('PCN Variation'!S99,'Paycode Info'!$M$2:$M$4,0)))</f>
        <v/>
      </c>
      <c r="U99" s="17"/>
      <c r="V99" s="16" t="str">
        <f>IFERROR(MATCH(U99,'Paycode Info'!$I$2:$I$13,0),"")</f>
        <v/>
      </c>
      <c r="W99" s="16" t="str">
        <f t="shared" si="8"/>
        <v/>
      </c>
      <c r="X99" s="15" t="str">
        <f t="shared" si="9"/>
        <v/>
      </c>
      <c r="Y99" s="18">
        <f t="shared" si="10"/>
        <v>0</v>
      </c>
    </row>
    <row r="100" spans="1:25" ht="35" customHeight="1" x14ac:dyDescent="0.35">
      <c r="A100" s="65"/>
      <c r="B100" s="70" t="str">
        <f>IFERROR(IF(A100="","",INDEX('PCN Data'!$A$2:$A$1300,MATCH('PCN Variation'!A100,'PCN Data'!$B$2:$B$1300,0))),"ERROR")</f>
        <v/>
      </c>
      <c r="C100" s="71" t="str">
        <f>IFERROR(IF(A100="","",INDEX('PCN Data'!$C$2:$C$1300,MATCH('PCN Variation'!A100,'PCN Data'!$B$2:$B$1300,0))),"ERROR")</f>
        <v/>
      </c>
      <c r="D100" s="70" t="str">
        <f>IFERROR(IF(A100="","", INDEX('PCN Data'!$D$2:$D$1300,MATCH('PCN Variation'!A100,'PCN Data'!$B$2:$B$1300,0))),"ERROR")</f>
        <v/>
      </c>
      <c r="E100" s="66"/>
      <c r="F100" s="65"/>
      <c r="G100" s="71" t="str">
        <f>IF(E100&amp;F100="","", IFERROR(IF(AND(E100="",F100&lt;&gt;""),INDEX('Paycode Info'!$D$2:$D$71,MATCH('PCN Variation'!F100,'Paycode Info'!$F$2:$F$71,0)), INDEX('Paycode Info'!$D$2:$D$71,MATCH('PCN Variation'!E100,'Paycode Info'!$D$2:$D$71,0))),"Error"))</f>
        <v/>
      </c>
      <c r="H100" s="71" t="str">
        <f>IF(E100&amp;F100="","", IFERROR(INDEX('Paycode Info'!$F$2:$F$71,MATCH('PCN Variation'!G100,'Paycode Info'!$D$2:$D$71,0)),"Error"))</f>
        <v/>
      </c>
      <c r="I100" s="84" t="str">
        <f t="shared" si="7"/>
        <v/>
      </c>
      <c r="J100" s="73" t="str">
        <f>IFERROR(INDEX('Paycode Info'!$G$2:$G$71,MATCH('PCN Variation'!H100,'Paycode Info'!$F$2:$F$71,0)),"")</f>
        <v/>
      </c>
      <c r="K100" s="17"/>
      <c r="L100" s="16" t="str">
        <f>IFERROR(MATCH(K100,'Paycode Info'!$I$2:$I$13,0),"")</f>
        <v/>
      </c>
      <c r="M100" s="17"/>
      <c r="N100" s="16" t="str">
        <f>IFERROR(MATCH(M100,'Paycode Info'!$I$2:$I$13,0),"")</f>
        <v/>
      </c>
      <c r="O100" s="17"/>
      <c r="P100" s="17"/>
      <c r="Q100" s="67" t="str">
        <f>IFERROR(IF(N100-L100=0,13,IF(N100-L100&gt;=0,N100-L100+1, VLOOKUP(N100-L100, 'Paycode Info'!$J$2:$K$13,2,0))),"")</f>
        <v/>
      </c>
      <c r="R100" s="68" t="str">
        <f t="shared" si="6"/>
        <v/>
      </c>
      <c r="S100" s="66"/>
      <c r="T100" s="16" t="str">
        <f>IF(S100="","",INDEX('Paycode Info'!$R$2:$R$4,MATCH('PCN Variation'!S100,'Paycode Info'!$M$2:$M$4,0)))</f>
        <v/>
      </c>
      <c r="U100" s="17"/>
      <c r="V100" s="16" t="str">
        <f>IFERROR(MATCH(U100,'Paycode Info'!$I$2:$I$13,0),"")</f>
        <v/>
      </c>
      <c r="W100" s="16" t="str">
        <f t="shared" si="8"/>
        <v/>
      </c>
      <c r="X100" s="15" t="str">
        <f t="shared" si="9"/>
        <v/>
      </c>
      <c r="Y100" s="18">
        <f t="shared" si="10"/>
        <v>0</v>
      </c>
    </row>
    <row r="101" spans="1:25" ht="35" customHeight="1" x14ac:dyDescent="0.35">
      <c r="A101" s="65"/>
      <c r="B101" s="70" t="str">
        <f>IFERROR(IF(A101="","",INDEX('PCN Data'!$A$2:$A$1300,MATCH('PCN Variation'!A101,'PCN Data'!$B$2:$B$1300,0))),"ERROR")</f>
        <v/>
      </c>
      <c r="C101" s="71" t="str">
        <f>IFERROR(IF(A101="","",INDEX('PCN Data'!$C$2:$C$1300,MATCH('PCN Variation'!A101,'PCN Data'!$B$2:$B$1300,0))),"ERROR")</f>
        <v/>
      </c>
      <c r="D101" s="70" t="str">
        <f>IFERROR(IF(A101="","", INDEX('PCN Data'!$D$2:$D$1300,MATCH('PCN Variation'!A101,'PCN Data'!$B$2:$B$1300,0))),"ERROR")</f>
        <v/>
      </c>
      <c r="E101" s="66"/>
      <c r="F101" s="65"/>
      <c r="G101" s="71" t="str">
        <f>IF(E101&amp;F101="","", IFERROR(IF(AND(E101="",F101&lt;&gt;""),INDEX('Paycode Info'!$D$2:$D$71,MATCH('PCN Variation'!F101,'Paycode Info'!$F$2:$F$71,0)), INDEX('Paycode Info'!$D$2:$D$71,MATCH('PCN Variation'!E101,'Paycode Info'!$D$2:$D$71,0))),"Error"))</f>
        <v/>
      </c>
      <c r="H101" s="71" t="str">
        <f>IF(E101&amp;F101="","", IFERROR(INDEX('Paycode Info'!$F$2:$F$71,MATCH('PCN Variation'!G101,'Paycode Info'!$D$2:$D$71,0)),"Error"))</f>
        <v/>
      </c>
      <c r="I101" s="84" t="str">
        <f t="shared" si="7"/>
        <v/>
      </c>
      <c r="J101" s="73" t="str">
        <f>IFERROR(INDEX('Paycode Info'!$G$2:$G$71,MATCH('PCN Variation'!H101,'Paycode Info'!$F$2:$F$71,0)),"")</f>
        <v/>
      </c>
      <c r="K101" s="17"/>
      <c r="L101" s="16" t="str">
        <f>IFERROR(MATCH(K101,'Paycode Info'!$I$2:$I$13,0),"")</f>
        <v/>
      </c>
      <c r="M101" s="17"/>
      <c r="N101" s="16" t="str">
        <f>IFERROR(MATCH(M101,'Paycode Info'!$I$2:$I$13,0),"")</f>
        <v/>
      </c>
      <c r="O101" s="17"/>
      <c r="P101" s="17"/>
      <c r="Q101" s="67" t="str">
        <f>IFERROR(IF(N101-L101=0,13,IF(N101-L101&gt;=0,N101-L101+1, VLOOKUP(N101-L101, 'Paycode Info'!$J$2:$K$13,2,0))),"")</f>
        <v/>
      </c>
      <c r="R101" s="68" t="str">
        <f t="shared" si="6"/>
        <v/>
      </c>
      <c r="S101" s="66"/>
      <c r="T101" s="16" t="str">
        <f>IF(S101="","",INDEX('Paycode Info'!$R$2:$R$4,MATCH('PCN Variation'!S101,'Paycode Info'!$M$2:$M$4,0)))</f>
        <v/>
      </c>
      <c r="U101" s="17"/>
      <c r="V101" s="16" t="str">
        <f>IFERROR(MATCH(U101,'Paycode Info'!$I$2:$I$13,0),"")</f>
        <v/>
      </c>
      <c r="W101" s="16" t="str">
        <f t="shared" si="8"/>
        <v/>
      </c>
      <c r="X101" s="15" t="str">
        <f t="shared" si="9"/>
        <v/>
      </c>
      <c r="Y101" s="18">
        <f t="shared" si="10"/>
        <v>0</v>
      </c>
    </row>
    <row r="102" spans="1:25" ht="35" customHeight="1" x14ac:dyDescent="0.35">
      <c r="A102" s="65"/>
      <c r="B102" s="70" t="str">
        <f>IFERROR(IF(A102="","",INDEX('PCN Data'!$A$2:$A$1300,MATCH('PCN Variation'!A102,'PCN Data'!$B$2:$B$1300,0))),"ERROR")</f>
        <v/>
      </c>
      <c r="C102" s="71" t="str">
        <f>IFERROR(IF(A102="","",INDEX('PCN Data'!$C$2:$C$1300,MATCH('PCN Variation'!A102,'PCN Data'!$B$2:$B$1300,0))),"ERROR")</f>
        <v/>
      </c>
      <c r="D102" s="70" t="str">
        <f>IFERROR(IF(A102="","", INDEX('PCN Data'!$D$2:$D$1300,MATCH('PCN Variation'!A102,'PCN Data'!$B$2:$B$1300,0))),"ERROR")</f>
        <v/>
      </c>
      <c r="E102" s="66"/>
      <c r="F102" s="65"/>
      <c r="G102" s="71" t="str">
        <f>IF(E102&amp;F102="","", IFERROR(IF(AND(E102="",F102&lt;&gt;""),INDEX('Paycode Info'!$D$2:$D$71,MATCH('PCN Variation'!F102,'Paycode Info'!$F$2:$F$71,0)), INDEX('Paycode Info'!$D$2:$D$71,MATCH('PCN Variation'!E102,'Paycode Info'!$D$2:$D$71,0))),"Error"))</f>
        <v/>
      </c>
      <c r="H102" s="71" t="str">
        <f>IF(E102&amp;F102="","", IFERROR(INDEX('Paycode Info'!$F$2:$F$71,MATCH('PCN Variation'!G102,'Paycode Info'!$D$2:$D$71,0)),"Error"))</f>
        <v/>
      </c>
      <c r="I102" s="84" t="str">
        <f t="shared" si="7"/>
        <v/>
      </c>
      <c r="J102" s="73" t="str">
        <f>IFERROR(INDEX('Paycode Info'!$G$2:$G$71,MATCH('PCN Variation'!H102,'Paycode Info'!$F$2:$F$71,0)),"")</f>
        <v/>
      </c>
      <c r="K102" s="17"/>
      <c r="L102" s="16" t="str">
        <f>IFERROR(MATCH(K102,'Paycode Info'!$I$2:$I$13,0),"")</f>
        <v/>
      </c>
      <c r="M102" s="17"/>
      <c r="N102" s="16" t="str">
        <f>IFERROR(MATCH(M102,'Paycode Info'!$I$2:$I$13,0),"")</f>
        <v/>
      </c>
      <c r="O102" s="17"/>
      <c r="P102" s="17"/>
      <c r="Q102" s="67" t="str">
        <f>IFERROR(IF(N102-L102=0,13,IF(N102-L102&gt;=0,N102-L102+1, VLOOKUP(N102-L102, 'Paycode Info'!$J$2:$K$13,2,0))),"")</f>
        <v/>
      </c>
      <c r="R102" s="68" t="str">
        <f t="shared" si="6"/>
        <v/>
      </c>
      <c r="S102" s="66"/>
      <c r="T102" s="16" t="str">
        <f>IF(S102="","",INDEX('Paycode Info'!$R$2:$R$4,MATCH('PCN Variation'!S102,'Paycode Info'!$M$2:$M$4,0)))</f>
        <v/>
      </c>
      <c r="U102" s="17"/>
      <c r="V102" s="16" t="str">
        <f>IFERROR(MATCH(U102,'Paycode Info'!$I$2:$I$13,0),"")</f>
        <v/>
      </c>
      <c r="W102" s="16" t="str">
        <f t="shared" si="8"/>
        <v/>
      </c>
      <c r="X102" s="15" t="str">
        <f t="shared" si="9"/>
        <v/>
      </c>
      <c r="Y102" s="18">
        <f t="shared" si="10"/>
        <v>0</v>
      </c>
    </row>
    <row r="103" spans="1:25" ht="35" customHeight="1" x14ac:dyDescent="0.35">
      <c r="A103" s="65"/>
      <c r="B103" s="70" t="str">
        <f>IFERROR(IF(A103="","",INDEX('PCN Data'!$A$2:$A$1300,MATCH('PCN Variation'!A103,'PCN Data'!$B$2:$B$1300,0))),"ERROR")</f>
        <v/>
      </c>
      <c r="C103" s="71" t="str">
        <f>IFERROR(IF(A103="","",INDEX('PCN Data'!$C$2:$C$1300,MATCH('PCN Variation'!A103,'PCN Data'!$B$2:$B$1300,0))),"ERROR")</f>
        <v/>
      </c>
      <c r="D103" s="70" t="str">
        <f>IFERROR(IF(A103="","", INDEX('PCN Data'!$D$2:$D$1300,MATCH('PCN Variation'!A103,'PCN Data'!$B$2:$B$1300,0))),"ERROR")</f>
        <v/>
      </c>
      <c r="E103" s="66"/>
      <c r="F103" s="65"/>
      <c r="G103" s="71" t="str">
        <f>IF(E103&amp;F103="","", IFERROR(IF(AND(E103="",F103&lt;&gt;""),INDEX('Paycode Info'!$D$2:$D$71,MATCH('PCN Variation'!F103,'Paycode Info'!$F$2:$F$71,0)), INDEX('Paycode Info'!$D$2:$D$71,MATCH('PCN Variation'!E103,'Paycode Info'!$D$2:$D$71,0))),"Error"))</f>
        <v/>
      </c>
      <c r="H103" s="71" t="str">
        <f>IF(E103&amp;F103="","", IFERROR(INDEX('Paycode Info'!$F$2:$F$71,MATCH('PCN Variation'!G103,'Paycode Info'!$D$2:$D$71,0)),"Error"))</f>
        <v/>
      </c>
      <c r="I103" s="84" t="str">
        <f t="shared" si="7"/>
        <v/>
      </c>
      <c r="J103" s="73" t="str">
        <f>IFERROR(INDEX('Paycode Info'!$G$2:$G$71,MATCH('PCN Variation'!H103,'Paycode Info'!$F$2:$F$71,0)),"")</f>
        <v/>
      </c>
      <c r="K103" s="17"/>
      <c r="L103" s="16" t="str">
        <f>IFERROR(MATCH(K103,'Paycode Info'!$I$2:$I$13,0),"")</f>
        <v/>
      </c>
      <c r="M103" s="17"/>
      <c r="N103" s="16" t="str">
        <f>IFERROR(MATCH(M103,'Paycode Info'!$I$2:$I$13,0),"")</f>
        <v/>
      </c>
      <c r="O103" s="17"/>
      <c r="P103" s="17"/>
      <c r="Q103" s="67" t="str">
        <f>IFERROR(IF(N103-L103=0,13,IF(N103-L103&gt;=0,N103-L103+1, VLOOKUP(N103-L103, 'Paycode Info'!$J$2:$K$13,2,0))),"")</f>
        <v/>
      </c>
      <c r="R103" s="68" t="str">
        <f t="shared" si="6"/>
        <v/>
      </c>
      <c r="S103" s="66"/>
      <c r="T103" s="16" t="str">
        <f>IF(S103="","",INDEX('Paycode Info'!$R$2:$R$4,MATCH('PCN Variation'!S103,'Paycode Info'!$M$2:$M$4,0)))</f>
        <v/>
      </c>
      <c r="U103" s="17"/>
      <c r="V103" s="16" t="str">
        <f>IFERROR(MATCH(U103,'Paycode Info'!$I$2:$I$13,0),"")</f>
        <v/>
      </c>
      <c r="W103" s="16" t="str">
        <f t="shared" si="8"/>
        <v/>
      </c>
      <c r="X103" s="15" t="str">
        <f t="shared" si="9"/>
        <v/>
      </c>
      <c r="Y103" s="18">
        <f t="shared" si="10"/>
        <v>0</v>
      </c>
    </row>
    <row r="104" spans="1:25" ht="35" customHeight="1" x14ac:dyDescent="0.35">
      <c r="A104" s="65"/>
      <c r="B104" s="70" t="str">
        <f>IFERROR(IF(A104="","",INDEX('PCN Data'!$A$2:$A$1300,MATCH('PCN Variation'!A104,'PCN Data'!$B$2:$B$1300,0))),"ERROR")</f>
        <v/>
      </c>
      <c r="C104" s="71" t="str">
        <f>IFERROR(IF(A104="","",INDEX('PCN Data'!$C$2:$C$1300,MATCH('PCN Variation'!A104,'PCN Data'!$B$2:$B$1300,0))),"ERROR")</f>
        <v/>
      </c>
      <c r="D104" s="70" t="str">
        <f>IFERROR(IF(A104="","", INDEX('PCN Data'!$D$2:$D$1300,MATCH('PCN Variation'!A104,'PCN Data'!$B$2:$B$1300,0))),"ERROR")</f>
        <v/>
      </c>
      <c r="E104" s="66"/>
      <c r="F104" s="65"/>
      <c r="G104" s="71" t="str">
        <f>IF(E104&amp;F104="","", IFERROR(IF(AND(E104="",F104&lt;&gt;""),INDEX('Paycode Info'!$D$2:$D$71,MATCH('PCN Variation'!F104,'Paycode Info'!$F$2:$F$71,0)), INDEX('Paycode Info'!$D$2:$D$71,MATCH('PCN Variation'!E104,'Paycode Info'!$D$2:$D$71,0))),"Error"))</f>
        <v/>
      </c>
      <c r="H104" s="71" t="str">
        <f>IF(E104&amp;F104="","", IFERROR(INDEX('Paycode Info'!$F$2:$F$71,MATCH('PCN Variation'!G104,'Paycode Info'!$D$2:$D$71,0)),"Error"))</f>
        <v/>
      </c>
      <c r="I104" s="84" t="str">
        <f t="shared" si="7"/>
        <v/>
      </c>
      <c r="J104" s="73" t="str">
        <f>IFERROR(INDEX('Paycode Info'!$G$2:$G$71,MATCH('PCN Variation'!H104,'Paycode Info'!$F$2:$F$71,0)),"")</f>
        <v/>
      </c>
      <c r="K104" s="17"/>
      <c r="L104" s="16" t="str">
        <f>IFERROR(MATCH(K104,'Paycode Info'!$I$2:$I$13,0),"")</f>
        <v/>
      </c>
      <c r="M104" s="17"/>
      <c r="N104" s="16" t="str">
        <f>IFERROR(MATCH(M104,'Paycode Info'!$I$2:$I$13,0),"")</f>
        <v/>
      </c>
      <c r="O104" s="17"/>
      <c r="P104" s="17"/>
      <c r="Q104" s="67" t="str">
        <f>IFERROR(IF(N104-L104=0,13,IF(N104-L104&gt;=0,N104-L104+1, VLOOKUP(N104-L104, 'Paycode Info'!$J$2:$K$13,2,0))),"")</f>
        <v/>
      </c>
      <c r="R104" s="68" t="str">
        <f t="shared" si="6"/>
        <v/>
      </c>
      <c r="S104" s="66"/>
      <c r="T104" s="16" t="str">
        <f>IF(S104="","",INDEX('Paycode Info'!$R$2:$R$4,MATCH('PCN Variation'!S104,'Paycode Info'!$M$2:$M$4,0)))</f>
        <v/>
      </c>
      <c r="U104" s="17"/>
      <c r="V104" s="16" t="str">
        <f>IFERROR(MATCH(U104,'Paycode Info'!$I$2:$I$13,0),"")</f>
        <v/>
      </c>
      <c r="W104" s="16" t="str">
        <f t="shared" si="8"/>
        <v/>
      </c>
      <c r="X104" s="15" t="str">
        <f t="shared" si="9"/>
        <v/>
      </c>
      <c r="Y104" s="18">
        <f t="shared" si="10"/>
        <v>0</v>
      </c>
    </row>
    <row r="105" spans="1:25" ht="35" customHeight="1" x14ac:dyDescent="0.35">
      <c r="A105" s="65"/>
      <c r="B105" s="70" t="str">
        <f>IFERROR(IF(A105="","",INDEX('PCN Data'!$A$2:$A$1300,MATCH('PCN Variation'!A105,'PCN Data'!$B$2:$B$1300,0))),"ERROR")</f>
        <v/>
      </c>
      <c r="C105" s="71" t="str">
        <f>IFERROR(IF(A105="","",INDEX('PCN Data'!$C$2:$C$1300,MATCH('PCN Variation'!A105,'PCN Data'!$B$2:$B$1300,0))),"ERROR")</f>
        <v/>
      </c>
      <c r="D105" s="70" t="str">
        <f>IFERROR(IF(A105="","", INDEX('PCN Data'!$D$2:$D$1300,MATCH('PCN Variation'!A105,'PCN Data'!$B$2:$B$1300,0))),"ERROR")</f>
        <v/>
      </c>
      <c r="E105" s="66"/>
      <c r="F105" s="65"/>
      <c r="G105" s="71" t="str">
        <f>IF(E105&amp;F105="","", IFERROR(IF(AND(E105="",F105&lt;&gt;""),INDEX('Paycode Info'!$D$2:$D$71,MATCH('PCN Variation'!F105,'Paycode Info'!$F$2:$F$71,0)), INDEX('Paycode Info'!$D$2:$D$71,MATCH('PCN Variation'!E105,'Paycode Info'!$D$2:$D$71,0))),"Error"))</f>
        <v/>
      </c>
      <c r="H105" s="71" t="str">
        <f>IF(E105&amp;F105="","", IFERROR(INDEX('Paycode Info'!$F$2:$F$71,MATCH('PCN Variation'!G105,'Paycode Info'!$D$2:$D$71,0)),"Error"))</f>
        <v/>
      </c>
      <c r="I105" s="84" t="str">
        <f t="shared" si="7"/>
        <v/>
      </c>
      <c r="J105" s="73" t="str">
        <f>IFERROR(INDEX('Paycode Info'!$G$2:$G$71,MATCH('PCN Variation'!H105,'Paycode Info'!$F$2:$F$71,0)),"")</f>
        <v/>
      </c>
      <c r="K105" s="17"/>
      <c r="L105" s="16" t="str">
        <f>IFERROR(MATCH(K105,'Paycode Info'!$I$2:$I$13,0),"")</f>
        <v/>
      </c>
      <c r="M105" s="17"/>
      <c r="N105" s="16" t="str">
        <f>IFERROR(MATCH(M105,'Paycode Info'!$I$2:$I$13,0),"")</f>
        <v/>
      </c>
      <c r="O105" s="17"/>
      <c r="P105" s="17"/>
      <c r="Q105" s="67" t="str">
        <f>IFERROR(IF(N105-L105=0,13,IF(N105-L105&gt;=0,N105-L105+1, VLOOKUP(N105-L105, 'Paycode Info'!$J$2:$K$13,2,0))),"")</f>
        <v/>
      </c>
      <c r="R105" s="68" t="str">
        <f t="shared" si="6"/>
        <v/>
      </c>
      <c r="S105" s="66"/>
      <c r="T105" s="16" t="str">
        <f>IF(S105="","",INDEX('Paycode Info'!$R$2:$R$4,MATCH('PCN Variation'!S105,'Paycode Info'!$M$2:$M$4,0)))</f>
        <v/>
      </c>
      <c r="U105" s="17"/>
      <c r="V105" s="16" t="str">
        <f>IFERROR(MATCH(U105,'Paycode Info'!$I$2:$I$13,0),"")</f>
        <v/>
      </c>
      <c r="W105" s="16" t="str">
        <f t="shared" si="8"/>
        <v/>
      </c>
      <c r="X105" s="15" t="str">
        <f t="shared" si="9"/>
        <v/>
      </c>
      <c r="Y105" s="18">
        <f t="shared" si="10"/>
        <v>0</v>
      </c>
    </row>
    <row r="106" spans="1:25" ht="35" customHeight="1" x14ac:dyDescent="0.35">
      <c r="A106" s="65"/>
      <c r="B106" s="70" t="str">
        <f>IFERROR(IF(A106="","",INDEX('PCN Data'!$A$2:$A$1300,MATCH('PCN Variation'!A106,'PCN Data'!$B$2:$B$1300,0))),"ERROR")</f>
        <v/>
      </c>
      <c r="C106" s="71" t="str">
        <f>IFERROR(IF(A106="","",INDEX('PCN Data'!$C$2:$C$1300,MATCH('PCN Variation'!A106,'PCN Data'!$B$2:$B$1300,0))),"ERROR")</f>
        <v/>
      </c>
      <c r="D106" s="70" t="str">
        <f>IFERROR(IF(A106="","", INDEX('PCN Data'!$D$2:$D$1300,MATCH('PCN Variation'!A106,'PCN Data'!$B$2:$B$1300,0))),"ERROR")</f>
        <v/>
      </c>
      <c r="E106" s="66"/>
      <c r="F106" s="65"/>
      <c r="G106" s="71" t="str">
        <f>IF(E106&amp;F106="","", IFERROR(IF(AND(E106="",F106&lt;&gt;""),INDEX('Paycode Info'!$D$2:$D$71,MATCH('PCN Variation'!F106,'Paycode Info'!$F$2:$F$71,0)), INDEX('Paycode Info'!$D$2:$D$71,MATCH('PCN Variation'!E106,'Paycode Info'!$D$2:$D$71,0))),"Error"))</f>
        <v/>
      </c>
      <c r="H106" s="71" t="str">
        <f>IF(E106&amp;F106="","", IFERROR(INDEX('Paycode Info'!$F$2:$F$71,MATCH('PCN Variation'!G106,'Paycode Info'!$D$2:$D$71,0)),"Error"))</f>
        <v/>
      </c>
      <c r="I106" s="84" t="str">
        <f t="shared" si="7"/>
        <v/>
      </c>
      <c r="J106" s="73" t="str">
        <f>IFERROR(INDEX('Paycode Info'!$G$2:$G$71,MATCH('PCN Variation'!H106,'Paycode Info'!$F$2:$F$71,0)),"")</f>
        <v/>
      </c>
      <c r="K106" s="17"/>
      <c r="L106" s="16" t="str">
        <f>IFERROR(MATCH(K106,'Paycode Info'!$I$2:$I$13,0),"")</f>
        <v/>
      </c>
      <c r="M106" s="17"/>
      <c r="N106" s="16" t="str">
        <f>IFERROR(MATCH(M106,'Paycode Info'!$I$2:$I$13,0),"")</f>
        <v/>
      </c>
      <c r="O106" s="17"/>
      <c r="P106" s="17"/>
      <c r="Q106" s="67" t="str">
        <f>IFERROR(IF(N106-L106=0,13,IF(N106-L106&gt;=0,N106-L106+1, VLOOKUP(N106-L106, 'Paycode Info'!$J$2:$K$13,2,0))),"")</f>
        <v/>
      </c>
      <c r="R106" s="68" t="str">
        <f t="shared" si="6"/>
        <v/>
      </c>
      <c r="S106" s="66"/>
      <c r="T106" s="16" t="str">
        <f>IF(S106="","",INDEX('Paycode Info'!$R$2:$R$4,MATCH('PCN Variation'!S106,'Paycode Info'!$M$2:$M$4,0)))</f>
        <v/>
      </c>
      <c r="U106" s="17"/>
      <c r="V106" s="16" t="str">
        <f>IFERROR(MATCH(U106,'Paycode Info'!$I$2:$I$13,0),"")</f>
        <v/>
      </c>
      <c r="W106" s="16" t="str">
        <f t="shared" si="8"/>
        <v/>
      </c>
      <c r="X106" s="15" t="str">
        <f t="shared" si="9"/>
        <v/>
      </c>
      <c r="Y106" s="18">
        <f t="shared" si="10"/>
        <v>0</v>
      </c>
    </row>
    <row r="107" spans="1:25" ht="35" customHeight="1" x14ac:dyDescent="0.35">
      <c r="A107" s="65"/>
      <c r="B107" s="70" t="str">
        <f>IFERROR(IF(A107="","",INDEX('PCN Data'!$A$2:$A$1300,MATCH('PCN Variation'!A107,'PCN Data'!$B$2:$B$1300,0))),"ERROR")</f>
        <v/>
      </c>
      <c r="C107" s="71" t="str">
        <f>IFERROR(IF(A107="","",INDEX('PCN Data'!$C$2:$C$1300,MATCH('PCN Variation'!A107,'PCN Data'!$B$2:$B$1300,0))),"ERROR")</f>
        <v/>
      </c>
      <c r="D107" s="70" t="str">
        <f>IFERROR(IF(A107="","", INDEX('PCN Data'!$D$2:$D$1300,MATCH('PCN Variation'!A107,'PCN Data'!$B$2:$B$1300,0))),"ERROR")</f>
        <v/>
      </c>
      <c r="E107" s="66"/>
      <c r="F107" s="65"/>
      <c r="G107" s="71" t="str">
        <f>IF(E107&amp;F107="","", IFERROR(IF(AND(E107="",F107&lt;&gt;""),INDEX('Paycode Info'!$D$2:$D$71,MATCH('PCN Variation'!F107,'Paycode Info'!$F$2:$F$71,0)), INDEX('Paycode Info'!$D$2:$D$71,MATCH('PCN Variation'!E107,'Paycode Info'!$D$2:$D$71,0))),"Error"))</f>
        <v/>
      </c>
      <c r="H107" s="71" t="str">
        <f>IF(E107&amp;F107="","", IFERROR(INDEX('Paycode Info'!$F$2:$F$71,MATCH('PCN Variation'!G107,'Paycode Info'!$D$2:$D$71,0)),"Error"))</f>
        <v/>
      </c>
      <c r="I107" s="84" t="str">
        <f t="shared" si="7"/>
        <v/>
      </c>
      <c r="J107" s="73" t="str">
        <f>IFERROR(INDEX('Paycode Info'!$G$2:$G$71,MATCH('PCN Variation'!H107,'Paycode Info'!$F$2:$F$71,0)),"")</f>
        <v/>
      </c>
      <c r="K107" s="17"/>
      <c r="L107" s="16" t="str">
        <f>IFERROR(MATCH(K107,'Paycode Info'!$I$2:$I$13,0),"")</f>
        <v/>
      </c>
      <c r="M107" s="17"/>
      <c r="N107" s="16" t="str">
        <f>IFERROR(MATCH(M107,'Paycode Info'!$I$2:$I$13,0),"")</f>
        <v/>
      </c>
      <c r="O107" s="17"/>
      <c r="P107" s="17"/>
      <c r="Q107" s="67" t="str">
        <f>IFERROR(IF(N107-L107=0,13,IF(N107-L107&gt;=0,N107-L107+1, VLOOKUP(N107-L107, 'Paycode Info'!$J$2:$K$13,2,0))),"")</f>
        <v/>
      </c>
      <c r="R107" s="68" t="str">
        <f t="shared" si="6"/>
        <v/>
      </c>
      <c r="S107" s="66"/>
      <c r="T107" s="16" t="str">
        <f>IF(S107="","",INDEX('Paycode Info'!$R$2:$R$4,MATCH('PCN Variation'!S107,'Paycode Info'!$M$2:$M$4,0)))</f>
        <v/>
      </c>
      <c r="U107" s="17"/>
      <c r="V107" s="16" t="str">
        <f>IFERROR(MATCH(U107,'Paycode Info'!$I$2:$I$13,0),"")</f>
        <v/>
      </c>
      <c r="W107" s="16" t="str">
        <f t="shared" si="8"/>
        <v/>
      </c>
      <c r="X107" s="15" t="str">
        <f t="shared" si="9"/>
        <v/>
      </c>
      <c r="Y107" s="18">
        <f t="shared" si="10"/>
        <v>0</v>
      </c>
    </row>
    <row r="108" spans="1:25" ht="35" customHeight="1" x14ac:dyDescent="0.35">
      <c r="A108" s="65"/>
      <c r="B108" s="70" t="str">
        <f>IFERROR(IF(A108="","",INDEX('PCN Data'!$A$2:$A$1300,MATCH('PCN Variation'!A108,'PCN Data'!$B$2:$B$1300,0))),"ERROR")</f>
        <v/>
      </c>
      <c r="C108" s="71" t="str">
        <f>IFERROR(IF(A108="","",INDEX('PCN Data'!$C$2:$C$1300,MATCH('PCN Variation'!A108,'PCN Data'!$B$2:$B$1300,0))),"ERROR")</f>
        <v/>
      </c>
      <c r="D108" s="70" t="str">
        <f>IFERROR(IF(A108="","", INDEX('PCN Data'!$D$2:$D$1300,MATCH('PCN Variation'!A108,'PCN Data'!$B$2:$B$1300,0))),"ERROR")</f>
        <v/>
      </c>
      <c r="E108" s="66"/>
      <c r="F108" s="65"/>
      <c r="G108" s="71" t="str">
        <f>IF(E108&amp;F108="","", IFERROR(IF(AND(E108="",F108&lt;&gt;""),INDEX('Paycode Info'!$D$2:$D$71,MATCH('PCN Variation'!F108,'Paycode Info'!$F$2:$F$71,0)), INDEX('Paycode Info'!$D$2:$D$71,MATCH('PCN Variation'!E108,'Paycode Info'!$D$2:$D$71,0))),"Error"))</f>
        <v/>
      </c>
      <c r="H108" s="71" t="str">
        <f>IF(E108&amp;F108="","", IFERROR(INDEX('Paycode Info'!$F$2:$F$71,MATCH('PCN Variation'!G108,'Paycode Info'!$D$2:$D$71,0)),"Error"))</f>
        <v/>
      </c>
      <c r="I108" s="84" t="str">
        <f t="shared" si="7"/>
        <v/>
      </c>
      <c r="J108" s="73" t="str">
        <f>IFERROR(INDEX('Paycode Info'!$G$2:$G$71,MATCH('PCN Variation'!H108,'Paycode Info'!$F$2:$F$71,0)),"")</f>
        <v/>
      </c>
      <c r="K108" s="17"/>
      <c r="L108" s="16" t="str">
        <f>IFERROR(MATCH(K108,'Paycode Info'!$I$2:$I$13,0),"")</f>
        <v/>
      </c>
      <c r="M108" s="17"/>
      <c r="N108" s="16" t="str">
        <f>IFERROR(MATCH(M108,'Paycode Info'!$I$2:$I$13,0),"")</f>
        <v/>
      </c>
      <c r="O108" s="17"/>
      <c r="P108" s="17"/>
      <c r="Q108" s="67" t="str">
        <f>IFERROR(IF(N108-L108=0,13,IF(N108-L108&gt;=0,N108-L108+1, VLOOKUP(N108-L108, 'Paycode Info'!$J$2:$K$13,2,0))),"")</f>
        <v/>
      </c>
      <c r="R108" s="68" t="str">
        <f t="shared" si="6"/>
        <v/>
      </c>
      <c r="S108" s="66"/>
      <c r="T108" s="16" t="str">
        <f>IF(S108="","",INDEX('Paycode Info'!$R$2:$R$4,MATCH('PCN Variation'!S108,'Paycode Info'!$M$2:$M$4,0)))</f>
        <v/>
      </c>
      <c r="U108" s="17"/>
      <c r="V108" s="16" t="str">
        <f>IFERROR(MATCH(U108,'Paycode Info'!$I$2:$I$13,0),"")</f>
        <v/>
      </c>
      <c r="W108" s="16" t="str">
        <f t="shared" si="8"/>
        <v/>
      </c>
      <c r="X108" s="15" t="str">
        <f t="shared" si="9"/>
        <v/>
      </c>
      <c r="Y108" s="18">
        <f t="shared" si="10"/>
        <v>0</v>
      </c>
    </row>
    <row r="109" spans="1:25" ht="35" customHeight="1" x14ac:dyDescent="0.35">
      <c r="A109" s="65"/>
      <c r="B109" s="70" t="str">
        <f>IFERROR(IF(A109="","",INDEX('PCN Data'!$A$2:$A$1300,MATCH('PCN Variation'!A109,'PCN Data'!$B$2:$B$1300,0))),"ERROR")</f>
        <v/>
      </c>
      <c r="C109" s="71" t="str">
        <f>IFERROR(IF(A109="","",INDEX('PCN Data'!$C$2:$C$1300,MATCH('PCN Variation'!A109,'PCN Data'!$B$2:$B$1300,0))),"ERROR")</f>
        <v/>
      </c>
      <c r="D109" s="70" t="str">
        <f>IFERROR(IF(A109="","", INDEX('PCN Data'!$D$2:$D$1300,MATCH('PCN Variation'!A109,'PCN Data'!$B$2:$B$1300,0))),"ERROR")</f>
        <v/>
      </c>
      <c r="E109" s="66"/>
      <c r="F109" s="65"/>
      <c r="G109" s="71" t="str">
        <f>IF(E109&amp;F109="","", IFERROR(IF(AND(E109="",F109&lt;&gt;""),INDEX('Paycode Info'!$D$2:$D$71,MATCH('PCN Variation'!F109,'Paycode Info'!$F$2:$F$71,0)), INDEX('Paycode Info'!$D$2:$D$71,MATCH('PCN Variation'!E109,'Paycode Info'!$D$2:$D$71,0))),"Error"))</f>
        <v/>
      </c>
      <c r="H109" s="71" t="str">
        <f>IF(E109&amp;F109="","", IFERROR(INDEX('Paycode Info'!$F$2:$F$71,MATCH('PCN Variation'!G109,'Paycode Info'!$D$2:$D$71,0)),"Error"))</f>
        <v/>
      </c>
      <c r="I109" s="84" t="str">
        <f t="shared" si="7"/>
        <v/>
      </c>
      <c r="J109" s="73" t="str">
        <f>IFERROR(INDEX('Paycode Info'!$G$2:$G$71,MATCH('PCN Variation'!H109,'Paycode Info'!$F$2:$F$71,0)),"")</f>
        <v/>
      </c>
      <c r="K109" s="17"/>
      <c r="L109" s="16" t="str">
        <f>IFERROR(MATCH(K109,'Paycode Info'!$I$2:$I$13,0),"")</f>
        <v/>
      </c>
      <c r="M109" s="17"/>
      <c r="N109" s="16" t="str">
        <f>IFERROR(MATCH(M109,'Paycode Info'!$I$2:$I$13,0),"")</f>
        <v/>
      </c>
      <c r="O109" s="17"/>
      <c r="P109" s="17"/>
      <c r="Q109" s="67" t="str">
        <f>IFERROR(IF(N109-L109=0,13,IF(N109-L109&gt;=0,N109-L109+1, VLOOKUP(N109-L109, 'Paycode Info'!$J$2:$K$13,2,0))),"")</f>
        <v/>
      </c>
      <c r="R109" s="68" t="str">
        <f t="shared" si="6"/>
        <v/>
      </c>
      <c r="S109" s="66"/>
      <c r="T109" s="16" t="str">
        <f>IF(S109="","",INDEX('Paycode Info'!$R$2:$R$4,MATCH('PCN Variation'!S109,'Paycode Info'!$M$2:$M$4,0)))</f>
        <v/>
      </c>
      <c r="U109" s="17"/>
      <c r="V109" s="16" t="str">
        <f>IFERROR(MATCH(U109,'Paycode Info'!$I$2:$I$13,0),"")</f>
        <v/>
      </c>
      <c r="W109" s="16" t="str">
        <f t="shared" si="8"/>
        <v/>
      </c>
      <c r="X109" s="15" t="str">
        <f t="shared" si="9"/>
        <v/>
      </c>
      <c r="Y109" s="18">
        <f t="shared" si="10"/>
        <v>0</v>
      </c>
    </row>
    <row r="110" spans="1:25" ht="35" customHeight="1" x14ac:dyDescent="0.35">
      <c r="A110" s="65"/>
      <c r="B110" s="70" t="str">
        <f>IFERROR(IF(A110="","",INDEX('PCN Data'!$A$2:$A$1300,MATCH('PCN Variation'!A110,'PCN Data'!$B$2:$B$1300,0))),"ERROR")</f>
        <v/>
      </c>
      <c r="C110" s="71" t="str">
        <f>IFERROR(IF(A110="","",INDEX('PCN Data'!$C$2:$C$1300,MATCH('PCN Variation'!A110,'PCN Data'!$B$2:$B$1300,0))),"ERROR")</f>
        <v/>
      </c>
      <c r="D110" s="70" t="str">
        <f>IFERROR(IF(A110="","", INDEX('PCN Data'!$D$2:$D$1300,MATCH('PCN Variation'!A110,'PCN Data'!$B$2:$B$1300,0))),"ERROR")</f>
        <v/>
      </c>
      <c r="E110" s="66"/>
      <c r="F110" s="65"/>
      <c r="G110" s="71" t="str">
        <f>IF(E110&amp;F110="","", IFERROR(IF(AND(E110="",F110&lt;&gt;""),INDEX('Paycode Info'!$D$2:$D$71,MATCH('PCN Variation'!F110,'Paycode Info'!$F$2:$F$71,0)), INDEX('Paycode Info'!$D$2:$D$71,MATCH('PCN Variation'!E110,'Paycode Info'!$D$2:$D$71,0))),"Error"))</f>
        <v/>
      </c>
      <c r="H110" s="71" t="str">
        <f>IF(E110&amp;F110="","", IFERROR(INDEX('Paycode Info'!$F$2:$F$71,MATCH('PCN Variation'!G110,'Paycode Info'!$D$2:$D$71,0)),"Error"))</f>
        <v/>
      </c>
      <c r="I110" s="84" t="str">
        <f t="shared" si="7"/>
        <v/>
      </c>
      <c r="J110" s="73" t="str">
        <f>IFERROR(INDEX('Paycode Info'!$G$2:$G$71,MATCH('PCN Variation'!H110,'Paycode Info'!$F$2:$F$71,0)),"")</f>
        <v/>
      </c>
      <c r="K110" s="17"/>
      <c r="L110" s="16" t="str">
        <f>IFERROR(MATCH(K110,'Paycode Info'!$I$2:$I$13,0),"")</f>
        <v/>
      </c>
      <c r="M110" s="17"/>
      <c r="N110" s="16" t="str">
        <f>IFERROR(MATCH(M110,'Paycode Info'!$I$2:$I$13,0),"")</f>
        <v/>
      </c>
      <c r="O110" s="17"/>
      <c r="P110" s="17"/>
      <c r="Q110" s="67" t="str">
        <f>IFERROR(IF(N110-L110=0,13,IF(N110-L110&gt;=0,N110-L110+1, VLOOKUP(N110-L110, 'Paycode Info'!$J$2:$K$13,2,0))),"")</f>
        <v/>
      </c>
      <c r="R110" s="68" t="str">
        <f t="shared" si="6"/>
        <v/>
      </c>
      <c r="S110" s="66"/>
      <c r="T110" s="16" t="str">
        <f>IF(S110="","",INDEX('Paycode Info'!$R$2:$R$4,MATCH('PCN Variation'!S110,'Paycode Info'!$M$2:$M$4,0)))</f>
        <v/>
      </c>
      <c r="U110" s="17"/>
      <c r="V110" s="16" t="str">
        <f>IFERROR(MATCH(U110,'Paycode Info'!$I$2:$I$13,0),"")</f>
        <v/>
      </c>
      <c r="W110" s="16" t="str">
        <f t="shared" si="8"/>
        <v/>
      </c>
      <c r="X110" s="15" t="str">
        <f t="shared" si="9"/>
        <v/>
      </c>
      <c r="Y110" s="18">
        <f t="shared" si="10"/>
        <v>0</v>
      </c>
    </row>
    <row r="111" spans="1:25" ht="35" customHeight="1" x14ac:dyDescent="0.35">
      <c r="A111" s="65"/>
      <c r="B111" s="70" t="str">
        <f>IFERROR(IF(A111="","",INDEX('PCN Data'!$A$2:$A$1300,MATCH('PCN Variation'!A111,'PCN Data'!$B$2:$B$1300,0))),"ERROR")</f>
        <v/>
      </c>
      <c r="C111" s="71" t="str">
        <f>IFERROR(IF(A111="","",INDEX('PCN Data'!$C$2:$C$1300,MATCH('PCN Variation'!A111,'PCN Data'!$B$2:$B$1300,0))),"ERROR")</f>
        <v/>
      </c>
      <c r="D111" s="70" t="str">
        <f>IFERROR(IF(A111="","", INDEX('PCN Data'!$D$2:$D$1300,MATCH('PCN Variation'!A111,'PCN Data'!$B$2:$B$1300,0))),"ERROR")</f>
        <v/>
      </c>
      <c r="E111" s="66"/>
      <c r="F111" s="65"/>
      <c r="G111" s="71" t="str">
        <f>IF(E111&amp;F111="","", IFERROR(IF(AND(E111="",F111&lt;&gt;""),INDEX('Paycode Info'!$D$2:$D$71,MATCH('PCN Variation'!F111,'Paycode Info'!$F$2:$F$71,0)), INDEX('Paycode Info'!$D$2:$D$71,MATCH('PCN Variation'!E111,'Paycode Info'!$D$2:$D$71,0))),"Error"))</f>
        <v/>
      </c>
      <c r="H111" s="71" t="str">
        <f>IF(E111&amp;F111="","", IFERROR(INDEX('Paycode Info'!$F$2:$F$71,MATCH('PCN Variation'!G111,'Paycode Info'!$D$2:$D$71,0)),"Error"))</f>
        <v/>
      </c>
      <c r="I111" s="84" t="str">
        <f t="shared" si="7"/>
        <v/>
      </c>
      <c r="J111" s="73" t="str">
        <f>IFERROR(INDEX('Paycode Info'!$G$2:$G$71,MATCH('PCN Variation'!H111,'Paycode Info'!$F$2:$F$71,0)),"")</f>
        <v/>
      </c>
      <c r="K111" s="17"/>
      <c r="L111" s="16" t="str">
        <f>IFERROR(MATCH(K111,'Paycode Info'!$I$2:$I$13,0),"")</f>
        <v/>
      </c>
      <c r="M111" s="17"/>
      <c r="N111" s="16" t="str">
        <f>IFERROR(MATCH(M111,'Paycode Info'!$I$2:$I$13,0),"")</f>
        <v/>
      </c>
      <c r="O111" s="17"/>
      <c r="P111" s="17"/>
      <c r="Q111" s="67" t="str">
        <f>IFERROR(IF(N111-L111=0,13,IF(N111-L111&gt;=0,N111-L111+1, VLOOKUP(N111-L111, 'Paycode Info'!$J$2:$K$13,2,0))),"")</f>
        <v/>
      </c>
      <c r="R111" s="68" t="str">
        <f t="shared" si="6"/>
        <v/>
      </c>
      <c r="S111" s="66"/>
      <c r="T111" s="16" t="str">
        <f>IF(S111="","",INDEX('Paycode Info'!$R$2:$R$4,MATCH('PCN Variation'!S111,'Paycode Info'!$M$2:$M$4,0)))</f>
        <v/>
      </c>
      <c r="U111" s="17"/>
      <c r="V111" s="16" t="str">
        <f>IFERROR(MATCH(U111,'Paycode Info'!$I$2:$I$13,0),"")</f>
        <v/>
      </c>
      <c r="W111" s="16" t="str">
        <f t="shared" si="8"/>
        <v/>
      </c>
      <c r="X111" s="15" t="str">
        <f t="shared" si="9"/>
        <v/>
      </c>
      <c r="Y111" s="18">
        <f t="shared" si="10"/>
        <v>0</v>
      </c>
    </row>
    <row r="112" spans="1:25" ht="35" customHeight="1" x14ac:dyDescent="0.35">
      <c r="A112" s="65"/>
      <c r="B112" s="70" t="str">
        <f>IFERROR(IF(A112="","",INDEX('PCN Data'!$A$2:$A$1300,MATCH('PCN Variation'!A112,'PCN Data'!$B$2:$B$1300,0))),"ERROR")</f>
        <v/>
      </c>
      <c r="C112" s="71" t="str">
        <f>IFERROR(IF(A112="","",INDEX('PCN Data'!$C$2:$C$1300,MATCH('PCN Variation'!A112,'PCN Data'!$B$2:$B$1300,0))),"ERROR")</f>
        <v/>
      </c>
      <c r="D112" s="70" t="str">
        <f>IFERROR(IF(A112="","", INDEX('PCN Data'!$D$2:$D$1300,MATCH('PCN Variation'!A112,'PCN Data'!$B$2:$B$1300,0))),"ERROR")</f>
        <v/>
      </c>
      <c r="E112" s="66"/>
      <c r="F112" s="65"/>
      <c r="G112" s="71" t="str">
        <f>IF(E112&amp;F112="","", IFERROR(IF(AND(E112="",F112&lt;&gt;""),INDEX('Paycode Info'!$D$2:$D$71,MATCH('PCN Variation'!F112,'Paycode Info'!$F$2:$F$71,0)), INDEX('Paycode Info'!$D$2:$D$71,MATCH('PCN Variation'!E112,'Paycode Info'!$D$2:$D$71,0))),"Error"))</f>
        <v/>
      </c>
      <c r="H112" s="71" t="str">
        <f>IF(E112&amp;F112="","", IFERROR(INDEX('Paycode Info'!$F$2:$F$71,MATCH('PCN Variation'!G112,'Paycode Info'!$D$2:$D$71,0)),"Error"))</f>
        <v/>
      </c>
      <c r="I112" s="84" t="str">
        <f t="shared" si="7"/>
        <v/>
      </c>
      <c r="J112" s="73" t="str">
        <f>IFERROR(INDEX('Paycode Info'!$G$2:$G$71,MATCH('PCN Variation'!H112,'Paycode Info'!$F$2:$F$71,0)),"")</f>
        <v/>
      </c>
      <c r="K112" s="17"/>
      <c r="L112" s="16" t="str">
        <f>IFERROR(MATCH(K112,'Paycode Info'!$I$2:$I$13,0),"")</f>
        <v/>
      </c>
      <c r="M112" s="17"/>
      <c r="N112" s="16" t="str">
        <f>IFERROR(MATCH(M112,'Paycode Info'!$I$2:$I$13,0),"")</f>
        <v/>
      </c>
      <c r="O112" s="17"/>
      <c r="P112" s="17"/>
      <c r="Q112" s="67" t="str">
        <f>IFERROR(IF(N112-L112=0,13,IF(N112-L112&gt;=0,N112-L112+1, VLOOKUP(N112-L112, 'Paycode Info'!$J$2:$K$13,2,0))),"")</f>
        <v/>
      </c>
      <c r="R112" s="68" t="str">
        <f t="shared" si="6"/>
        <v/>
      </c>
      <c r="S112" s="66"/>
      <c r="T112" s="16" t="str">
        <f>IF(S112="","",INDEX('Paycode Info'!$R$2:$R$4,MATCH('PCN Variation'!S112,'Paycode Info'!$M$2:$M$4,0)))</f>
        <v/>
      </c>
      <c r="U112" s="17"/>
      <c r="V112" s="16" t="str">
        <f>IFERROR(MATCH(U112,'Paycode Info'!$I$2:$I$13,0),"")</f>
        <v/>
      </c>
      <c r="W112" s="16" t="str">
        <f t="shared" si="8"/>
        <v/>
      </c>
      <c r="X112" s="15" t="str">
        <f t="shared" si="9"/>
        <v/>
      </c>
      <c r="Y112" s="18">
        <f t="shared" si="10"/>
        <v>0</v>
      </c>
    </row>
    <row r="113" spans="1:25" ht="35" customHeight="1" x14ac:dyDescent="0.35">
      <c r="A113" s="65"/>
      <c r="B113" s="70" t="str">
        <f>IFERROR(IF(A113="","",INDEX('PCN Data'!$A$2:$A$1300,MATCH('PCN Variation'!A113,'PCN Data'!$B$2:$B$1300,0))),"ERROR")</f>
        <v/>
      </c>
      <c r="C113" s="71" t="str">
        <f>IFERROR(IF(A113="","",INDEX('PCN Data'!$C$2:$C$1300,MATCH('PCN Variation'!A113,'PCN Data'!$B$2:$B$1300,0))),"ERROR")</f>
        <v/>
      </c>
      <c r="D113" s="70" t="str">
        <f>IFERROR(IF(A113="","", INDEX('PCN Data'!$D$2:$D$1300,MATCH('PCN Variation'!A113,'PCN Data'!$B$2:$B$1300,0))),"ERROR")</f>
        <v/>
      </c>
      <c r="E113" s="66"/>
      <c r="F113" s="65"/>
      <c r="G113" s="71" t="str">
        <f>IF(E113&amp;F113="","", IFERROR(IF(AND(E113="",F113&lt;&gt;""),INDEX('Paycode Info'!$D$2:$D$71,MATCH('PCN Variation'!F113,'Paycode Info'!$F$2:$F$71,0)), INDEX('Paycode Info'!$D$2:$D$71,MATCH('PCN Variation'!E113,'Paycode Info'!$D$2:$D$71,0))),"Error"))</f>
        <v/>
      </c>
      <c r="H113" s="71" t="str">
        <f>IF(E113&amp;F113="","", IFERROR(INDEX('Paycode Info'!$F$2:$F$71,MATCH('PCN Variation'!G113,'Paycode Info'!$D$2:$D$71,0)),"Error"))</f>
        <v/>
      </c>
      <c r="I113" s="84" t="str">
        <f t="shared" si="7"/>
        <v/>
      </c>
      <c r="J113" s="73" t="str">
        <f>IFERROR(INDEX('Paycode Info'!$G$2:$G$71,MATCH('PCN Variation'!H113,'Paycode Info'!$F$2:$F$71,0)),"")</f>
        <v/>
      </c>
      <c r="K113" s="17"/>
      <c r="L113" s="16" t="str">
        <f>IFERROR(MATCH(K113,'Paycode Info'!$I$2:$I$13,0),"")</f>
        <v/>
      </c>
      <c r="M113" s="17"/>
      <c r="N113" s="16" t="str">
        <f>IFERROR(MATCH(M113,'Paycode Info'!$I$2:$I$13,0),"")</f>
        <v/>
      </c>
      <c r="O113" s="17"/>
      <c r="P113" s="17"/>
      <c r="Q113" s="67" t="str">
        <f>IFERROR(IF(N113-L113=0,13,IF(N113-L113&gt;=0,N113-L113+1, VLOOKUP(N113-L113, 'Paycode Info'!$J$2:$K$13,2,0))),"")</f>
        <v/>
      </c>
      <c r="R113" s="68" t="str">
        <f t="shared" si="6"/>
        <v/>
      </c>
      <c r="S113" s="66"/>
      <c r="T113" s="16" t="str">
        <f>IF(S113="","",INDEX('Paycode Info'!$R$2:$R$4,MATCH('PCN Variation'!S113,'Paycode Info'!$M$2:$M$4,0)))</f>
        <v/>
      </c>
      <c r="U113" s="17"/>
      <c r="V113" s="16" t="str">
        <f>IFERROR(MATCH(U113,'Paycode Info'!$I$2:$I$13,0),"")</f>
        <v/>
      </c>
      <c r="W113" s="16" t="str">
        <f t="shared" si="8"/>
        <v/>
      </c>
      <c r="X113" s="15" t="str">
        <f t="shared" si="9"/>
        <v/>
      </c>
      <c r="Y113" s="18">
        <f t="shared" si="10"/>
        <v>0</v>
      </c>
    </row>
    <row r="114" spans="1:25" ht="35" customHeight="1" x14ac:dyDescent="0.35">
      <c r="A114" s="65"/>
      <c r="B114" s="70" t="str">
        <f>IFERROR(IF(A114="","",INDEX('PCN Data'!$A$2:$A$1300,MATCH('PCN Variation'!A114,'PCN Data'!$B$2:$B$1300,0))),"ERROR")</f>
        <v/>
      </c>
      <c r="C114" s="71" t="str">
        <f>IFERROR(IF(A114="","",INDEX('PCN Data'!$C$2:$C$1300,MATCH('PCN Variation'!A114,'PCN Data'!$B$2:$B$1300,0))),"ERROR")</f>
        <v/>
      </c>
      <c r="D114" s="70" t="str">
        <f>IFERROR(IF(A114="","", INDEX('PCN Data'!$D$2:$D$1300,MATCH('PCN Variation'!A114,'PCN Data'!$B$2:$B$1300,0))),"ERROR")</f>
        <v/>
      </c>
      <c r="E114" s="66"/>
      <c r="F114" s="65"/>
      <c r="G114" s="71" t="str">
        <f>IF(E114&amp;F114="","", IFERROR(IF(AND(E114="",F114&lt;&gt;""),INDEX('Paycode Info'!$D$2:$D$71,MATCH('PCN Variation'!F114,'Paycode Info'!$F$2:$F$71,0)), INDEX('Paycode Info'!$D$2:$D$71,MATCH('PCN Variation'!E114,'Paycode Info'!$D$2:$D$71,0))),"Error"))</f>
        <v/>
      </c>
      <c r="H114" s="71" t="str">
        <f>IF(E114&amp;F114="","", IFERROR(INDEX('Paycode Info'!$F$2:$F$71,MATCH('PCN Variation'!G114,'Paycode Info'!$D$2:$D$71,0)),"Error"))</f>
        <v/>
      </c>
      <c r="I114" s="84" t="str">
        <f t="shared" si="7"/>
        <v/>
      </c>
      <c r="J114" s="73" t="str">
        <f>IFERROR(INDEX('Paycode Info'!$G$2:$G$71,MATCH('PCN Variation'!H114,'Paycode Info'!$F$2:$F$71,0)),"")</f>
        <v/>
      </c>
      <c r="K114" s="17"/>
      <c r="L114" s="16" t="str">
        <f>IFERROR(MATCH(K114,'Paycode Info'!$I$2:$I$13,0),"")</f>
        <v/>
      </c>
      <c r="M114" s="17"/>
      <c r="N114" s="16" t="str">
        <f>IFERROR(MATCH(M114,'Paycode Info'!$I$2:$I$13,0),"")</f>
        <v/>
      </c>
      <c r="O114" s="17"/>
      <c r="P114" s="17"/>
      <c r="Q114" s="67" t="str">
        <f>IFERROR(IF(N114-L114=0,13,IF(N114-L114&gt;=0,N114-L114+1, VLOOKUP(N114-L114, 'Paycode Info'!$J$2:$K$13,2,0))),"")</f>
        <v/>
      </c>
      <c r="R114" s="68" t="str">
        <f t="shared" si="6"/>
        <v/>
      </c>
      <c r="S114" s="66"/>
      <c r="T114" s="16" t="str">
        <f>IF(S114="","",INDEX('Paycode Info'!$R$2:$R$4,MATCH('PCN Variation'!S114,'Paycode Info'!$M$2:$M$4,0)))</f>
        <v/>
      </c>
      <c r="U114" s="17"/>
      <c r="V114" s="16" t="str">
        <f>IFERROR(MATCH(U114,'Paycode Info'!$I$2:$I$13,0),"")</f>
        <v/>
      </c>
      <c r="W114" s="16" t="str">
        <f t="shared" si="8"/>
        <v/>
      </c>
      <c r="X114" s="15" t="str">
        <f t="shared" si="9"/>
        <v/>
      </c>
      <c r="Y114" s="18">
        <f t="shared" si="10"/>
        <v>0</v>
      </c>
    </row>
    <row r="115" spans="1:25" ht="35" customHeight="1" x14ac:dyDescent="0.35">
      <c r="A115" s="65"/>
      <c r="B115" s="70" t="str">
        <f>IFERROR(IF(A115="","",INDEX('PCN Data'!$A$2:$A$1300,MATCH('PCN Variation'!A115,'PCN Data'!$B$2:$B$1300,0))),"ERROR")</f>
        <v/>
      </c>
      <c r="C115" s="71" t="str">
        <f>IFERROR(IF(A115="","",INDEX('PCN Data'!$C$2:$C$1300,MATCH('PCN Variation'!A115,'PCN Data'!$B$2:$B$1300,0))),"ERROR")</f>
        <v/>
      </c>
      <c r="D115" s="70" t="str">
        <f>IFERROR(IF(A115="","", INDEX('PCN Data'!$D$2:$D$1300,MATCH('PCN Variation'!A115,'PCN Data'!$B$2:$B$1300,0))),"ERROR")</f>
        <v/>
      </c>
      <c r="E115" s="66"/>
      <c r="F115" s="65"/>
      <c r="G115" s="71" t="str">
        <f>IF(E115&amp;F115="","", IFERROR(IF(AND(E115="",F115&lt;&gt;""),INDEX('Paycode Info'!$D$2:$D$71,MATCH('PCN Variation'!F115,'Paycode Info'!$F$2:$F$71,0)), INDEX('Paycode Info'!$D$2:$D$71,MATCH('PCN Variation'!E115,'Paycode Info'!$D$2:$D$71,0))),"Error"))</f>
        <v/>
      </c>
      <c r="H115" s="71" t="str">
        <f>IF(E115&amp;F115="","", IFERROR(INDEX('Paycode Info'!$F$2:$F$71,MATCH('PCN Variation'!G115,'Paycode Info'!$D$2:$D$71,0)),"Error"))</f>
        <v/>
      </c>
      <c r="I115" s="84" t="str">
        <f t="shared" si="7"/>
        <v/>
      </c>
      <c r="J115" s="73" t="str">
        <f>IFERROR(INDEX('Paycode Info'!$G$2:$G$71,MATCH('PCN Variation'!H115,'Paycode Info'!$F$2:$F$71,0)),"")</f>
        <v/>
      </c>
      <c r="K115" s="17"/>
      <c r="L115" s="16" t="str">
        <f>IFERROR(MATCH(K115,'Paycode Info'!$I$2:$I$13,0),"")</f>
        <v/>
      </c>
      <c r="M115" s="17"/>
      <c r="N115" s="16" t="str">
        <f>IFERROR(MATCH(M115,'Paycode Info'!$I$2:$I$13,0),"")</f>
        <v/>
      </c>
      <c r="O115" s="17"/>
      <c r="P115" s="17"/>
      <c r="Q115" s="67" t="str">
        <f>IFERROR(IF(N115-L115=0,13,IF(N115-L115&gt;=0,N115-L115+1, VLOOKUP(N115-L115, 'Paycode Info'!$J$2:$K$13,2,0))),"")</f>
        <v/>
      </c>
      <c r="R115" s="68" t="str">
        <f t="shared" si="6"/>
        <v/>
      </c>
      <c r="S115" s="66"/>
      <c r="T115" s="16" t="str">
        <f>IF(S115="","",INDEX('Paycode Info'!$R$2:$R$4,MATCH('PCN Variation'!S115,'Paycode Info'!$M$2:$M$4,0)))</f>
        <v/>
      </c>
      <c r="U115" s="17"/>
      <c r="V115" s="16" t="str">
        <f>IFERROR(MATCH(U115,'Paycode Info'!$I$2:$I$13,0),"")</f>
        <v/>
      </c>
      <c r="W115" s="16" t="str">
        <f t="shared" si="8"/>
        <v/>
      </c>
      <c r="X115" s="15" t="str">
        <f t="shared" si="9"/>
        <v/>
      </c>
      <c r="Y115" s="18">
        <f t="shared" si="10"/>
        <v>0</v>
      </c>
    </row>
    <row r="116" spans="1:25" ht="35" customHeight="1" x14ac:dyDescent="0.35">
      <c r="A116" s="65"/>
      <c r="B116" s="70" t="str">
        <f>IFERROR(IF(A116="","",INDEX('PCN Data'!$A$2:$A$1300,MATCH('PCN Variation'!A116,'PCN Data'!$B$2:$B$1300,0))),"ERROR")</f>
        <v/>
      </c>
      <c r="C116" s="71" t="str">
        <f>IFERROR(IF(A116="","",INDEX('PCN Data'!$C$2:$C$1300,MATCH('PCN Variation'!A116,'PCN Data'!$B$2:$B$1300,0))),"ERROR")</f>
        <v/>
      </c>
      <c r="D116" s="70" t="str">
        <f>IFERROR(IF(A116="","", INDEX('PCN Data'!$D$2:$D$1300,MATCH('PCN Variation'!A116,'PCN Data'!$B$2:$B$1300,0))),"ERROR")</f>
        <v/>
      </c>
      <c r="E116" s="66"/>
      <c r="F116" s="65"/>
      <c r="G116" s="71" t="str">
        <f>IF(E116&amp;F116="","", IFERROR(IF(AND(E116="",F116&lt;&gt;""),INDEX('Paycode Info'!$D$2:$D$71,MATCH('PCN Variation'!F116,'Paycode Info'!$F$2:$F$71,0)), INDEX('Paycode Info'!$D$2:$D$71,MATCH('PCN Variation'!E116,'Paycode Info'!$D$2:$D$71,0))),"Error"))</f>
        <v/>
      </c>
      <c r="H116" s="71" t="str">
        <f>IF(E116&amp;F116="","", IFERROR(INDEX('Paycode Info'!$F$2:$F$71,MATCH('PCN Variation'!G116,'Paycode Info'!$D$2:$D$71,0)),"Error"))</f>
        <v/>
      </c>
      <c r="I116" s="84" t="str">
        <f t="shared" si="7"/>
        <v/>
      </c>
      <c r="J116" s="73" t="str">
        <f>IFERROR(INDEX('Paycode Info'!$G$2:$G$71,MATCH('PCN Variation'!H116,'Paycode Info'!$F$2:$F$71,0)),"")</f>
        <v/>
      </c>
      <c r="K116" s="17"/>
      <c r="L116" s="16" t="str">
        <f>IFERROR(MATCH(K116,'Paycode Info'!$I$2:$I$13,0),"")</f>
        <v/>
      </c>
      <c r="M116" s="17"/>
      <c r="N116" s="16" t="str">
        <f>IFERROR(MATCH(M116,'Paycode Info'!$I$2:$I$13,0),"")</f>
        <v/>
      </c>
      <c r="O116" s="17"/>
      <c r="P116" s="17"/>
      <c r="Q116" s="67" t="str">
        <f>IFERROR(IF(N116-L116=0,13,IF(N116-L116&gt;=0,N116-L116+1, VLOOKUP(N116-L116, 'Paycode Info'!$J$2:$K$13,2,0))),"")</f>
        <v/>
      </c>
      <c r="R116" s="68" t="str">
        <f t="shared" si="6"/>
        <v/>
      </c>
      <c r="S116" s="66"/>
      <c r="T116" s="16" t="str">
        <f>IF(S116="","",INDEX('Paycode Info'!$R$2:$R$4,MATCH('PCN Variation'!S116,'Paycode Info'!$M$2:$M$4,0)))</f>
        <v/>
      </c>
      <c r="U116" s="17"/>
      <c r="V116" s="16" t="str">
        <f>IFERROR(MATCH(U116,'Paycode Info'!$I$2:$I$13,0),"")</f>
        <v/>
      </c>
      <c r="W116" s="16" t="str">
        <f t="shared" si="8"/>
        <v/>
      </c>
      <c r="X116" s="15" t="str">
        <f t="shared" si="9"/>
        <v/>
      </c>
      <c r="Y116" s="18">
        <f t="shared" si="10"/>
        <v>0</v>
      </c>
    </row>
    <row r="117" spans="1:25" ht="35" customHeight="1" x14ac:dyDescent="0.35">
      <c r="A117" s="65"/>
      <c r="B117" s="70" t="str">
        <f>IFERROR(IF(A117="","",INDEX('PCN Data'!$A$2:$A$1300,MATCH('PCN Variation'!A117,'PCN Data'!$B$2:$B$1300,0))),"ERROR")</f>
        <v/>
      </c>
      <c r="C117" s="71" t="str">
        <f>IFERROR(IF(A117="","",INDEX('PCN Data'!$C$2:$C$1300,MATCH('PCN Variation'!A117,'PCN Data'!$B$2:$B$1300,0))),"ERROR")</f>
        <v/>
      </c>
      <c r="D117" s="70" t="str">
        <f>IFERROR(IF(A117="","", INDEX('PCN Data'!$D$2:$D$1300,MATCH('PCN Variation'!A117,'PCN Data'!$B$2:$B$1300,0))),"ERROR")</f>
        <v/>
      </c>
      <c r="E117" s="66"/>
      <c r="F117" s="65"/>
      <c r="G117" s="71" t="str">
        <f>IF(E117&amp;F117="","", IFERROR(IF(AND(E117="",F117&lt;&gt;""),INDEX('Paycode Info'!$D$2:$D$71,MATCH('PCN Variation'!F117,'Paycode Info'!$F$2:$F$71,0)), INDEX('Paycode Info'!$D$2:$D$71,MATCH('PCN Variation'!E117,'Paycode Info'!$D$2:$D$71,0))),"Error"))</f>
        <v/>
      </c>
      <c r="H117" s="71" t="str">
        <f>IF(E117&amp;F117="","", IFERROR(INDEX('Paycode Info'!$F$2:$F$71,MATCH('PCN Variation'!G117,'Paycode Info'!$D$2:$D$71,0)),"Error"))</f>
        <v/>
      </c>
      <c r="I117" s="84" t="str">
        <f t="shared" si="7"/>
        <v/>
      </c>
      <c r="J117" s="73" t="str">
        <f>IFERROR(INDEX('Paycode Info'!$G$2:$G$71,MATCH('PCN Variation'!H117,'Paycode Info'!$F$2:$F$71,0)),"")</f>
        <v/>
      </c>
      <c r="K117" s="17"/>
      <c r="L117" s="16" t="str">
        <f>IFERROR(MATCH(K117,'Paycode Info'!$I$2:$I$13,0),"")</f>
        <v/>
      </c>
      <c r="M117" s="17"/>
      <c r="N117" s="16" t="str">
        <f>IFERROR(MATCH(M117,'Paycode Info'!$I$2:$I$13,0),"")</f>
        <v/>
      </c>
      <c r="O117" s="17"/>
      <c r="P117" s="17"/>
      <c r="Q117" s="67" t="str">
        <f>IFERROR(IF(N117-L117=0,13,IF(N117-L117&gt;=0,N117-L117+1, VLOOKUP(N117-L117, 'Paycode Info'!$J$2:$K$13,2,0))),"")</f>
        <v/>
      </c>
      <c r="R117" s="68" t="str">
        <f t="shared" si="6"/>
        <v/>
      </c>
      <c r="S117" s="66"/>
      <c r="T117" s="16" t="str">
        <f>IF(S117="","",INDEX('Paycode Info'!$R$2:$R$4,MATCH('PCN Variation'!S117,'Paycode Info'!$M$2:$M$4,0)))</f>
        <v/>
      </c>
      <c r="U117" s="17"/>
      <c r="V117" s="16" t="str">
        <f>IFERROR(MATCH(U117,'Paycode Info'!$I$2:$I$13,0),"")</f>
        <v/>
      </c>
      <c r="W117" s="16" t="str">
        <f t="shared" si="8"/>
        <v/>
      </c>
      <c r="X117" s="15" t="str">
        <f t="shared" si="9"/>
        <v/>
      </c>
      <c r="Y117" s="18">
        <f t="shared" si="10"/>
        <v>0</v>
      </c>
    </row>
    <row r="118" spans="1:25" ht="35" customHeight="1" x14ac:dyDescent="0.35">
      <c r="A118" s="65"/>
      <c r="B118" s="70" t="str">
        <f>IFERROR(IF(A118="","",INDEX('PCN Data'!$A$2:$A$1300,MATCH('PCN Variation'!A118,'PCN Data'!$B$2:$B$1300,0))),"ERROR")</f>
        <v/>
      </c>
      <c r="C118" s="71" t="str">
        <f>IFERROR(IF(A118="","",INDEX('PCN Data'!$C$2:$C$1300,MATCH('PCN Variation'!A118,'PCN Data'!$B$2:$B$1300,0))),"ERROR")</f>
        <v/>
      </c>
      <c r="D118" s="70" t="str">
        <f>IFERROR(IF(A118="","", INDEX('PCN Data'!$D$2:$D$1300,MATCH('PCN Variation'!A118,'PCN Data'!$B$2:$B$1300,0))),"ERROR")</f>
        <v/>
      </c>
      <c r="E118" s="66"/>
      <c r="F118" s="65"/>
      <c r="G118" s="71" t="str">
        <f>IF(E118&amp;F118="","", IFERROR(IF(AND(E118="",F118&lt;&gt;""),INDEX('Paycode Info'!$D$2:$D$71,MATCH('PCN Variation'!F118,'Paycode Info'!$F$2:$F$71,0)), INDEX('Paycode Info'!$D$2:$D$71,MATCH('PCN Variation'!E118,'Paycode Info'!$D$2:$D$71,0))),"Error"))</f>
        <v/>
      </c>
      <c r="H118" s="71" t="str">
        <f>IF(E118&amp;F118="","", IFERROR(INDEX('Paycode Info'!$F$2:$F$71,MATCH('PCN Variation'!G118,'Paycode Info'!$D$2:$D$71,0)),"Error"))</f>
        <v/>
      </c>
      <c r="I118" s="84" t="str">
        <f t="shared" si="7"/>
        <v/>
      </c>
      <c r="J118" s="73" t="str">
        <f>IFERROR(INDEX('Paycode Info'!$G$2:$G$71,MATCH('PCN Variation'!H118,'Paycode Info'!$F$2:$F$71,0)),"")</f>
        <v/>
      </c>
      <c r="K118" s="17"/>
      <c r="L118" s="16" t="str">
        <f>IFERROR(MATCH(K118,'Paycode Info'!$I$2:$I$13,0),"")</f>
        <v/>
      </c>
      <c r="M118" s="17"/>
      <c r="N118" s="16" t="str">
        <f>IFERROR(MATCH(M118,'Paycode Info'!$I$2:$I$13,0),"")</f>
        <v/>
      </c>
      <c r="O118" s="17"/>
      <c r="P118" s="17"/>
      <c r="Q118" s="67" t="str">
        <f>IFERROR(IF(N118-L118=0,13,IF(N118-L118&gt;=0,N118-L118+1, VLOOKUP(N118-L118, 'Paycode Info'!$J$2:$K$13,2,0))),"")</f>
        <v/>
      </c>
      <c r="R118" s="68" t="str">
        <f t="shared" si="6"/>
        <v/>
      </c>
      <c r="S118" s="66"/>
      <c r="T118" s="16" t="str">
        <f>IF(S118="","",INDEX('Paycode Info'!$R$2:$R$4,MATCH('PCN Variation'!S118,'Paycode Info'!$M$2:$M$4,0)))</f>
        <v/>
      </c>
      <c r="U118" s="17"/>
      <c r="V118" s="16" t="str">
        <f>IFERROR(MATCH(U118,'Paycode Info'!$I$2:$I$13,0),"")</f>
        <v/>
      </c>
      <c r="W118" s="16" t="str">
        <f t="shared" si="8"/>
        <v/>
      </c>
      <c r="X118" s="15" t="str">
        <f t="shared" si="9"/>
        <v/>
      </c>
      <c r="Y118" s="18">
        <f t="shared" si="10"/>
        <v>0</v>
      </c>
    </row>
    <row r="119" spans="1:25" ht="35" customHeight="1" x14ac:dyDescent="0.35">
      <c r="A119" s="65"/>
      <c r="B119" s="70" t="str">
        <f>IFERROR(IF(A119="","",INDEX('PCN Data'!$A$2:$A$1300,MATCH('PCN Variation'!A119,'PCN Data'!$B$2:$B$1300,0))),"ERROR")</f>
        <v/>
      </c>
      <c r="C119" s="71" t="str">
        <f>IFERROR(IF(A119="","",INDEX('PCN Data'!$C$2:$C$1300,MATCH('PCN Variation'!A119,'PCN Data'!$B$2:$B$1300,0))),"ERROR")</f>
        <v/>
      </c>
      <c r="D119" s="70" t="str">
        <f>IFERROR(IF(A119="","", INDEX('PCN Data'!$D$2:$D$1300,MATCH('PCN Variation'!A119,'PCN Data'!$B$2:$B$1300,0))),"ERROR")</f>
        <v/>
      </c>
      <c r="E119" s="66"/>
      <c r="F119" s="65"/>
      <c r="G119" s="71" t="str">
        <f>IF(E119&amp;F119="","", IFERROR(IF(AND(E119="",F119&lt;&gt;""),INDEX('Paycode Info'!$D$2:$D$71,MATCH('PCN Variation'!F119,'Paycode Info'!$F$2:$F$71,0)), INDEX('Paycode Info'!$D$2:$D$71,MATCH('PCN Variation'!E119,'Paycode Info'!$D$2:$D$71,0))),"Error"))</f>
        <v/>
      </c>
      <c r="H119" s="71" t="str">
        <f>IF(E119&amp;F119="","", IFERROR(INDEX('Paycode Info'!$F$2:$F$71,MATCH('PCN Variation'!G119,'Paycode Info'!$D$2:$D$71,0)),"Error"))</f>
        <v/>
      </c>
      <c r="I119" s="84" t="str">
        <f t="shared" si="7"/>
        <v/>
      </c>
      <c r="J119" s="73" t="str">
        <f>IFERROR(INDEX('Paycode Info'!$G$2:$G$71,MATCH('PCN Variation'!H119,'Paycode Info'!$F$2:$F$71,0)),"")</f>
        <v/>
      </c>
      <c r="K119" s="17"/>
      <c r="L119" s="16" t="str">
        <f>IFERROR(MATCH(K119,'Paycode Info'!$I$2:$I$13,0),"")</f>
        <v/>
      </c>
      <c r="M119" s="17"/>
      <c r="N119" s="16" t="str">
        <f>IFERROR(MATCH(M119,'Paycode Info'!$I$2:$I$13,0),"")</f>
        <v/>
      </c>
      <c r="O119" s="17"/>
      <c r="P119" s="17"/>
      <c r="Q119" s="67" t="str">
        <f>IFERROR(IF(N119-L119=0,13,IF(N119-L119&gt;=0,N119-L119+1, VLOOKUP(N119-L119, 'Paycode Info'!$J$2:$K$13,2,0))),"")</f>
        <v/>
      </c>
      <c r="R119" s="68" t="str">
        <f t="shared" si="6"/>
        <v/>
      </c>
      <c r="S119" s="66"/>
      <c r="T119" s="16" t="str">
        <f>IF(S119="","",INDEX('Paycode Info'!$R$2:$R$4,MATCH('PCN Variation'!S119,'Paycode Info'!$M$2:$M$4,0)))</f>
        <v/>
      </c>
      <c r="U119" s="17"/>
      <c r="V119" s="16" t="str">
        <f>IFERROR(MATCH(U119,'Paycode Info'!$I$2:$I$13,0),"")</f>
        <v/>
      </c>
      <c r="W119" s="16" t="str">
        <f t="shared" si="8"/>
        <v/>
      </c>
      <c r="X119" s="15" t="str">
        <f t="shared" si="9"/>
        <v/>
      </c>
      <c r="Y119" s="18">
        <f t="shared" si="10"/>
        <v>0</v>
      </c>
    </row>
    <row r="120" spans="1:25" ht="35" customHeight="1" x14ac:dyDescent="0.35">
      <c r="A120" s="65"/>
      <c r="B120" s="70" t="str">
        <f>IFERROR(IF(A120="","",INDEX('PCN Data'!$A$2:$A$1300,MATCH('PCN Variation'!A120,'PCN Data'!$B$2:$B$1300,0))),"ERROR")</f>
        <v/>
      </c>
      <c r="C120" s="71" t="str">
        <f>IFERROR(IF(A120="","",INDEX('PCN Data'!$C$2:$C$1300,MATCH('PCN Variation'!A120,'PCN Data'!$B$2:$B$1300,0))),"ERROR")</f>
        <v/>
      </c>
      <c r="D120" s="70" t="str">
        <f>IFERROR(IF(A120="","", INDEX('PCN Data'!$D$2:$D$1300,MATCH('PCN Variation'!A120,'PCN Data'!$B$2:$B$1300,0))),"ERROR")</f>
        <v/>
      </c>
      <c r="E120" s="66"/>
      <c r="F120" s="65"/>
      <c r="G120" s="71" t="str">
        <f>IF(E120&amp;F120="","", IFERROR(IF(AND(E120="",F120&lt;&gt;""),INDEX('Paycode Info'!$D$2:$D$71,MATCH('PCN Variation'!F120,'Paycode Info'!$F$2:$F$71,0)), INDEX('Paycode Info'!$D$2:$D$71,MATCH('PCN Variation'!E120,'Paycode Info'!$D$2:$D$71,0))),"Error"))</f>
        <v/>
      </c>
      <c r="H120" s="71" t="str">
        <f>IF(E120&amp;F120="","", IFERROR(INDEX('Paycode Info'!$F$2:$F$71,MATCH('PCN Variation'!G120,'Paycode Info'!$D$2:$D$71,0)),"Error"))</f>
        <v/>
      </c>
      <c r="I120" s="84" t="str">
        <f t="shared" si="7"/>
        <v/>
      </c>
      <c r="J120" s="73" t="str">
        <f>IFERROR(INDEX('Paycode Info'!$G$2:$G$71,MATCH('PCN Variation'!H120,'Paycode Info'!$F$2:$F$71,0)),"")</f>
        <v/>
      </c>
      <c r="K120" s="17"/>
      <c r="L120" s="16" t="str">
        <f>IFERROR(MATCH(K120,'Paycode Info'!$I$2:$I$13,0),"")</f>
        <v/>
      </c>
      <c r="M120" s="17"/>
      <c r="N120" s="16" t="str">
        <f>IFERROR(MATCH(M120,'Paycode Info'!$I$2:$I$13,0),"")</f>
        <v/>
      </c>
      <c r="O120" s="17"/>
      <c r="P120" s="17"/>
      <c r="Q120" s="67" t="str">
        <f>IFERROR(IF(N120-L120=0,13,IF(N120-L120&gt;=0,N120-L120+1, VLOOKUP(N120-L120, 'Paycode Info'!$J$2:$K$13,2,0))),"")</f>
        <v/>
      </c>
      <c r="R120" s="68" t="str">
        <f t="shared" si="6"/>
        <v/>
      </c>
      <c r="S120" s="66"/>
      <c r="T120" s="16" t="str">
        <f>IF(S120="","",INDEX('Paycode Info'!$R$2:$R$4,MATCH('PCN Variation'!S120,'Paycode Info'!$M$2:$M$4,0)))</f>
        <v/>
      </c>
      <c r="U120" s="17"/>
      <c r="V120" s="16" t="str">
        <f>IFERROR(MATCH(U120,'Paycode Info'!$I$2:$I$13,0),"")</f>
        <v/>
      </c>
      <c r="W120" s="16" t="str">
        <f t="shared" si="8"/>
        <v/>
      </c>
      <c r="X120" s="15" t="str">
        <f t="shared" si="9"/>
        <v/>
      </c>
      <c r="Y120" s="18">
        <f t="shared" si="10"/>
        <v>0</v>
      </c>
    </row>
    <row r="121" spans="1:25" ht="35" customHeight="1" x14ac:dyDescent="0.35">
      <c r="A121" s="65"/>
      <c r="B121" s="70" t="str">
        <f>IFERROR(IF(A121="","",INDEX('PCN Data'!$A$2:$A$1300,MATCH('PCN Variation'!A121,'PCN Data'!$B$2:$B$1300,0))),"ERROR")</f>
        <v/>
      </c>
      <c r="C121" s="71" t="str">
        <f>IFERROR(IF(A121="","",INDEX('PCN Data'!$C$2:$C$1300,MATCH('PCN Variation'!A121,'PCN Data'!$B$2:$B$1300,0))),"ERROR")</f>
        <v/>
      </c>
      <c r="D121" s="70" t="str">
        <f>IFERROR(IF(A121="","", INDEX('PCN Data'!$D$2:$D$1300,MATCH('PCN Variation'!A121,'PCN Data'!$B$2:$B$1300,0))),"ERROR")</f>
        <v/>
      </c>
      <c r="E121" s="66"/>
      <c r="F121" s="65"/>
      <c r="G121" s="71" t="str">
        <f>IF(E121&amp;F121="","", IFERROR(IF(AND(E121="",F121&lt;&gt;""),INDEX('Paycode Info'!$D$2:$D$71,MATCH('PCN Variation'!F121,'Paycode Info'!$F$2:$F$71,0)), INDEX('Paycode Info'!$D$2:$D$71,MATCH('PCN Variation'!E121,'Paycode Info'!$D$2:$D$71,0))),"Error"))</f>
        <v/>
      </c>
      <c r="H121" s="71" t="str">
        <f>IF(E121&amp;F121="","", IFERROR(INDEX('Paycode Info'!$F$2:$F$71,MATCH('PCN Variation'!G121,'Paycode Info'!$D$2:$D$71,0)),"Error"))</f>
        <v/>
      </c>
      <c r="I121" s="84" t="str">
        <f t="shared" si="7"/>
        <v/>
      </c>
      <c r="J121" s="73" t="str">
        <f>IFERROR(INDEX('Paycode Info'!$G$2:$G$71,MATCH('PCN Variation'!H121,'Paycode Info'!$F$2:$F$71,0)),"")</f>
        <v/>
      </c>
      <c r="K121" s="17"/>
      <c r="L121" s="16" t="str">
        <f>IFERROR(MATCH(K121,'Paycode Info'!$I$2:$I$13,0),"")</f>
        <v/>
      </c>
      <c r="M121" s="17"/>
      <c r="N121" s="16" t="str">
        <f>IFERROR(MATCH(M121,'Paycode Info'!$I$2:$I$13,0),"")</f>
        <v/>
      </c>
      <c r="O121" s="17"/>
      <c r="P121" s="17"/>
      <c r="Q121" s="67" t="str">
        <f>IFERROR(IF(N121-L121=0,13,IF(N121-L121&gt;=0,N121-L121+1, VLOOKUP(N121-L121, 'Paycode Info'!$J$2:$K$13,2,0))),"")</f>
        <v/>
      </c>
      <c r="R121" s="68" t="str">
        <f t="shared" si="6"/>
        <v/>
      </c>
      <c r="S121" s="66"/>
      <c r="T121" s="16" t="str">
        <f>IF(S121="","",INDEX('Paycode Info'!$R$2:$R$4,MATCH('PCN Variation'!S121,'Paycode Info'!$M$2:$M$4,0)))</f>
        <v/>
      </c>
      <c r="U121" s="17"/>
      <c r="V121" s="16" t="str">
        <f>IFERROR(MATCH(U121,'Paycode Info'!$I$2:$I$13,0),"")</f>
        <v/>
      </c>
      <c r="W121" s="16" t="str">
        <f t="shared" si="8"/>
        <v/>
      </c>
      <c r="X121" s="15" t="str">
        <f t="shared" si="9"/>
        <v/>
      </c>
      <c r="Y121" s="18">
        <f t="shared" si="10"/>
        <v>0</v>
      </c>
    </row>
    <row r="122" spans="1:25" ht="35" customHeight="1" x14ac:dyDescent="0.35">
      <c r="A122" s="65"/>
      <c r="B122" s="70" t="str">
        <f>IFERROR(IF(A122="","",INDEX('PCN Data'!$A$2:$A$1300,MATCH('PCN Variation'!A122,'PCN Data'!$B$2:$B$1300,0))),"ERROR")</f>
        <v/>
      </c>
      <c r="C122" s="71" t="str">
        <f>IFERROR(IF(A122="","",INDEX('PCN Data'!$C$2:$C$1300,MATCH('PCN Variation'!A122,'PCN Data'!$B$2:$B$1300,0))),"ERROR")</f>
        <v/>
      </c>
      <c r="D122" s="70" t="str">
        <f>IFERROR(IF(A122="","", INDEX('PCN Data'!$D$2:$D$1300,MATCH('PCN Variation'!A122,'PCN Data'!$B$2:$B$1300,0))),"ERROR")</f>
        <v/>
      </c>
      <c r="E122" s="66"/>
      <c r="F122" s="65"/>
      <c r="G122" s="71" t="str">
        <f>IF(E122&amp;F122="","", IFERROR(IF(AND(E122="",F122&lt;&gt;""),INDEX('Paycode Info'!$D$2:$D$71,MATCH('PCN Variation'!F122,'Paycode Info'!$F$2:$F$71,0)), INDEX('Paycode Info'!$D$2:$D$71,MATCH('PCN Variation'!E122,'Paycode Info'!$D$2:$D$71,0))),"Error"))</f>
        <v/>
      </c>
      <c r="H122" s="71" t="str">
        <f>IF(E122&amp;F122="","", IFERROR(INDEX('Paycode Info'!$F$2:$F$71,MATCH('PCN Variation'!G122,'Paycode Info'!$D$2:$D$71,0)),"Error"))</f>
        <v/>
      </c>
      <c r="I122" s="84" t="str">
        <f t="shared" si="7"/>
        <v/>
      </c>
      <c r="J122" s="73" t="str">
        <f>IFERROR(INDEX('Paycode Info'!$G$2:$G$71,MATCH('PCN Variation'!H122,'Paycode Info'!$F$2:$F$71,0)),"")</f>
        <v/>
      </c>
      <c r="K122" s="17"/>
      <c r="L122" s="16" t="str">
        <f>IFERROR(MATCH(K122,'Paycode Info'!$I$2:$I$13,0),"")</f>
        <v/>
      </c>
      <c r="M122" s="17"/>
      <c r="N122" s="16" t="str">
        <f>IFERROR(MATCH(M122,'Paycode Info'!$I$2:$I$13,0),"")</f>
        <v/>
      </c>
      <c r="O122" s="17"/>
      <c r="P122" s="17"/>
      <c r="Q122" s="67" t="str">
        <f>IFERROR(IF(N122-L122=0,13,IF(N122-L122&gt;=0,N122-L122+1, VLOOKUP(N122-L122, 'Paycode Info'!$J$2:$K$13,2,0))),"")</f>
        <v/>
      </c>
      <c r="R122" s="68" t="str">
        <f t="shared" si="6"/>
        <v/>
      </c>
      <c r="S122" s="66"/>
      <c r="T122" s="16" t="str">
        <f>IF(S122="","",INDEX('Paycode Info'!$R$2:$R$4,MATCH('PCN Variation'!S122,'Paycode Info'!$M$2:$M$4,0)))</f>
        <v/>
      </c>
      <c r="U122" s="17"/>
      <c r="V122" s="16" t="str">
        <f>IFERROR(MATCH(U122,'Paycode Info'!$I$2:$I$13,0),"")</f>
        <v/>
      </c>
      <c r="W122" s="16" t="str">
        <f t="shared" si="8"/>
        <v/>
      </c>
      <c r="X122" s="15" t="str">
        <f t="shared" si="9"/>
        <v/>
      </c>
      <c r="Y122" s="18">
        <f t="shared" si="10"/>
        <v>0</v>
      </c>
    </row>
    <row r="123" spans="1:25" ht="35" customHeight="1" x14ac:dyDescent="0.35">
      <c r="A123" s="65"/>
      <c r="B123" s="70" t="str">
        <f>IFERROR(IF(A123="","",INDEX('PCN Data'!$A$2:$A$1300,MATCH('PCN Variation'!A123,'PCN Data'!$B$2:$B$1300,0))),"ERROR")</f>
        <v/>
      </c>
      <c r="C123" s="71" t="str">
        <f>IFERROR(IF(A123="","",INDEX('PCN Data'!$C$2:$C$1300,MATCH('PCN Variation'!A123,'PCN Data'!$B$2:$B$1300,0))),"ERROR")</f>
        <v/>
      </c>
      <c r="D123" s="70" t="str">
        <f>IFERROR(IF(A123="","", INDEX('PCN Data'!$D$2:$D$1300,MATCH('PCN Variation'!A123,'PCN Data'!$B$2:$B$1300,0))),"ERROR")</f>
        <v/>
      </c>
      <c r="E123" s="66"/>
      <c r="F123" s="65"/>
      <c r="G123" s="71" t="str">
        <f>IF(E123&amp;F123="","", IFERROR(IF(AND(E123="",F123&lt;&gt;""),INDEX('Paycode Info'!$D$2:$D$71,MATCH('PCN Variation'!F123,'Paycode Info'!$F$2:$F$71,0)), INDEX('Paycode Info'!$D$2:$D$71,MATCH('PCN Variation'!E123,'Paycode Info'!$D$2:$D$71,0))),"Error"))</f>
        <v/>
      </c>
      <c r="H123" s="71" t="str">
        <f>IF(E123&amp;F123="","", IFERROR(INDEX('Paycode Info'!$F$2:$F$71,MATCH('PCN Variation'!G123,'Paycode Info'!$D$2:$D$71,0)),"Error"))</f>
        <v/>
      </c>
      <c r="I123" s="84" t="str">
        <f t="shared" si="7"/>
        <v/>
      </c>
      <c r="J123" s="73" t="str">
        <f>IFERROR(INDEX('Paycode Info'!$G$2:$G$71,MATCH('PCN Variation'!H123,'Paycode Info'!$F$2:$F$71,0)),"")</f>
        <v/>
      </c>
      <c r="K123" s="17"/>
      <c r="L123" s="16" t="str">
        <f>IFERROR(MATCH(K123,'Paycode Info'!$I$2:$I$13,0),"")</f>
        <v/>
      </c>
      <c r="M123" s="17"/>
      <c r="N123" s="16" t="str">
        <f>IFERROR(MATCH(M123,'Paycode Info'!$I$2:$I$13,0),"")</f>
        <v/>
      </c>
      <c r="O123" s="17"/>
      <c r="P123" s="17"/>
      <c r="Q123" s="67" t="str">
        <f>IFERROR(IF(N123-L123=0,13,IF(N123-L123&gt;=0,N123-L123+1, VLOOKUP(N123-L123, 'Paycode Info'!$J$2:$K$13,2,0))),"")</f>
        <v/>
      </c>
      <c r="R123" s="68" t="str">
        <f t="shared" si="6"/>
        <v/>
      </c>
      <c r="S123" s="66"/>
      <c r="T123" s="16" t="str">
        <f>IF(S123="","",INDEX('Paycode Info'!$R$2:$R$4,MATCH('PCN Variation'!S123,'Paycode Info'!$M$2:$M$4,0)))</f>
        <v/>
      </c>
      <c r="U123" s="17"/>
      <c r="V123" s="16" t="str">
        <f>IFERROR(MATCH(U123,'Paycode Info'!$I$2:$I$13,0),"")</f>
        <v/>
      </c>
      <c r="W123" s="16" t="str">
        <f t="shared" si="8"/>
        <v/>
      </c>
      <c r="X123" s="15" t="str">
        <f t="shared" si="9"/>
        <v/>
      </c>
      <c r="Y123" s="18">
        <f t="shared" si="10"/>
        <v>0</v>
      </c>
    </row>
    <row r="124" spans="1:25" ht="35" customHeight="1" x14ac:dyDescent="0.35">
      <c r="A124" s="65"/>
      <c r="B124" s="70" t="str">
        <f>IFERROR(IF(A124="","",INDEX('PCN Data'!$A$2:$A$1300,MATCH('PCN Variation'!A124,'PCN Data'!$B$2:$B$1300,0))),"ERROR")</f>
        <v/>
      </c>
      <c r="C124" s="71" t="str">
        <f>IFERROR(IF(A124="","",INDEX('PCN Data'!$C$2:$C$1300,MATCH('PCN Variation'!A124,'PCN Data'!$B$2:$B$1300,0))),"ERROR")</f>
        <v/>
      </c>
      <c r="D124" s="70" t="str">
        <f>IFERROR(IF(A124="","", INDEX('PCN Data'!$D$2:$D$1300,MATCH('PCN Variation'!A124,'PCN Data'!$B$2:$B$1300,0))),"ERROR")</f>
        <v/>
      </c>
      <c r="E124" s="66"/>
      <c r="F124" s="65"/>
      <c r="G124" s="71" t="str">
        <f>IF(E124&amp;F124="","", IFERROR(IF(AND(E124="",F124&lt;&gt;""),INDEX('Paycode Info'!$D$2:$D$71,MATCH('PCN Variation'!F124,'Paycode Info'!$F$2:$F$71,0)), INDEX('Paycode Info'!$D$2:$D$71,MATCH('PCN Variation'!E124,'Paycode Info'!$D$2:$D$71,0))),"Error"))</f>
        <v/>
      </c>
      <c r="H124" s="71" t="str">
        <f>IF(E124&amp;F124="","", IFERROR(INDEX('Paycode Info'!$F$2:$F$71,MATCH('PCN Variation'!G124,'Paycode Info'!$D$2:$D$71,0)),"Error"))</f>
        <v/>
      </c>
      <c r="I124" s="84" t="str">
        <f t="shared" si="7"/>
        <v/>
      </c>
      <c r="J124" s="73" t="str">
        <f>IFERROR(INDEX('Paycode Info'!$G$2:$G$71,MATCH('PCN Variation'!H124,'Paycode Info'!$F$2:$F$71,0)),"")</f>
        <v/>
      </c>
      <c r="K124" s="17"/>
      <c r="L124" s="16" t="str">
        <f>IFERROR(MATCH(K124,'Paycode Info'!$I$2:$I$13,0),"")</f>
        <v/>
      </c>
      <c r="M124" s="17"/>
      <c r="N124" s="16" t="str">
        <f>IFERROR(MATCH(M124,'Paycode Info'!$I$2:$I$13,0),"")</f>
        <v/>
      </c>
      <c r="O124" s="17"/>
      <c r="P124" s="17"/>
      <c r="Q124" s="67" t="str">
        <f>IFERROR(IF(N124-L124=0,13,IF(N124-L124&gt;=0,N124-L124+1, VLOOKUP(N124-L124, 'Paycode Info'!$J$2:$K$13,2,0))),"")</f>
        <v/>
      </c>
      <c r="R124" s="68" t="str">
        <f t="shared" si="6"/>
        <v/>
      </c>
      <c r="S124" s="66"/>
      <c r="T124" s="16" t="str">
        <f>IF(S124="","",INDEX('Paycode Info'!$R$2:$R$4,MATCH('PCN Variation'!S124,'Paycode Info'!$M$2:$M$4,0)))</f>
        <v/>
      </c>
      <c r="U124" s="17"/>
      <c r="V124" s="16" t="str">
        <f>IFERROR(MATCH(U124,'Paycode Info'!$I$2:$I$13,0),"")</f>
        <v/>
      </c>
      <c r="W124" s="16" t="str">
        <f t="shared" si="8"/>
        <v/>
      </c>
      <c r="X124" s="15" t="str">
        <f t="shared" si="9"/>
        <v/>
      </c>
      <c r="Y124" s="18">
        <f t="shared" si="10"/>
        <v>0</v>
      </c>
    </row>
    <row r="125" spans="1:25" ht="35" customHeight="1" x14ac:dyDescent="0.35">
      <c r="A125" s="65"/>
      <c r="B125" s="70" t="str">
        <f>IFERROR(IF(A125="","",INDEX('PCN Data'!$A$2:$A$1300,MATCH('PCN Variation'!A125,'PCN Data'!$B$2:$B$1300,0))),"ERROR")</f>
        <v/>
      </c>
      <c r="C125" s="71" t="str">
        <f>IFERROR(IF(A125="","",INDEX('PCN Data'!$C$2:$C$1300,MATCH('PCN Variation'!A125,'PCN Data'!$B$2:$B$1300,0))),"ERROR")</f>
        <v/>
      </c>
      <c r="D125" s="70" t="str">
        <f>IFERROR(IF(A125="","", INDEX('PCN Data'!$D$2:$D$1300,MATCH('PCN Variation'!A125,'PCN Data'!$B$2:$B$1300,0))),"ERROR")</f>
        <v/>
      </c>
      <c r="E125" s="66"/>
      <c r="F125" s="65"/>
      <c r="G125" s="71" t="str">
        <f>IF(E125&amp;F125="","", IFERROR(IF(AND(E125="",F125&lt;&gt;""),INDEX('Paycode Info'!$D$2:$D$71,MATCH('PCN Variation'!F125,'Paycode Info'!$F$2:$F$71,0)), INDEX('Paycode Info'!$D$2:$D$71,MATCH('PCN Variation'!E125,'Paycode Info'!$D$2:$D$71,0))),"Error"))</f>
        <v/>
      </c>
      <c r="H125" s="71" t="str">
        <f>IF(E125&amp;F125="","", IFERROR(INDEX('Paycode Info'!$F$2:$F$71,MATCH('PCN Variation'!G125,'Paycode Info'!$D$2:$D$71,0)),"Error"))</f>
        <v/>
      </c>
      <c r="I125" s="84" t="str">
        <f t="shared" si="7"/>
        <v/>
      </c>
      <c r="J125" s="73" t="str">
        <f>IFERROR(INDEX('Paycode Info'!$G$2:$G$71,MATCH('PCN Variation'!H125,'Paycode Info'!$F$2:$F$71,0)),"")</f>
        <v/>
      </c>
      <c r="K125" s="17"/>
      <c r="L125" s="16" t="str">
        <f>IFERROR(MATCH(K125,'Paycode Info'!$I$2:$I$13,0),"")</f>
        <v/>
      </c>
      <c r="M125" s="17"/>
      <c r="N125" s="16" t="str">
        <f>IFERROR(MATCH(M125,'Paycode Info'!$I$2:$I$13,0),"")</f>
        <v/>
      </c>
      <c r="O125" s="17"/>
      <c r="P125" s="17"/>
      <c r="Q125" s="67" t="str">
        <f>IFERROR(IF(N125-L125=0,13,IF(N125-L125&gt;=0,N125-L125+1, VLOOKUP(N125-L125, 'Paycode Info'!$J$2:$K$13,2,0))),"")</f>
        <v/>
      </c>
      <c r="R125" s="68" t="str">
        <f t="shared" si="6"/>
        <v/>
      </c>
      <c r="S125" s="66"/>
      <c r="T125" s="16" t="str">
        <f>IF(S125="","",INDEX('Paycode Info'!$R$2:$R$4,MATCH('PCN Variation'!S125,'Paycode Info'!$M$2:$M$4,0)))</f>
        <v/>
      </c>
      <c r="U125" s="17"/>
      <c r="V125" s="16" t="str">
        <f>IFERROR(MATCH(U125,'Paycode Info'!$I$2:$I$13,0),"")</f>
        <v/>
      </c>
      <c r="W125" s="16" t="str">
        <f t="shared" si="8"/>
        <v/>
      </c>
      <c r="X125" s="15" t="str">
        <f t="shared" si="9"/>
        <v/>
      </c>
      <c r="Y125" s="18">
        <f t="shared" si="10"/>
        <v>0</v>
      </c>
    </row>
    <row r="126" spans="1:25" ht="35" customHeight="1" x14ac:dyDescent="0.35">
      <c r="A126" s="65"/>
      <c r="B126" s="70" t="str">
        <f>IFERROR(IF(A126="","",INDEX('PCN Data'!$A$2:$A$1300,MATCH('PCN Variation'!A126,'PCN Data'!$B$2:$B$1300,0))),"ERROR")</f>
        <v/>
      </c>
      <c r="C126" s="71" t="str">
        <f>IFERROR(IF(A126="","",INDEX('PCN Data'!$C$2:$C$1300,MATCH('PCN Variation'!A126,'PCN Data'!$B$2:$B$1300,0))),"ERROR")</f>
        <v/>
      </c>
      <c r="D126" s="70" t="str">
        <f>IFERROR(IF(A126="","", INDEX('PCN Data'!$D$2:$D$1300,MATCH('PCN Variation'!A126,'PCN Data'!$B$2:$B$1300,0))),"ERROR")</f>
        <v/>
      </c>
      <c r="E126" s="66"/>
      <c r="F126" s="65"/>
      <c r="G126" s="71" t="str">
        <f>IF(E126&amp;F126="","", IFERROR(IF(AND(E126="",F126&lt;&gt;""),INDEX('Paycode Info'!$D$2:$D$71,MATCH('PCN Variation'!F126,'Paycode Info'!$F$2:$F$71,0)), INDEX('Paycode Info'!$D$2:$D$71,MATCH('PCN Variation'!E126,'Paycode Info'!$D$2:$D$71,0))),"Error"))</f>
        <v/>
      </c>
      <c r="H126" s="71" t="str">
        <f>IF(E126&amp;F126="","", IFERROR(INDEX('Paycode Info'!$F$2:$F$71,MATCH('PCN Variation'!G126,'Paycode Info'!$D$2:$D$71,0)),"Error"))</f>
        <v/>
      </c>
      <c r="I126" s="84" t="str">
        <f t="shared" si="7"/>
        <v/>
      </c>
      <c r="J126" s="73" t="str">
        <f>IFERROR(INDEX('Paycode Info'!$G$2:$G$71,MATCH('PCN Variation'!H126,'Paycode Info'!$F$2:$F$71,0)),"")</f>
        <v/>
      </c>
      <c r="K126" s="17"/>
      <c r="L126" s="16" t="str">
        <f>IFERROR(MATCH(K126,'Paycode Info'!$I$2:$I$13,0),"")</f>
        <v/>
      </c>
      <c r="M126" s="17"/>
      <c r="N126" s="16" t="str">
        <f>IFERROR(MATCH(M126,'Paycode Info'!$I$2:$I$13,0),"")</f>
        <v/>
      </c>
      <c r="O126" s="17"/>
      <c r="P126" s="17"/>
      <c r="Q126" s="67" t="str">
        <f>IFERROR(IF(N126-L126=0,13,IF(N126-L126&gt;=0,N126-L126+1, VLOOKUP(N126-L126, 'Paycode Info'!$J$2:$K$13,2,0))),"")</f>
        <v/>
      </c>
      <c r="R126" s="68" t="str">
        <f t="shared" si="6"/>
        <v/>
      </c>
      <c r="S126" s="66"/>
      <c r="T126" s="16" t="str">
        <f>IF(S126="","",INDEX('Paycode Info'!$R$2:$R$4,MATCH('PCN Variation'!S126,'Paycode Info'!$M$2:$M$4,0)))</f>
        <v/>
      </c>
      <c r="U126" s="17"/>
      <c r="V126" s="16" t="str">
        <f>IFERROR(MATCH(U126,'Paycode Info'!$I$2:$I$13,0),"")</f>
        <v/>
      </c>
      <c r="W126" s="16" t="str">
        <f t="shared" si="8"/>
        <v/>
      </c>
      <c r="X126" s="15" t="str">
        <f t="shared" si="9"/>
        <v/>
      </c>
      <c r="Y126" s="18">
        <f t="shared" si="10"/>
        <v>0</v>
      </c>
    </row>
    <row r="127" spans="1:25" ht="35" customHeight="1" x14ac:dyDescent="0.35">
      <c r="A127" s="65"/>
      <c r="B127" s="70" t="str">
        <f>IFERROR(IF(A127="","",INDEX('PCN Data'!$A$2:$A$1300,MATCH('PCN Variation'!A127,'PCN Data'!$B$2:$B$1300,0))),"ERROR")</f>
        <v/>
      </c>
      <c r="C127" s="71" t="str">
        <f>IFERROR(IF(A127="","",INDEX('PCN Data'!$C$2:$C$1300,MATCH('PCN Variation'!A127,'PCN Data'!$B$2:$B$1300,0))),"ERROR")</f>
        <v/>
      </c>
      <c r="D127" s="70" t="str">
        <f>IFERROR(IF(A127="","", INDEX('PCN Data'!$D$2:$D$1300,MATCH('PCN Variation'!A127,'PCN Data'!$B$2:$B$1300,0))),"ERROR")</f>
        <v/>
      </c>
      <c r="E127" s="66"/>
      <c r="F127" s="65"/>
      <c r="G127" s="71" t="str">
        <f>IF(E127&amp;F127="","", IFERROR(IF(AND(E127="",F127&lt;&gt;""),INDEX('Paycode Info'!$D$2:$D$71,MATCH('PCN Variation'!F127,'Paycode Info'!$F$2:$F$71,0)), INDEX('Paycode Info'!$D$2:$D$71,MATCH('PCN Variation'!E127,'Paycode Info'!$D$2:$D$71,0))),"Error"))</f>
        <v/>
      </c>
      <c r="H127" s="71" t="str">
        <f>IF(E127&amp;F127="","", IFERROR(INDEX('Paycode Info'!$F$2:$F$71,MATCH('PCN Variation'!G127,'Paycode Info'!$D$2:$D$71,0)),"Error"))</f>
        <v/>
      </c>
      <c r="I127" s="84" t="str">
        <f t="shared" si="7"/>
        <v/>
      </c>
      <c r="J127" s="73" t="str">
        <f>IFERROR(INDEX('Paycode Info'!$G$2:$G$71,MATCH('PCN Variation'!H127,'Paycode Info'!$F$2:$F$71,0)),"")</f>
        <v/>
      </c>
      <c r="K127" s="17"/>
      <c r="L127" s="16" t="str">
        <f>IFERROR(MATCH(K127,'Paycode Info'!$I$2:$I$13,0),"")</f>
        <v/>
      </c>
      <c r="M127" s="17"/>
      <c r="N127" s="16" t="str">
        <f>IFERROR(MATCH(M127,'Paycode Info'!$I$2:$I$13,0),"")</f>
        <v/>
      </c>
      <c r="O127" s="17"/>
      <c r="P127" s="17"/>
      <c r="Q127" s="67" t="str">
        <f>IFERROR(IF(N127-L127=0,13,IF(N127-L127&gt;=0,N127-L127+1, VLOOKUP(N127-L127, 'Paycode Info'!$J$2:$K$13,2,0))),"")</f>
        <v/>
      </c>
      <c r="R127" s="68" t="str">
        <f t="shared" si="6"/>
        <v/>
      </c>
      <c r="S127" s="66"/>
      <c r="T127" s="16" t="str">
        <f>IF(S127="","",INDEX('Paycode Info'!$R$2:$R$4,MATCH('PCN Variation'!S127,'Paycode Info'!$M$2:$M$4,0)))</f>
        <v/>
      </c>
      <c r="U127" s="17"/>
      <c r="V127" s="16" t="str">
        <f>IFERROR(MATCH(U127,'Paycode Info'!$I$2:$I$13,0),"")</f>
        <v/>
      </c>
      <c r="W127" s="16" t="str">
        <f t="shared" si="8"/>
        <v/>
      </c>
      <c r="X127" s="15" t="str">
        <f t="shared" si="9"/>
        <v/>
      </c>
      <c r="Y127" s="18">
        <f t="shared" si="10"/>
        <v>0</v>
      </c>
    </row>
    <row r="128" spans="1:25" ht="35" customHeight="1" x14ac:dyDescent="0.35">
      <c r="A128" s="65"/>
      <c r="B128" s="70" t="str">
        <f>IFERROR(IF(A128="","",INDEX('PCN Data'!$A$2:$A$1300,MATCH('PCN Variation'!A128,'PCN Data'!$B$2:$B$1300,0))),"ERROR")</f>
        <v/>
      </c>
      <c r="C128" s="71" t="str">
        <f>IFERROR(IF(A128="","",INDEX('PCN Data'!$C$2:$C$1300,MATCH('PCN Variation'!A128,'PCN Data'!$B$2:$B$1300,0))),"ERROR")</f>
        <v/>
      </c>
      <c r="D128" s="70" t="str">
        <f>IFERROR(IF(A128="","", INDEX('PCN Data'!$D$2:$D$1300,MATCH('PCN Variation'!A128,'PCN Data'!$B$2:$B$1300,0))),"ERROR")</f>
        <v/>
      </c>
      <c r="E128" s="66"/>
      <c r="F128" s="65"/>
      <c r="G128" s="71" t="str">
        <f>IF(E128&amp;F128="","", IFERROR(IF(AND(E128="",F128&lt;&gt;""),INDEX('Paycode Info'!$D$2:$D$71,MATCH('PCN Variation'!F128,'Paycode Info'!$F$2:$F$71,0)), INDEX('Paycode Info'!$D$2:$D$71,MATCH('PCN Variation'!E128,'Paycode Info'!$D$2:$D$71,0))),"Error"))</f>
        <v/>
      </c>
      <c r="H128" s="71" t="str">
        <f>IF(E128&amp;F128="","", IFERROR(INDEX('Paycode Info'!$F$2:$F$71,MATCH('PCN Variation'!G128,'Paycode Info'!$D$2:$D$71,0)),"Error"))</f>
        <v/>
      </c>
      <c r="I128" s="84" t="str">
        <f t="shared" si="7"/>
        <v/>
      </c>
      <c r="J128" s="73" t="str">
        <f>IFERROR(INDEX('Paycode Info'!$G$2:$G$71,MATCH('PCN Variation'!H128,'Paycode Info'!$F$2:$F$71,0)),"")</f>
        <v/>
      </c>
      <c r="K128" s="17"/>
      <c r="L128" s="16" t="str">
        <f>IFERROR(MATCH(K128,'Paycode Info'!$I$2:$I$13,0),"")</f>
        <v/>
      </c>
      <c r="M128" s="17"/>
      <c r="N128" s="16" t="str">
        <f>IFERROR(MATCH(M128,'Paycode Info'!$I$2:$I$13,0),"")</f>
        <v/>
      </c>
      <c r="O128" s="17"/>
      <c r="P128" s="17"/>
      <c r="Q128" s="67" t="str">
        <f>IFERROR(IF(N128-L128=0,13,IF(N128-L128&gt;=0,N128-L128+1, VLOOKUP(N128-L128, 'Paycode Info'!$J$2:$K$13,2,0))),"")</f>
        <v/>
      </c>
      <c r="R128" s="68" t="str">
        <f t="shared" si="6"/>
        <v/>
      </c>
      <c r="S128" s="66"/>
      <c r="T128" s="16" t="str">
        <f>IF(S128="","",INDEX('Paycode Info'!$R$2:$R$4,MATCH('PCN Variation'!S128,'Paycode Info'!$M$2:$M$4,0)))</f>
        <v/>
      </c>
      <c r="U128" s="17"/>
      <c r="V128" s="16" t="str">
        <f>IFERROR(MATCH(U128,'Paycode Info'!$I$2:$I$13,0),"")</f>
        <v/>
      </c>
      <c r="W128" s="16" t="str">
        <f t="shared" si="8"/>
        <v/>
      </c>
      <c r="X128" s="15" t="str">
        <f t="shared" si="9"/>
        <v/>
      </c>
      <c r="Y128" s="18">
        <f t="shared" si="10"/>
        <v>0</v>
      </c>
    </row>
    <row r="129" spans="1:25" ht="35" customHeight="1" x14ac:dyDescent="0.35">
      <c r="A129" s="65"/>
      <c r="B129" s="70" t="str">
        <f>IFERROR(IF(A129="","",INDEX('PCN Data'!$A$2:$A$1300,MATCH('PCN Variation'!A129,'PCN Data'!$B$2:$B$1300,0))),"ERROR")</f>
        <v/>
      </c>
      <c r="C129" s="71" t="str">
        <f>IFERROR(IF(A129="","",INDEX('PCN Data'!$C$2:$C$1300,MATCH('PCN Variation'!A129,'PCN Data'!$B$2:$B$1300,0))),"ERROR")</f>
        <v/>
      </c>
      <c r="D129" s="70" t="str">
        <f>IFERROR(IF(A129="","", INDEX('PCN Data'!$D$2:$D$1300,MATCH('PCN Variation'!A129,'PCN Data'!$B$2:$B$1300,0))),"ERROR")</f>
        <v/>
      </c>
      <c r="E129" s="66"/>
      <c r="F129" s="65"/>
      <c r="G129" s="71" t="str">
        <f>IF(E129&amp;F129="","", IFERROR(IF(AND(E129="",F129&lt;&gt;""),INDEX('Paycode Info'!$D$2:$D$71,MATCH('PCN Variation'!F129,'Paycode Info'!$F$2:$F$71,0)), INDEX('Paycode Info'!$D$2:$D$71,MATCH('PCN Variation'!E129,'Paycode Info'!$D$2:$D$71,0))),"Error"))</f>
        <v/>
      </c>
      <c r="H129" s="71" t="str">
        <f>IF(E129&amp;F129="","", IFERROR(INDEX('Paycode Info'!$F$2:$F$71,MATCH('PCN Variation'!G129,'Paycode Info'!$D$2:$D$71,0)),"Error"))</f>
        <v/>
      </c>
      <c r="I129" s="84" t="str">
        <f t="shared" si="7"/>
        <v/>
      </c>
      <c r="J129" s="73" t="str">
        <f>IFERROR(INDEX('Paycode Info'!$G$2:$G$71,MATCH('PCN Variation'!H129,'Paycode Info'!$F$2:$F$71,0)),"")</f>
        <v/>
      </c>
      <c r="K129" s="17"/>
      <c r="L129" s="16" t="str">
        <f>IFERROR(MATCH(K129,'Paycode Info'!$I$2:$I$13,0),"")</f>
        <v/>
      </c>
      <c r="M129" s="17"/>
      <c r="N129" s="16" t="str">
        <f>IFERROR(MATCH(M129,'Paycode Info'!$I$2:$I$13,0),"")</f>
        <v/>
      </c>
      <c r="O129" s="17"/>
      <c r="P129" s="17"/>
      <c r="Q129" s="67" t="str">
        <f>IFERROR(IF(N129-L129=0,13,IF(N129-L129&gt;=0,N129-L129+1, VLOOKUP(N129-L129, 'Paycode Info'!$J$2:$K$13,2,0))),"")</f>
        <v/>
      </c>
      <c r="R129" s="68" t="str">
        <f t="shared" si="6"/>
        <v/>
      </c>
      <c r="S129" s="66"/>
      <c r="T129" s="16" t="str">
        <f>IF(S129="","",INDEX('Paycode Info'!$R$2:$R$4,MATCH('PCN Variation'!S129,'Paycode Info'!$M$2:$M$4,0)))</f>
        <v/>
      </c>
      <c r="U129" s="17"/>
      <c r="V129" s="16" t="str">
        <f>IFERROR(MATCH(U129,'Paycode Info'!$I$2:$I$13,0),"")</f>
        <v/>
      </c>
      <c r="W129" s="16" t="str">
        <f t="shared" si="8"/>
        <v/>
      </c>
      <c r="X129" s="15" t="str">
        <f t="shared" si="9"/>
        <v/>
      </c>
      <c r="Y129" s="18">
        <f t="shared" si="10"/>
        <v>0</v>
      </c>
    </row>
    <row r="130" spans="1:25" ht="35" customHeight="1" x14ac:dyDescent="0.35">
      <c r="A130" s="65"/>
      <c r="B130" s="70" t="str">
        <f>IFERROR(IF(A130="","",INDEX('PCN Data'!$A$2:$A$1300,MATCH('PCN Variation'!A130,'PCN Data'!$B$2:$B$1300,0))),"ERROR")</f>
        <v/>
      </c>
      <c r="C130" s="71" t="str">
        <f>IFERROR(IF(A130="","",INDEX('PCN Data'!$C$2:$C$1300,MATCH('PCN Variation'!A130,'PCN Data'!$B$2:$B$1300,0))),"ERROR")</f>
        <v/>
      </c>
      <c r="D130" s="70" t="str">
        <f>IFERROR(IF(A130="","", INDEX('PCN Data'!$D$2:$D$1300,MATCH('PCN Variation'!A130,'PCN Data'!$B$2:$B$1300,0))),"ERROR")</f>
        <v/>
      </c>
      <c r="E130" s="66"/>
      <c r="F130" s="65"/>
      <c r="G130" s="71" t="str">
        <f>IF(E130&amp;F130="","", IFERROR(IF(AND(E130="",F130&lt;&gt;""),INDEX('Paycode Info'!$D$2:$D$71,MATCH('PCN Variation'!F130,'Paycode Info'!$F$2:$F$71,0)), INDEX('Paycode Info'!$D$2:$D$71,MATCH('PCN Variation'!E130,'Paycode Info'!$D$2:$D$71,0))),"Error"))</f>
        <v/>
      </c>
      <c r="H130" s="71" t="str">
        <f>IF(E130&amp;F130="","", IFERROR(INDEX('Paycode Info'!$F$2:$F$71,MATCH('PCN Variation'!G130,'Paycode Info'!$D$2:$D$71,0)),"Error"))</f>
        <v/>
      </c>
      <c r="I130" s="84" t="str">
        <f t="shared" si="7"/>
        <v/>
      </c>
      <c r="J130" s="73" t="str">
        <f>IFERROR(INDEX('Paycode Info'!$G$2:$G$71,MATCH('PCN Variation'!H130,'Paycode Info'!$F$2:$F$71,0)),"")</f>
        <v/>
      </c>
      <c r="K130" s="17"/>
      <c r="L130" s="16" t="str">
        <f>IFERROR(MATCH(K130,'Paycode Info'!$I$2:$I$13,0),"")</f>
        <v/>
      </c>
      <c r="M130" s="17"/>
      <c r="N130" s="16" t="str">
        <f>IFERROR(MATCH(M130,'Paycode Info'!$I$2:$I$13,0),"")</f>
        <v/>
      </c>
      <c r="O130" s="17"/>
      <c r="P130" s="17"/>
      <c r="Q130" s="67" t="str">
        <f>IFERROR(IF(N130-L130=0,13,IF(N130-L130&gt;=0,N130-L130+1, VLOOKUP(N130-L130, 'Paycode Info'!$J$2:$K$13,2,0))),"")</f>
        <v/>
      </c>
      <c r="R130" s="68" t="str">
        <f t="shared" si="6"/>
        <v/>
      </c>
      <c r="S130" s="66"/>
      <c r="T130" s="16" t="str">
        <f>IF(S130="","",INDEX('Paycode Info'!$R$2:$R$4,MATCH('PCN Variation'!S130,'Paycode Info'!$M$2:$M$4,0)))</f>
        <v/>
      </c>
      <c r="U130" s="17"/>
      <c r="V130" s="16" t="str">
        <f>IFERROR(MATCH(U130,'Paycode Info'!$I$2:$I$13,0),"")</f>
        <v/>
      </c>
      <c r="W130" s="16" t="str">
        <f t="shared" si="8"/>
        <v/>
      </c>
      <c r="X130" s="15" t="str">
        <f t="shared" si="9"/>
        <v/>
      </c>
      <c r="Y130" s="18">
        <f t="shared" si="10"/>
        <v>0</v>
      </c>
    </row>
    <row r="131" spans="1:25" ht="35" customHeight="1" x14ac:dyDescent="0.35">
      <c r="A131" s="65"/>
      <c r="B131" s="70" t="str">
        <f>IFERROR(IF(A131="","",INDEX('PCN Data'!$A$2:$A$1300,MATCH('PCN Variation'!A131,'PCN Data'!$B$2:$B$1300,0))),"ERROR")</f>
        <v/>
      </c>
      <c r="C131" s="71" t="str">
        <f>IFERROR(IF(A131="","",INDEX('PCN Data'!$C$2:$C$1300,MATCH('PCN Variation'!A131,'PCN Data'!$B$2:$B$1300,0))),"ERROR")</f>
        <v/>
      </c>
      <c r="D131" s="70" t="str">
        <f>IFERROR(IF(A131="","", INDEX('PCN Data'!$D$2:$D$1300,MATCH('PCN Variation'!A131,'PCN Data'!$B$2:$B$1300,0))),"ERROR")</f>
        <v/>
      </c>
      <c r="E131" s="66"/>
      <c r="F131" s="65"/>
      <c r="G131" s="71" t="str">
        <f>IF(E131&amp;F131="","", IFERROR(IF(AND(E131="",F131&lt;&gt;""),INDEX('Paycode Info'!$D$2:$D$71,MATCH('PCN Variation'!F131,'Paycode Info'!$F$2:$F$71,0)), INDEX('Paycode Info'!$D$2:$D$71,MATCH('PCN Variation'!E131,'Paycode Info'!$D$2:$D$71,0))),"Error"))</f>
        <v/>
      </c>
      <c r="H131" s="71" t="str">
        <f>IF(E131&amp;F131="","", IFERROR(INDEX('Paycode Info'!$F$2:$F$71,MATCH('PCN Variation'!G131,'Paycode Info'!$D$2:$D$71,0)),"Error"))</f>
        <v/>
      </c>
      <c r="I131" s="84" t="str">
        <f t="shared" si="7"/>
        <v/>
      </c>
      <c r="J131" s="73" t="str">
        <f>IFERROR(INDEX('Paycode Info'!$G$2:$G$71,MATCH('PCN Variation'!H131,'Paycode Info'!$F$2:$F$71,0)),"")</f>
        <v/>
      </c>
      <c r="K131" s="17"/>
      <c r="L131" s="16" t="str">
        <f>IFERROR(MATCH(K131,'Paycode Info'!$I$2:$I$13,0),"")</f>
        <v/>
      </c>
      <c r="M131" s="17"/>
      <c r="N131" s="16" t="str">
        <f>IFERROR(MATCH(M131,'Paycode Info'!$I$2:$I$13,0),"")</f>
        <v/>
      </c>
      <c r="O131" s="17"/>
      <c r="P131" s="17"/>
      <c r="Q131" s="67" t="str">
        <f>IFERROR(IF(N131-L131=0,13,IF(N131-L131&gt;=0,N131-L131+1, VLOOKUP(N131-L131, 'Paycode Info'!$J$2:$K$13,2,0))),"")</f>
        <v/>
      </c>
      <c r="R131" s="68" t="str">
        <f t="shared" si="6"/>
        <v/>
      </c>
      <c r="S131" s="66"/>
      <c r="T131" s="16" t="str">
        <f>IF(S131="","",INDEX('Paycode Info'!$R$2:$R$4,MATCH('PCN Variation'!S131,'Paycode Info'!$M$2:$M$4,0)))</f>
        <v/>
      </c>
      <c r="U131" s="17"/>
      <c r="V131" s="16" t="str">
        <f>IFERROR(MATCH(U131,'Paycode Info'!$I$2:$I$13,0),"")</f>
        <v/>
      </c>
      <c r="W131" s="16" t="str">
        <f t="shared" si="8"/>
        <v/>
      </c>
      <c r="X131" s="15" t="str">
        <f t="shared" si="9"/>
        <v/>
      </c>
      <c r="Y131" s="18">
        <f t="shared" si="10"/>
        <v>0</v>
      </c>
    </row>
    <row r="132" spans="1:25" ht="35" customHeight="1" x14ac:dyDescent="0.35">
      <c r="A132" s="65"/>
      <c r="B132" s="70" t="str">
        <f>IFERROR(IF(A132="","",INDEX('PCN Data'!$A$2:$A$1300,MATCH('PCN Variation'!A132,'PCN Data'!$B$2:$B$1300,0))),"ERROR")</f>
        <v/>
      </c>
      <c r="C132" s="71" t="str">
        <f>IFERROR(IF(A132="","",INDEX('PCN Data'!$C$2:$C$1300,MATCH('PCN Variation'!A132,'PCN Data'!$B$2:$B$1300,0))),"ERROR")</f>
        <v/>
      </c>
      <c r="D132" s="70" t="str">
        <f>IFERROR(IF(A132="","", INDEX('PCN Data'!$D$2:$D$1300,MATCH('PCN Variation'!A132,'PCN Data'!$B$2:$B$1300,0))),"ERROR")</f>
        <v/>
      </c>
      <c r="E132" s="66"/>
      <c r="F132" s="65"/>
      <c r="G132" s="71" t="str">
        <f>IF(E132&amp;F132="","", IFERROR(IF(AND(E132="",F132&lt;&gt;""),INDEX('Paycode Info'!$D$2:$D$71,MATCH('PCN Variation'!F132,'Paycode Info'!$F$2:$F$71,0)), INDEX('Paycode Info'!$D$2:$D$71,MATCH('PCN Variation'!E132,'Paycode Info'!$D$2:$D$71,0))),"Error"))</f>
        <v/>
      </c>
      <c r="H132" s="71" t="str">
        <f>IF(E132&amp;F132="","", IFERROR(INDEX('Paycode Info'!$F$2:$F$71,MATCH('PCN Variation'!G132,'Paycode Info'!$D$2:$D$71,0)),"Error"))</f>
        <v/>
      </c>
      <c r="I132" s="84" t="str">
        <f t="shared" si="7"/>
        <v/>
      </c>
      <c r="J132" s="73" t="str">
        <f>IFERROR(INDEX('Paycode Info'!$G$2:$G$71,MATCH('PCN Variation'!H132,'Paycode Info'!$F$2:$F$71,0)),"")</f>
        <v/>
      </c>
      <c r="K132" s="17"/>
      <c r="L132" s="16" t="str">
        <f>IFERROR(MATCH(K132,'Paycode Info'!$I$2:$I$13,0),"")</f>
        <v/>
      </c>
      <c r="M132" s="17"/>
      <c r="N132" s="16" t="str">
        <f>IFERROR(MATCH(M132,'Paycode Info'!$I$2:$I$13,0),"")</f>
        <v/>
      </c>
      <c r="O132" s="17"/>
      <c r="P132" s="17"/>
      <c r="Q132" s="67" t="str">
        <f>IFERROR(IF(N132-L132=0,13,IF(N132-L132&gt;=0,N132-L132+1, VLOOKUP(N132-L132, 'Paycode Info'!$J$2:$K$13,2,0))),"")</f>
        <v/>
      </c>
      <c r="R132" s="68" t="str">
        <f t="shared" si="6"/>
        <v/>
      </c>
      <c r="S132" s="66"/>
      <c r="T132" s="16" t="str">
        <f>IF(S132="","",INDEX('Paycode Info'!$R$2:$R$4,MATCH('PCN Variation'!S132,'Paycode Info'!$M$2:$M$4,0)))</f>
        <v/>
      </c>
      <c r="U132" s="17"/>
      <c r="V132" s="16" t="str">
        <f>IFERROR(MATCH(U132,'Paycode Info'!$I$2:$I$13,0),"")</f>
        <v/>
      </c>
      <c r="W132" s="16" t="str">
        <f t="shared" si="8"/>
        <v/>
      </c>
      <c r="X132" s="15" t="str">
        <f t="shared" si="9"/>
        <v/>
      </c>
      <c r="Y132" s="18">
        <f t="shared" si="10"/>
        <v>0</v>
      </c>
    </row>
    <row r="133" spans="1:25" ht="35" customHeight="1" x14ac:dyDescent="0.35">
      <c r="A133" s="65"/>
      <c r="B133" s="70" t="str">
        <f>IFERROR(IF(A133="","",INDEX('PCN Data'!$A$2:$A$1300,MATCH('PCN Variation'!A133,'PCN Data'!$B$2:$B$1300,0))),"ERROR")</f>
        <v/>
      </c>
      <c r="C133" s="71" t="str">
        <f>IFERROR(IF(A133="","",INDEX('PCN Data'!$C$2:$C$1300,MATCH('PCN Variation'!A133,'PCN Data'!$B$2:$B$1300,0))),"ERROR")</f>
        <v/>
      </c>
      <c r="D133" s="70" t="str">
        <f>IFERROR(IF(A133="","", INDEX('PCN Data'!$D$2:$D$1300,MATCH('PCN Variation'!A133,'PCN Data'!$B$2:$B$1300,0))),"ERROR")</f>
        <v/>
      </c>
      <c r="E133" s="66"/>
      <c r="F133" s="65"/>
      <c r="G133" s="71" t="str">
        <f>IF(E133&amp;F133="","", IFERROR(IF(AND(E133="",F133&lt;&gt;""),INDEX('Paycode Info'!$D$2:$D$71,MATCH('PCN Variation'!F133,'Paycode Info'!$F$2:$F$71,0)), INDEX('Paycode Info'!$D$2:$D$71,MATCH('PCN Variation'!E133,'Paycode Info'!$D$2:$D$71,0))),"Error"))</f>
        <v/>
      </c>
      <c r="H133" s="71" t="str">
        <f>IF(E133&amp;F133="","", IFERROR(INDEX('Paycode Info'!$F$2:$F$71,MATCH('PCN Variation'!G133,'Paycode Info'!$D$2:$D$71,0)),"Error"))</f>
        <v/>
      </c>
      <c r="I133" s="84" t="str">
        <f t="shared" si="7"/>
        <v/>
      </c>
      <c r="J133" s="73" t="str">
        <f>IFERROR(INDEX('Paycode Info'!$G$2:$G$71,MATCH('PCN Variation'!H133,'Paycode Info'!$F$2:$F$71,0)),"")</f>
        <v/>
      </c>
      <c r="K133" s="17"/>
      <c r="L133" s="16" t="str">
        <f>IFERROR(MATCH(K133,'Paycode Info'!$I$2:$I$13,0),"")</f>
        <v/>
      </c>
      <c r="M133" s="17"/>
      <c r="N133" s="16" t="str">
        <f>IFERROR(MATCH(M133,'Paycode Info'!$I$2:$I$13,0),"")</f>
        <v/>
      </c>
      <c r="O133" s="17"/>
      <c r="P133" s="17"/>
      <c r="Q133" s="67" t="str">
        <f>IFERROR(IF(N133-L133=0,13,IF(N133-L133&gt;=0,N133-L133+1, VLOOKUP(N133-L133, 'Paycode Info'!$J$2:$K$13,2,0))),"")</f>
        <v/>
      </c>
      <c r="R133" s="68" t="str">
        <f t="shared" si="6"/>
        <v/>
      </c>
      <c r="S133" s="66"/>
      <c r="T133" s="16" t="str">
        <f>IF(S133="","",INDEX('Paycode Info'!$R$2:$R$4,MATCH('PCN Variation'!S133,'Paycode Info'!$M$2:$M$4,0)))</f>
        <v/>
      </c>
      <c r="U133" s="17"/>
      <c r="V133" s="16" t="str">
        <f>IFERROR(MATCH(U133,'Paycode Info'!$I$2:$I$13,0),"")</f>
        <v/>
      </c>
      <c r="W133" s="16" t="str">
        <f t="shared" si="8"/>
        <v/>
      </c>
      <c r="X133" s="15" t="str">
        <f t="shared" si="9"/>
        <v/>
      </c>
      <c r="Y133" s="18">
        <f t="shared" si="10"/>
        <v>0</v>
      </c>
    </row>
    <row r="134" spans="1:25" ht="35" customHeight="1" x14ac:dyDescent="0.35">
      <c r="A134" s="65"/>
      <c r="B134" s="70" t="str">
        <f>IFERROR(IF(A134="","",INDEX('PCN Data'!$A$2:$A$1300,MATCH('PCN Variation'!A134,'PCN Data'!$B$2:$B$1300,0))),"ERROR")</f>
        <v/>
      </c>
      <c r="C134" s="71" t="str">
        <f>IFERROR(IF(A134="","",INDEX('PCN Data'!$C$2:$C$1300,MATCH('PCN Variation'!A134,'PCN Data'!$B$2:$B$1300,0))),"ERROR")</f>
        <v/>
      </c>
      <c r="D134" s="70" t="str">
        <f>IFERROR(IF(A134="","", INDEX('PCN Data'!$D$2:$D$1300,MATCH('PCN Variation'!A134,'PCN Data'!$B$2:$B$1300,0))),"ERROR")</f>
        <v/>
      </c>
      <c r="E134" s="66"/>
      <c r="F134" s="65"/>
      <c r="G134" s="71" t="str">
        <f>IF(E134&amp;F134="","", IFERROR(IF(AND(E134="",F134&lt;&gt;""),INDEX('Paycode Info'!$D$2:$D$71,MATCH('PCN Variation'!F134,'Paycode Info'!$F$2:$F$71,0)), INDEX('Paycode Info'!$D$2:$D$71,MATCH('PCN Variation'!E134,'Paycode Info'!$D$2:$D$71,0))),"Error"))</f>
        <v/>
      </c>
      <c r="H134" s="71" t="str">
        <f>IF(E134&amp;F134="","", IFERROR(INDEX('Paycode Info'!$F$2:$F$71,MATCH('PCN Variation'!G134,'Paycode Info'!$D$2:$D$71,0)),"Error"))</f>
        <v/>
      </c>
      <c r="I134" s="84" t="str">
        <f t="shared" si="7"/>
        <v/>
      </c>
      <c r="J134" s="73" t="str">
        <f>IFERROR(INDEX('Paycode Info'!$G$2:$G$71,MATCH('PCN Variation'!H134,'Paycode Info'!$F$2:$F$71,0)),"")</f>
        <v/>
      </c>
      <c r="K134" s="17"/>
      <c r="L134" s="16" t="str">
        <f>IFERROR(MATCH(K134,'Paycode Info'!$I$2:$I$13,0),"")</f>
        <v/>
      </c>
      <c r="M134" s="17"/>
      <c r="N134" s="16" t="str">
        <f>IFERROR(MATCH(M134,'Paycode Info'!$I$2:$I$13,0),"")</f>
        <v/>
      </c>
      <c r="O134" s="17"/>
      <c r="P134" s="17"/>
      <c r="Q134" s="67" t="str">
        <f>IFERROR(IF(N134-L134=0,13,IF(N134-L134&gt;=0,N134-L134+1, VLOOKUP(N134-L134, 'Paycode Info'!$J$2:$K$13,2,0))),"")</f>
        <v/>
      </c>
      <c r="R134" s="68" t="str">
        <f t="shared" ref="R134:R197" si="11">IF(AND(K134="",M134=""),"",IF(AND(K134="",M134&lt;&gt;""),"",IF(AND(K134&lt;&gt;"",M134=""),O134,IF(J134="Calculated",O134,O134*Q134))))</f>
        <v/>
      </c>
      <c r="S134" s="66"/>
      <c r="T134" s="16" t="str">
        <f>IF(S134="","",INDEX('Paycode Info'!$R$2:$R$4,MATCH('PCN Variation'!S134,'Paycode Info'!$M$2:$M$4,0)))</f>
        <v/>
      </c>
      <c r="U134" s="17"/>
      <c r="V134" s="16" t="str">
        <f>IFERROR(MATCH(U134,'Paycode Info'!$I$2:$I$13,0),"")</f>
        <v/>
      </c>
      <c r="W134" s="16" t="str">
        <f t="shared" si="8"/>
        <v/>
      </c>
      <c r="X134" s="15" t="str">
        <f t="shared" si="9"/>
        <v/>
      </c>
      <c r="Y134" s="18">
        <f t="shared" si="10"/>
        <v>0</v>
      </c>
    </row>
    <row r="135" spans="1:25" ht="35" customHeight="1" x14ac:dyDescent="0.35">
      <c r="A135" s="65"/>
      <c r="B135" s="70" t="str">
        <f>IFERROR(IF(A135="","",INDEX('PCN Data'!$A$2:$A$1300,MATCH('PCN Variation'!A135,'PCN Data'!$B$2:$B$1300,0))),"ERROR")</f>
        <v/>
      </c>
      <c r="C135" s="71" t="str">
        <f>IFERROR(IF(A135="","",INDEX('PCN Data'!$C$2:$C$1300,MATCH('PCN Variation'!A135,'PCN Data'!$B$2:$B$1300,0))),"ERROR")</f>
        <v/>
      </c>
      <c r="D135" s="70" t="str">
        <f>IFERROR(IF(A135="","", INDEX('PCN Data'!$D$2:$D$1300,MATCH('PCN Variation'!A135,'PCN Data'!$B$2:$B$1300,0))),"ERROR")</f>
        <v/>
      </c>
      <c r="E135" s="66"/>
      <c r="F135" s="65"/>
      <c r="G135" s="71" t="str">
        <f>IF(E135&amp;F135="","", IFERROR(IF(AND(E135="",F135&lt;&gt;""),INDEX('Paycode Info'!$D$2:$D$71,MATCH('PCN Variation'!F135,'Paycode Info'!$F$2:$F$71,0)), INDEX('Paycode Info'!$D$2:$D$71,MATCH('PCN Variation'!E135,'Paycode Info'!$D$2:$D$71,0))),"Error"))</f>
        <v/>
      </c>
      <c r="H135" s="71" t="str">
        <f>IF(E135&amp;F135="","", IFERROR(INDEX('Paycode Info'!$F$2:$F$71,MATCH('PCN Variation'!G135,'Paycode Info'!$D$2:$D$71,0)),"Error"))</f>
        <v/>
      </c>
      <c r="I135" s="84" t="str">
        <f t="shared" ref="I135:I198" si="12">G135</f>
        <v/>
      </c>
      <c r="J135" s="73" t="str">
        <f>IFERROR(INDEX('Paycode Info'!$G$2:$G$71,MATCH('PCN Variation'!H135,'Paycode Info'!$F$2:$F$71,0)),"")</f>
        <v/>
      </c>
      <c r="K135" s="17"/>
      <c r="L135" s="16" t="str">
        <f>IFERROR(MATCH(K135,'Paycode Info'!$I$2:$I$13,0),"")</f>
        <v/>
      </c>
      <c r="M135" s="17"/>
      <c r="N135" s="16" t="str">
        <f>IFERROR(MATCH(M135,'Paycode Info'!$I$2:$I$13,0),"")</f>
        <v/>
      </c>
      <c r="O135" s="17"/>
      <c r="P135" s="17"/>
      <c r="Q135" s="67" t="str">
        <f>IFERROR(IF(N135-L135=0,13,IF(N135-L135&gt;=0,N135-L135+1, VLOOKUP(N135-L135, 'Paycode Info'!$J$2:$K$13,2,0))),"")</f>
        <v/>
      </c>
      <c r="R135" s="68" t="str">
        <f t="shared" si="11"/>
        <v/>
      </c>
      <c r="S135" s="66"/>
      <c r="T135" s="16" t="str">
        <f>IF(S135="","",INDEX('Paycode Info'!$R$2:$R$4,MATCH('PCN Variation'!S135,'Paycode Info'!$M$2:$M$4,0)))</f>
        <v/>
      </c>
      <c r="U135" s="17"/>
      <c r="V135" s="16" t="str">
        <f>IFERROR(MATCH(U135,'Paycode Info'!$I$2:$I$13,0),"")</f>
        <v/>
      </c>
      <c r="W135" s="16" t="str">
        <f t="shared" ref="W135:W198" si="13">IF(U135="","", IF(T135=0, "Accept", IF(T135=2, "Reject", IF(AND(T135=1, V135&lt;=$N$1),"Accept", "Reject"))))</f>
        <v/>
      </c>
      <c r="X135" s="15" t="str">
        <f t="shared" ref="X135:X198" si="14">IF(B135="","",(IF(R135&lt;&gt;P135,"Error - total does not match expected results",(IF(AND(E135="",F135=""),"Error - no payment details have been selected",IF(D135&lt;&gt;"PCN","Error - contract type must be PCN",IF(AND(F135&lt;&gt;"",F135&lt;&gt;H135),"Error - entered paycode incorrect for payment type",IF(K135="","Error - no start month defined",IF((AND(L135&lt;$N$1,$N$1&lt;&gt;12)),"Error - start month is before current month, this must be current month or later",IF(O135="","Error - no monthly amount entered",IF(AND(J135="Calculated",M135&lt;&gt;""),"Error - end month not required for payment type selected",IF(S135="","Error - financial year is mandatory",IF(AND(U135="",J135="Calculated"),"Error - financial month is mandatory for payment type selected",IF(AND(J135="Calculated",W135="Reject"),"Error - financial month must be the current month or a previous month",IF(AND(U135&lt;&gt;"",J135&lt;&gt;"Calculated"),"Error - financial month is not required for payment type selected","OK")))))))))))))))</f>
        <v/>
      </c>
      <c r="Y135" s="18">
        <f t="shared" si="10"/>
        <v>0</v>
      </c>
    </row>
    <row r="136" spans="1:25" ht="35" customHeight="1" x14ac:dyDescent="0.35">
      <c r="A136" s="65"/>
      <c r="B136" s="70" t="str">
        <f>IFERROR(IF(A136="","",INDEX('PCN Data'!$A$2:$A$1300,MATCH('PCN Variation'!A136,'PCN Data'!$B$2:$B$1300,0))),"ERROR")</f>
        <v/>
      </c>
      <c r="C136" s="71" t="str">
        <f>IFERROR(IF(A136="","",INDEX('PCN Data'!$C$2:$C$1300,MATCH('PCN Variation'!A136,'PCN Data'!$B$2:$B$1300,0))),"ERROR")</f>
        <v/>
      </c>
      <c r="D136" s="70" t="str">
        <f>IFERROR(IF(A136="","", INDEX('PCN Data'!$D$2:$D$1300,MATCH('PCN Variation'!A136,'PCN Data'!$B$2:$B$1300,0))),"ERROR")</f>
        <v/>
      </c>
      <c r="E136" s="66"/>
      <c r="F136" s="65"/>
      <c r="G136" s="71" t="str">
        <f>IF(E136&amp;F136="","", IFERROR(IF(AND(E136="",F136&lt;&gt;""),INDEX('Paycode Info'!$D$2:$D$71,MATCH('PCN Variation'!F136,'Paycode Info'!$F$2:$F$71,0)), INDEX('Paycode Info'!$D$2:$D$71,MATCH('PCN Variation'!E136,'Paycode Info'!$D$2:$D$71,0))),"Error"))</f>
        <v/>
      </c>
      <c r="H136" s="71" t="str">
        <f>IF(E136&amp;F136="","", IFERROR(INDEX('Paycode Info'!$F$2:$F$71,MATCH('PCN Variation'!G136,'Paycode Info'!$D$2:$D$71,0)),"Error"))</f>
        <v/>
      </c>
      <c r="I136" s="84" t="str">
        <f t="shared" si="12"/>
        <v/>
      </c>
      <c r="J136" s="73" t="str">
        <f>IFERROR(INDEX('Paycode Info'!$G$2:$G$71,MATCH('PCN Variation'!H136,'Paycode Info'!$F$2:$F$71,0)),"")</f>
        <v/>
      </c>
      <c r="K136" s="17"/>
      <c r="L136" s="16" t="str">
        <f>IFERROR(MATCH(K136,'Paycode Info'!$I$2:$I$13,0),"")</f>
        <v/>
      </c>
      <c r="M136" s="17"/>
      <c r="N136" s="16" t="str">
        <f>IFERROR(MATCH(M136,'Paycode Info'!$I$2:$I$13,0),"")</f>
        <v/>
      </c>
      <c r="O136" s="17"/>
      <c r="P136" s="17"/>
      <c r="Q136" s="67" t="str">
        <f>IFERROR(IF(N136-L136=0,13,IF(N136-L136&gt;=0,N136-L136+1, VLOOKUP(N136-L136, 'Paycode Info'!$J$2:$K$13,2,0))),"")</f>
        <v/>
      </c>
      <c r="R136" s="68" t="str">
        <f t="shared" si="11"/>
        <v/>
      </c>
      <c r="S136" s="66"/>
      <c r="T136" s="16" t="str">
        <f>IF(S136="","",INDEX('Paycode Info'!$R$2:$R$4,MATCH('PCN Variation'!S136,'Paycode Info'!$M$2:$M$4,0)))</f>
        <v/>
      </c>
      <c r="U136" s="17"/>
      <c r="V136" s="16" t="str">
        <f>IFERROR(MATCH(U136,'Paycode Info'!$I$2:$I$13,0),"")</f>
        <v/>
      </c>
      <c r="W136" s="16" t="str">
        <f t="shared" si="13"/>
        <v/>
      </c>
      <c r="X136" s="15" t="str">
        <f t="shared" si="14"/>
        <v/>
      </c>
      <c r="Y136" s="18">
        <f t="shared" si="10"/>
        <v>0</v>
      </c>
    </row>
    <row r="137" spans="1:25" ht="35" customHeight="1" x14ac:dyDescent="0.35">
      <c r="A137" s="65"/>
      <c r="B137" s="70" t="str">
        <f>IFERROR(IF(A137="","",INDEX('PCN Data'!$A$2:$A$1300,MATCH('PCN Variation'!A137,'PCN Data'!$B$2:$B$1300,0))),"ERROR")</f>
        <v/>
      </c>
      <c r="C137" s="71" t="str">
        <f>IFERROR(IF(A137="","",INDEX('PCN Data'!$C$2:$C$1300,MATCH('PCN Variation'!A137,'PCN Data'!$B$2:$B$1300,0))),"ERROR")</f>
        <v/>
      </c>
      <c r="D137" s="70" t="str">
        <f>IFERROR(IF(A137="","", INDEX('PCN Data'!$D$2:$D$1300,MATCH('PCN Variation'!A137,'PCN Data'!$B$2:$B$1300,0))),"ERROR")</f>
        <v/>
      </c>
      <c r="E137" s="66"/>
      <c r="F137" s="65"/>
      <c r="G137" s="71" t="str">
        <f>IF(E137&amp;F137="","", IFERROR(IF(AND(E137="",F137&lt;&gt;""),INDEX('Paycode Info'!$D$2:$D$71,MATCH('PCN Variation'!F137,'Paycode Info'!$F$2:$F$71,0)), INDEX('Paycode Info'!$D$2:$D$71,MATCH('PCN Variation'!E137,'Paycode Info'!$D$2:$D$71,0))),"Error"))</f>
        <v/>
      </c>
      <c r="H137" s="71" t="str">
        <f>IF(E137&amp;F137="","", IFERROR(INDEX('Paycode Info'!$F$2:$F$71,MATCH('PCN Variation'!G137,'Paycode Info'!$D$2:$D$71,0)),"Error"))</f>
        <v/>
      </c>
      <c r="I137" s="84" t="str">
        <f t="shared" si="12"/>
        <v/>
      </c>
      <c r="J137" s="73" t="str">
        <f>IFERROR(INDEX('Paycode Info'!$G$2:$G$71,MATCH('PCN Variation'!H137,'Paycode Info'!$F$2:$F$71,0)),"")</f>
        <v/>
      </c>
      <c r="K137" s="17"/>
      <c r="L137" s="16" t="str">
        <f>IFERROR(MATCH(K137,'Paycode Info'!$I$2:$I$13,0),"")</f>
        <v/>
      </c>
      <c r="M137" s="17"/>
      <c r="N137" s="16" t="str">
        <f>IFERROR(MATCH(M137,'Paycode Info'!$I$2:$I$13,0),"")</f>
        <v/>
      </c>
      <c r="O137" s="17"/>
      <c r="P137" s="17"/>
      <c r="Q137" s="67" t="str">
        <f>IFERROR(IF(N137-L137=0,13,IF(N137-L137&gt;=0,N137-L137+1, VLOOKUP(N137-L137, 'Paycode Info'!$J$2:$K$13,2,0))),"")</f>
        <v/>
      </c>
      <c r="R137" s="68" t="str">
        <f t="shared" si="11"/>
        <v/>
      </c>
      <c r="S137" s="66"/>
      <c r="T137" s="16" t="str">
        <f>IF(S137="","",INDEX('Paycode Info'!$R$2:$R$4,MATCH('PCN Variation'!S137,'Paycode Info'!$M$2:$M$4,0)))</f>
        <v/>
      </c>
      <c r="U137" s="17"/>
      <c r="V137" s="16" t="str">
        <f>IFERROR(MATCH(U137,'Paycode Info'!$I$2:$I$13,0),"")</f>
        <v/>
      </c>
      <c r="W137" s="16" t="str">
        <f t="shared" si="13"/>
        <v/>
      </c>
      <c r="X137" s="15" t="str">
        <f t="shared" si="14"/>
        <v/>
      </c>
      <c r="Y137" s="18">
        <f t="shared" si="10"/>
        <v>0</v>
      </c>
    </row>
    <row r="138" spans="1:25" ht="35" customHeight="1" x14ac:dyDescent="0.35">
      <c r="A138" s="65"/>
      <c r="B138" s="70" t="str">
        <f>IFERROR(IF(A138="","",INDEX('PCN Data'!$A$2:$A$1300,MATCH('PCN Variation'!A138,'PCN Data'!$B$2:$B$1300,0))),"ERROR")</f>
        <v/>
      </c>
      <c r="C138" s="71" t="str">
        <f>IFERROR(IF(A138="","",INDEX('PCN Data'!$C$2:$C$1300,MATCH('PCN Variation'!A138,'PCN Data'!$B$2:$B$1300,0))),"ERROR")</f>
        <v/>
      </c>
      <c r="D138" s="70" t="str">
        <f>IFERROR(IF(A138="","", INDEX('PCN Data'!$D$2:$D$1300,MATCH('PCN Variation'!A138,'PCN Data'!$B$2:$B$1300,0))),"ERROR")</f>
        <v/>
      </c>
      <c r="E138" s="66"/>
      <c r="F138" s="65"/>
      <c r="G138" s="71" t="str">
        <f>IF(E138&amp;F138="","", IFERROR(IF(AND(E138="",F138&lt;&gt;""),INDEX('Paycode Info'!$D$2:$D$71,MATCH('PCN Variation'!F138,'Paycode Info'!$F$2:$F$71,0)), INDEX('Paycode Info'!$D$2:$D$71,MATCH('PCN Variation'!E138,'Paycode Info'!$D$2:$D$71,0))),"Error"))</f>
        <v/>
      </c>
      <c r="H138" s="71" t="str">
        <f>IF(E138&amp;F138="","", IFERROR(INDEX('Paycode Info'!$F$2:$F$71,MATCH('PCN Variation'!G138,'Paycode Info'!$D$2:$D$71,0)),"Error"))</f>
        <v/>
      </c>
      <c r="I138" s="84" t="str">
        <f t="shared" si="12"/>
        <v/>
      </c>
      <c r="J138" s="73" t="str">
        <f>IFERROR(INDEX('Paycode Info'!$G$2:$G$71,MATCH('PCN Variation'!H138,'Paycode Info'!$F$2:$F$71,0)),"")</f>
        <v/>
      </c>
      <c r="K138" s="17"/>
      <c r="L138" s="16" t="str">
        <f>IFERROR(MATCH(K138,'Paycode Info'!$I$2:$I$13,0),"")</f>
        <v/>
      </c>
      <c r="M138" s="17"/>
      <c r="N138" s="16" t="str">
        <f>IFERROR(MATCH(M138,'Paycode Info'!$I$2:$I$13,0),"")</f>
        <v/>
      </c>
      <c r="O138" s="17"/>
      <c r="P138" s="17"/>
      <c r="Q138" s="67" t="str">
        <f>IFERROR(IF(N138-L138=0,13,IF(N138-L138&gt;=0,N138-L138+1, VLOOKUP(N138-L138, 'Paycode Info'!$J$2:$K$13,2,0))),"")</f>
        <v/>
      </c>
      <c r="R138" s="68" t="str">
        <f t="shared" si="11"/>
        <v/>
      </c>
      <c r="S138" s="66"/>
      <c r="T138" s="16" t="str">
        <f>IF(S138="","",INDEX('Paycode Info'!$R$2:$R$4,MATCH('PCN Variation'!S138,'Paycode Info'!$M$2:$M$4,0)))</f>
        <v/>
      </c>
      <c r="U138" s="17"/>
      <c r="V138" s="16" t="str">
        <f>IFERROR(MATCH(U138,'Paycode Info'!$I$2:$I$13,0),"")</f>
        <v/>
      </c>
      <c r="W138" s="16" t="str">
        <f t="shared" si="13"/>
        <v/>
      </c>
      <c r="X138" s="15" t="str">
        <f t="shared" si="14"/>
        <v/>
      </c>
      <c r="Y138" s="18">
        <f t="shared" si="10"/>
        <v>0</v>
      </c>
    </row>
    <row r="139" spans="1:25" ht="35" customHeight="1" x14ac:dyDescent="0.35">
      <c r="A139" s="65"/>
      <c r="B139" s="70" t="str">
        <f>IFERROR(IF(A139="","",INDEX('PCN Data'!$A$2:$A$1300,MATCH('PCN Variation'!A139,'PCN Data'!$B$2:$B$1300,0))),"ERROR")</f>
        <v/>
      </c>
      <c r="C139" s="71" t="str">
        <f>IFERROR(IF(A139="","",INDEX('PCN Data'!$C$2:$C$1300,MATCH('PCN Variation'!A139,'PCN Data'!$B$2:$B$1300,0))),"ERROR")</f>
        <v/>
      </c>
      <c r="D139" s="70" t="str">
        <f>IFERROR(IF(A139="","", INDEX('PCN Data'!$D$2:$D$1300,MATCH('PCN Variation'!A139,'PCN Data'!$B$2:$B$1300,0))),"ERROR")</f>
        <v/>
      </c>
      <c r="E139" s="66"/>
      <c r="F139" s="65"/>
      <c r="G139" s="71" t="str">
        <f>IF(E139&amp;F139="","", IFERROR(IF(AND(E139="",F139&lt;&gt;""),INDEX('Paycode Info'!$D$2:$D$71,MATCH('PCN Variation'!F139,'Paycode Info'!$F$2:$F$71,0)), INDEX('Paycode Info'!$D$2:$D$71,MATCH('PCN Variation'!E139,'Paycode Info'!$D$2:$D$71,0))),"Error"))</f>
        <v/>
      </c>
      <c r="H139" s="71" t="str">
        <f>IF(E139&amp;F139="","", IFERROR(INDEX('Paycode Info'!$F$2:$F$71,MATCH('PCN Variation'!G139,'Paycode Info'!$D$2:$D$71,0)),"Error"))</f>
        <v/>
      </c>
      <c r="I139" s="84" t="str">
        <f t="shared" si="12"/>
        <v/>
      </c>
      <c r="J139" s="73" t="str">
        <f>IFERROR(INDEX('Paycode Info'!$G$2:$G$71,MATCH('PCN Variation'!H139,'Paycode Info'!$F$2:$F$71,0)),"")</f>
        <v/>
      </c>
      <c r="K139" s="17"/>
      <c r="L139" s="16" t="str">
        <f>IFERROR(MATCH(K139,'Paycode Info'!$I$2:$I$13,0),"")</f>
        <v/>
      </c>
      <c r="M139" s="17"/>
      <c r="N139" s="16" t="str">
        <f>IFERROR(MATCH(M139,'Paycode Info'!$I$2:$I$13,0),"")</f>
        <v/>
      </c>
      <c r="O139" s="17"/>
      <c r="P139" s="17"/>
      <c r="Q139" s="67" t="str">
        <f>IFERROR(IF(N139-L139=0,13,IF(N139-L139&gt;=0,N139-L139+1, VLOOKUP(N139-L139, 'Paycode Info'!$J$2:$K$13,2,0))),"")</f>
        <v/>
      </c>
      <c r="R139" s="68" t="str">
        <f t="shared" si="11"/>
        <v/>
      </c>
      <c r="S139" s="66"/>
      <c r="T139" s="16" t="str">
        <f>IF(S139="","",INDEX('Paycode Info'!$R$2:$R$4,MATCH('PCN Variation'!S139,'Paycode Info'!$M$2:$M$4,0)))</f>
        <v/>
      </c>
      <c r="U139" s="17"/>
      <c r="V139" s="16" t="str">
        <f>IFERROR(MATCH(U139,'Paycode Info'!$I$2:$I$13,0),"")</f>
        <v/>
      </c>
      <c r="W139" s="16" t="str">
        <f t="shared" si="13"/>
        <v/>
      </c>
      <c r="X139" s="15" t="str">
        <f t="shared" si="14"/>
        <v/>
      </c>
      <c r="Y139" s="18">
        <f t="shared" si="10"/>
        <v>0</v>
      </c>
    </row>
    <row r="140" spans="1:25" ht="35" customHeight="1" x14ac:dyDescent="0.35">
      <c r="A140" s="65"/>
      <c r="B140" s="70" t="str">
        <f>IFERROR(IF(A140="","",INDEX('PCN Data'!$A$2:$A$1300,MATCH('PCN Variation'!A140,'PCN Data'!$B$2:$B$1300,0))),"ERROR")</f>
        <v/>
      </c>
      <c r="C140" s="71" t="str">
        <f>IFERROR(IF(A140="","",INDEX('PCN Data'!$C$2:$C$1300,MATCH('PCN Variation'!A140,'PCN Data'!$B$2:$B$1300,0))),"ERROR")</f>
        <v/>
      </c>
      <c r="D140" s="70" t="str">
        <f>IFERROR(IF(A140="","", INDEX('PCN Data'!$D$2:$D$1300,MATCH('PCN Variation'!A140,'PCN Data'!$B$2:$B$1300,0))),"ERROR")</f>
        <v/>
      </c>
      <c r="E140" s="66"/>
      <c r="F140" s="65"/>
      <c r="G140" s="71" t="str">
        <f>IF(E140&amp;F140="","", IFERROR(IF(AND(E140="",F140&lt;&gt;""),INDEX('Paycode Info'!$D$2:$D$71,MATCH('PCN Variation'!F140,'Paycode Info'!$F$2:$F$71,0)), INDEX('Paycode Info'!$D$2:$D$71,MATCH('PCN Variation'!E140,'Paycode Info'!$D$2:$D$71,0))),"Error"))</f>
        <v/>
      </c>
      <c r="H140" s="71" t="str">
        <f>IF(E140&amp;F140="","", IFERROR(INDEX('Paycode Info'!$F$2:$F$71,MATCH('PCN Variation'!G140,'Paycode Info'!$D$2:$D$71,0)),"Error"))</f>
        <v/>
      </c>
      <c r="I140" s="84" t="str">
        <f t="shared" si="12"/>
        <v/>
      </c>
      <c r="J140" s="73" t="str">
        <f>IFERROR(INDEX('Paycode Info'!$G$2:$G$71,MATCH('PCN Variation'!H140,'Paycode Info'!$F$2:$F$71,0)),"")</f>
        <v/>
      </c>
      <c r="K140" s="17"/>
      <c r="L140" s="16" t="str">
        <f>IFERROR(MATCH(K140,'Paycode Info'!$I$2:$I$13,0),"")</f>
        <v/>
      </c>
      <c r="M140" s="17"/>
      <c r="N140" s="16" t="str">
        <f>IFERROR(MATCH(M140,'Paycode Info'!$I$2:$I$13,0),"")</f>
        <v/>
      </c>
      <c r="O140" s="17"/>
      <c r="P140" s="17"/>
      <c r="Q140" s="67" t="str">
        <f>IFERROR(IF(N140-L140=0,13,IF(N140-L140&gt;=0,N140-L140+1, VLOOKUP(N140-L140, 'Paycode Info'!$J$2:$K$13,2,0))),"")</f>
        <v/>
      </c>
      <c r="R140" s="68" t="str">
        <f t="shared" si="11"/>
        <v/>
      </c>
      <c r="S140" s="66"/>
      <c r="T140" s="16" t="str">
        <f>IF(S140="","",INDEX('Paycode Info'!$R$2:$R$4,MATCH('PCN Variation'!S140,'Paycode Info'!$M$2:$M$4,0)))</f>
        <v/>
      </c>
      <c r="U140" s="17"/>
      <c r="V140" s="16" t="str">
        <f>IFERROR(MATCH(U140,'Paycode Info'!$I$2:$I$13,0),"")</f>
        <v/>
      </c>
      <c r="W140" s="16" t="str">
        <f t="shared" si="13"/>
        <v/>
      </c>
      <c r="X140" s="15" t="str">
        <f t="shared" si="14"/>
        <v/>
      </c>
      <c r="Y140" s="18">
        <f t="shared" si="10"/>
        <v>0</v>
      </c>
    </row>
    <row r="141" spans="1:25" ht="35" customHeight="1" x14ac:dyDescent="0.35">
      <c r="A141" s="65"/>
      <c r="B141" s="70" t="str">
        <f>IFERROR(IF(A141="","",INDEX('PCN Data'!$A$2:$A$1300,MATCH('PCN Variation'!A141,'PCN Data'!$B$2:$B$1300,0))),"ERROR")</f>
        <v/>
      </c>
      <c r="C141" s="71" t="str">
        <f>IFERROR(IF(A141="","",INDEX('PCN Data'!$C$2:$C$1300,MATCH('PCN Variation'!A141,'PCN Data'!$B$2:$B$1300,0))),"ERROR")</f>
        <v/>
      </c>
      <c r="D141" s="70" t="str">
        <f>IFERROR(IF(A141="","", INDEX('PCN Data'!$D$2:$D$1300,MATCH('PCN Variation'!A141,'PCN Data'!$B$2:$B$1300,0))),"ERROR")</f>
        <v/>
      </c>
      <c r="E141" s="66"/>
      <c r="F141" s="65"/>
      <c r="G141" s="71" t="str">
        <f>IF(E141&amp;F141="","", IFERROR(IF(AND(E141="",F141&lt;&gt;""),INDEX('Paycode Info'!$D$2:$D$71,MATCH('PCN Variation'!F141,'Paycode Info'!$F$2:$F$71,0)), INDEX('Paycode Info'!$D$2:$D$71,MATCH('PCN Variation'!E141,'Paycode Info'!$D$2:$D$71,0))),"Error"))</f>
        <v/>
      </c>
      <c r="H141" s="71" t="str">
        <f>IF(E141&amp;F141="","", IFERROR(INDEX('Paycode Info'!$F$2:$F$71,MATCH('PCN Variation'!G141,'Paycode Info'!$D$2:$D$71,0)),"Error"))</f>
        <v/>
      </c>
      <c r="I141" s="84" t="str">
        <f t="shared" si="12"/>
        <v/>
      </c>
      <c r="J141" s="73" t="str">
        <f>IFERROR(INDEX('Paycode Info'!$G$2:$G$71,MATCH('PCN Variation'!H141,'Paycode Info'!$F$2:$F$71,0)),"")</f>
        <v/>
      </c>
      <c r="K141" s="17"/>
      <c r="L141" s="16" t="str">
        <f>IFERROR(MATCH(K141,'Paycode Info'!$I$2:$I$13,0),"")</f>
        <v/>
      </c>
      <c r="M141" s="17"/>
      <c r="N141" s="16" t="str">
        <f>IFERROR(MATCH(M141,'Paycode Info'!$I$2:$I$13,0),"")</f>
        <v/>
      </c>
      <c r="O141" s="17"/>
      <c r="P141" s="17"/>
      <c r="Q141" s="67" t="str">
        <f>IFERROR(IF(N141-L141=0,13,IF(N141-L141&gt;=0,N141-L141+1, VLOOKUP(N141-L141, 'Paycode Info'!$J$2:$K$13,2,0))),"")</f>
        <v/>
      </c>
      <c r="R141" s="68" t="str">
        <f t="shared" si="11"/>
        <v/>
      </c>
      <c r="S141" s="66"/>
      <c r="T141" s="16" t="str">
        <f>IF(S141="","",INDEX('Paycode Info'!$R$2:$R$4,MATCH('PCN Variation'!S141,'Paycode Info'!$M$2:$M$4,0)))</f>
        <v/>
      </c>
      <c r="U141" s="17"/>
      <c r="V141" s="16" t="str">
        <f>IFERROR(MATCH(U141,'Paycode Info'!$I$2:$I$13,0),"")</f>
        <v/>
      </c>
      <c r="W141" s="16" t="str">
        <f t="shared" si="13"/>
        <v/>
      </c>
      <c r="X141" s="15" t="str">
        <f t="shared" si="14"/>
        <v/>
      </c>
      <c r="Y141" s="18">
        <f t="shared" si="10"/>
        <v>0</v>
      </c>
    </row>
    <row r="142" spans="1:25" ht="35" customHeight="1" x14ac:dyDescent="0.35">
      <c r="A142" s="65"/>
      <c r="B142" s="70" t="str">
        <f>IFERROR(IF(A142="","",INDEX('PCN Data'!$A$2:$A$1300,MATCH('PCN Variation'!A142,'PCN Data'!$B$2:$B$1300,0))),"ERROR")</f>
        <v/>
      </c>
      <c r="C142" s="71" t="str">
        <f>IFERROR(IF(A142="","",INDEX('PCN Data'!$C$2:$C$1300,MATCH('PCN Variation'!A142,'PCN Data'!$B$2:$B$1300,0))),"ERROR")</f>
        <v/>
      </c>
      <c r="D142" s="70" t="str">
        <f>IFERROR(IF(A142="","", INDEX('PCN Data'!$D$2:$D$1300,MATCH('PCN Variation'!A142,'PCN Data'!$B$2:$B$1300,0))),"ERROR")</f>
        <v/>
      </c>
      <c r="E142" s="66"/>
      <c r="F142" s="65"/>
      <c r="G142" s="71" t="str">
        <f>IF(E142&amp;F142="","", IFERROR(IF(AND(E142="",F142&lt;&gt;""),INDEX('Paycode Info'!$D$2:$D$71,MATCH('PCN Variation'!F142,'Paycode Info'!$F$2:$F$71,0)), INDEX('Paycode Info'!$D$2:$D$71,MATCH('PCN Variation'!E142,'Paycode Info'!$D$2:$D$71,0))),"Error"))</f>
        <v/>
      </c>
      <c r="H142" s="71" t="str">
        <f>IF(E142&amp;F142="","", IFERROR(INDEX('Paycode Info'!$F$2:$F$71,MATCH('PCN Variation'!G142,'Paycode Info'!$D$2:$D$71,0)),"Error"))</f>
        <v/>
      </c>
      <c r="I142" s="84" t="str">
        <f t="shared" si="12"/>
        <v/>
      </c>
      <c r="J142" s="73" t="str">
        <f>IFERROR(INDEX('Paycode Info'!$G$2:$G$71,MATCH('PCN Variation'!H142,'Paycode Info'!$F$2:$F$71,0)),"")</f>
        <v/>
      </c>
      <c r="K142" s="17"/>
      <c r="L142" s="16" t="str">
        <f>IFERROR(MATCH(K142,'Paycode Info'!$I$2:$I$13,0),"")</f>
        <v/>
      </c>
      <c r="M142" s="17"/>
      <c r="N142" s="16" t="str">
        <f>IFERROR(MATCH(M142,'Paycode Info'!$I$2:$I$13,0),"")</f>
        <v/>
      </c>
      <c r="O142" s="17"/>
      <c r="P142" s="17"/>
      <c r="Q142" s="67" t="str">
        <f>IFERROR(IF(N142-L142=0,13,IF(N142-L142&gt;=0,N142-L142+1, VLOOKUP(N142-L142, 'Paycode Info'!$J$2:$K$13,2,0))),"")</f>
        <v/>
      </c>
      <c r="R142" s="68" t="str">
        <f t="shared" si="11"/>
        <v/>
      </c>
      <c r="S142" s="66"/>
      <c r="T142" s="16" t="str">
        <f>IF(S142="","",INDEX('Paycode Info'!$R$2:$R$4,MATCH('PCN Variation'!S142,'Paycode Info'!$M$2:$M$4,0)))</f>
        <v/>
      </c>
      <c r="U142" s="17"/>
      <c r="V142" s="16" t="str">
        <f>IFERROR(MATCH(U142,'Paycode Info'!$I$2:$I$13,0),"")</f>
        <v/>
      </c>
      <c r="W142" s="16" t="str">
        <f t="shared" si="13"/>
        <v/>
      </c>
      <c r="X142" s="15" t="str">
        <f t="shared" si="14"/>
        <v/>
      </c>
      <c r="Y142" s="18">
        <f t="shared" si="10"/>
        <v>0</v>
      </c>
    </row>
    <row r="143" spans="1:25" ht="35" customHeight="1" x14ac:dyDescent="0.35">
      <c r="A143" s="65"/>
      <c r="B143" s="70" t="str">
        <f>IFERROR(IF(A143="","",INDEX('PCN Data'!$A$2:$A$1300,MATCH('PCN Variation'!A143,'PCN Data'!$B$2:$B$1300,0))),"ERROR")</f>
        <v/>
      </c>
      <c r="C143" s="71" t="str">
        <f>IFERROR(IF(A143="","",INDEX('PCN Data'!$C$2:$C$1300,MATCH('PCN Variation'!A143,'PCN Data'!$B$2:$B$1300,0))),"ERROR")</f>
        <v/>
      </c>
      <c r="D143" s="70" t="str">
        <f>IFERROR(IF(A143="","", INDEX('PCN Data'!$D$2:$D$1300,MATCH('PCN Variation'!A143,'PCN Data'!$B$2:$B$1300,0))),"ERROR")</f>
        <v/>
      </c>
      <c r="E143" s="66"/>
      <c r="F143" s="65"/>
      <c r="G143" s="71" t="str">
        <f>IF(E143&amp;F143="","", IFERROR(IF(AND(E143="",F143&lt;&gt;""),INDEX('Paycode Info'!$D$2:$D$71,MATCH('PCN Variation'!F143,'Paycode Info'!$F$2:$F$71,0)), INDEX('Paycode Info'!$D$2:$D$71,MATCH('PCN Variation'!E143,'Paycode Info'!$D$2:$D$71,0))),"Error"))</f>
        <v/>
      </c>
      <c r="H143" s="71" t="str">
        <f>IF(E143&amp;F143="","", IFERROR(INDEX('Paycode Info'!$F$2:$F$71,MATCH('PCN Variation'!G143,'Paycode Info'!$D$2:$D$71,0)),"Error"))</f>
        <v/>
      </c>
      <c r="I143" s="84" t="str">
        <f t="shared" si="12"/>
        <v/>
      </c>
      <c r="J143" s="73" t="str">
        <f>IFERROR(INDEX('Paycode Info'!$G$2:$G$71,MATCH('PCN Variation'!H143,'Paycode Info'!$F$2:$F$71,0)),"")</f>
        <v/>
      </c>
      <c r="K143" s="17"/>
      <c r="L143" s="16" t="str">
        <f>IFERROR(MATCH(K143,'Paycode Info'!$I$2:$I$13,0),"")</f>
        <v/>
      </c>
      <c r="M143" s="17"/>
      <c r="N143" s="16" t="str">
        <f>IFERROR(MATCH(M143,'Paycode Info'!$I$2:$I$13,0),"")</f>
        <v/>
      </c>
      <c r="O143" s="17"/>
      <c r="P143" s="17"/>
      <c r="Q143" s="67" t="str">
        <f>IFERROR(IF(N143-L143=0,13,IF(N143-L143&gt;=0,N143-L143+1, VLOOKUP(N143-L143, 'Paycode Info'!$J$2:$K$13,2,0))),"")</f>
        <v/>
      </c>
      <c r="R143" s="68" t="str">
        <f t="shared" si="11"/>
        <v/>
      </c>
      <c r="S143" s="66"/>
      <c r="T143" s="16" t="str">
        <f>IF(S143="","",INDEX('Paycode Info'!$R$2:$R$4,MATCH('PCN Variation'!S143,'Paycode Info'!$M$2:$M$4,0)))</f>
        <v/>
      </c>
      <c r="U143" s="17"/>
      <c r="V143" s="16" t="str">
        <f>IFERROR(MATCH(U143,'Paycode Info'!$I$2:$I$13,0),"")</f>
        <v/>
      </c>
      <c r="W143" s="16" t="str">
        <f t="shared" si="13"/>
        <v/>
      </c>
      <c r="X143" s="15" t="str">
        <f t="shared" si="14"/>
        <v/>
      </c>
      <c r="Y143" s="18">
        <f t="shared" ref="Y143:Y206" si="15">COUNTIF(X143,"*Error*")</f>
        <v>0</v>
      </c>
    </row>
    <row r="144" spans="1:25" ht="35" customHeight="1" x14ac:dyDescent="0.35">
      <c r="A144" s="65"/>
      <c r="B144" s="70" t="str">
        <f>IFERROR(IF(A144="","",INDEX('PCN Data'!$A$2:$A$1300,MATCH('PCN Variation'!A144,'PCN Data'!$B$2:$B$1300,0))),"ERROR")</f>
        <v/>
      </c>
      <c r="C144" s="71" t="str">
        <f>IFERROR(IF(A144="","",INDEX('PCN Data'!$C$2:$C$1300,MATCH('PCN Variation'!A144,'PCN Data'!$B$2:$B$1300,0))),"ERROR")</f>
        <v/>
      </c>
      <c r="D144" s="70" t="str">
        <f>IFERROR(IF(A144="","", INDEX('PCN Data'!$D$2:$D$1300,MATCH('PCN Variation'!A144,'PCN Data'!$B$2:$B$1300,0))),"ERROR")</f>
        <v/>
      </c>
      <c r="E144" s="66"/>
      <c r="F144" s="65"/>
      <c r="G144" s="71" t="str">
        <f>IF(E144&amp;F144="","", IFERROR(IF(AND(E144="",F144&lt;&gt;""),INDEX('Paycode Info'!$D$2:$D$71,MATCH('PCN Variation'!F144,'Paycode Info'!$F$2:$F$71,0)), INDEX('Paycode Info'!$D$2:$D$71,MATCH('PCN Variation'!E144,'Paycode Info'!$D$2:$D$71,0))),"Error"))</f>
        <v/>
      </c>
      <c r="H144" s="71" t="str">
        <f>IF(E144&amp;F144="","", IFERROR(INDEX('Paycode Info'!$F$2:$F$71,MATCH('PCN Variation'!G144,'Paycode Info'!$D$2:$D$71,0)),"Error"))</f>
        <v/>
      </c>
      <c r="I144" s="84" t="str">
        <f t="shared" si="12"/>
        <v/>
      </c>
      <c r="J144" s="73" t="str">
        <f>IFERROR(INDEX('Paycode Info'!$G$2:$G$71,MATCH('PCN Variation'!H144,'Paycode Info'!$F$2:$F$71,0)),"")</f>
        <v/>
      </c>
      <c r="K144" s="17"/>
      <c r="L144" s="16" t="str">
        <f>IFERROR(MATCH(K144,'Paycode Info'!$I$2:$I$13,0),"")</f>
        <v/>
      </c>
      <c r="M144" s="17"/>
      <c r="N144" s="16" t="str">
        <f>IFERROR(MATCH(M144,'Paycode Info'!$I$2:$I$13,0),"")</f>
        <v/>
      </c>
      <c r="O144" s="17"/>
      <c r="P144" s="17"/>
      <c r="Q144" s="67" t="str">
        <f>IFERROR(IF(N144-L144=0,13,IF(N144-L144&gt;=0,N144-L144+1, VLOOKUP(N144-L144, 'Paycode Info'!$J$2:$K$13,2,0))),"")</f>
        <v/>
      </c>
      <c r="R144" s="68" t="str">
        <f t="shared" si="11"/>
        <v/>
      </c>
      <c r="S144" s="66"/>
      <c r="T144" s="16" t="str">
        <f>IF(S144="","",INDEX('Paycode Info'!$R$2:$R$4,MATCH('PCN Variation'!S144,'Paycode Info'!$M$2:$M$4,0)))</f>
        <v/>
      </c>
      <c r="U144" s="17"/>
      <c r="V144" s="16" t="str">
        <f>IFERROR(MATCH(U144,'Paycode Info'!$I$2:$I$13,0),"")</f>
        <v/>
      </c>
      <c r="W144" s="16" t="str">
        <f t="shared" si="13"/>
        <v/>
      </c>
      <c r="X144" s="15" t="str">
        <f t="shared" si="14"/>
        <v/>
      </c>
      <c r="Y144" s="18">
        <f t="shared" si="15"/>
        <v>0</v>
      </c>
    </row>
    <row r="145" spans="1:25" ht="35" customHeight="1" x14ac:dyDescent="0.35">
      <c r="A145" s="65"/>
      <c r="B145" s="70" t="str">
        <f>IFERROR(IF(A145="","",INDEX('PCN Data'!$A$2:$A$1300,MATCH('PCN Variation'!A145,'PCN Data'!$B$2:$B$1300,0))),"ERROR")</f>
        <v/>
      </c>
      <c r="C145" s="71" t="str">
        <f>IFERROR(IF(A145="","",INDEX('PCN Data'!$C$2:$C$1300,MATCH('PCN Variation'!A145,'PCN Data'!$B$2:$B$1300,0))),"ERROR")</f>
        <v/>
      </c>
      <c r="D145" s="70" t="str">
        <f>IFERROR(IF(A145="","", INDEX('PCN Data'!$D$2:$D$1300,MATCH('PCN Variation'!A145,'PCN Data'!$B$2:$B$1300,0))),"ERROR")</f>
        <v/>
      </c>
      <c r="E145" s="66"/>
      <c r="F145" s="65"/>
      <c r="G145" s="71" t="str">
        <f>IF(E145&amp;F145="","", IFERROR(IF(AND(E145="",F145&lt;&gt;""),INDEX('Paycode Info'!$D$2:$D$71,MATCH('PCN Variation'!F145,'Paycode Info'!$F$2:$F$71,0)), INDEX('Paycode Info'!$D$2:$D$71,MATCH('PCN Variation'!E145,'Paycode Info'!$D$2:$D$71,0))),"Error"))</f>
        <v/>
      </c>
      <c r="H145" s="71" t="str">
        <f>IF(E145&amp;F145="","", IFERROR(INDEX('Paycode Info'!$F$2:$F$71,MATCH('PCN Variation'!G145,'Paycode Info'!$D$2:$D$71,0)),"Error"))</f>
        <v/>
      </c>
      <c r="I145" s="84" t="str">
        <f t="shared" si="12"/>
        <v/>
      </c>
      <c r="J145" s="73" t="str">
        <f>IFERROR(INDEX('Paycode Info'!$G$2:$G$71,MATCH('PCN Variation'!H145,'Paycode Info'!$F$2:$F$71,0)),"")</f>
        <v/>
      </c>
      <c r="K145" s="17"/>
      <c r="L145" s="16" t="str">
        <f>IFERROR(MATCH(K145,'Paycode Info'!$I$2:$I$13,0),"")</f>
        <v/>
      </c>
      <c r="M145" s="17"/>
      <c r="N145" s="16" t="str">
        <f>IFERROR(MATCH(M145,'Paycode Info'!$I$2:$I$13,0),"")</f>
        <v/>
      </c>
      <c r="O145" s="17"/>
      <c r="P145" s="17"/>
      <c r="Q145" s="67" t="str">
        <f>IFERROR(IF(N145-L145=0,13,IF(N145-L145&gt;=0,N145-L145+1, VLOOKUP(N145-L145, 'Paycode Info'!$J$2:$K$13,2,0))),"")</f>
        <v/>
      </c>
      <c r="R145" s="68" t="str">
        <f t="shared" si="11"/>
        <v/>
      </c>
      <c r="S145" s="66"/>
      <c r="T145" s="16" t="str">
        <f>IF(S145="","",INDEX('Paycode Info'!$R$2:$R$4,MATCH('PCN Variation'!S145,'Paycode Info'!$M$2:$M$4,0)))</f>
        <v/>
      </c>
      <c r="U145" s="17"/>
      <c r="V145" s="16" t="str">
        <f>IFERROR(MATCH(U145,'Paycode Info'!$I$2:$I$13,0),"")</f>
        <v/>
      </c>
      <c r="W145" s="16" t="str">
        <f t="shared" si="13"/>
        <v/>
      </c>
      <c r="X145" s="15" t="str">
        <f t="shared" si="14"/>
        <v/>
      </c>
      <c r="Y145" s="18">
        <f t="shared" si="15"/>
        <v>0</v>
      </c>
    </row>
    <row r="146" spans="1:25" ht="35" customHeight="1" x14ac:dyDescent="0.35">
      <c r="A146" s="65"/>
      <c r="B146" s="70" t="str">
        <f>IFERROR(IF(A146="","",INDEX('PCN Data'!$A$2:$A$1300,MATCH('PCN Variation'!A146,'PCN Data'!$B$2:$B$1300,0))),"ERROR")</f>
        <v/>
      </c>
      <c r="C146" s="71" t="str">
        <f>IFERROR(IF(A146="","",INDEX('PCN Data'!$C$2:$C$1300,MATCH('PCN Variation'!A146,'PCN Data'!$B$2:$B$1300,0))),"ERROR")</f>
        <v/>
      </c>
      <c r="D146" s="70" t="str">
        <f>IFERROR(IF(A146="","", INDEX('PCN Data'!$D$2:$D$1300,MATCH('PCN Variation'!A146,'PCN Data'!$B$2:$B$1300,0))),"ERROR")</f>
        <v/>
      </c>
      <c r="E146" s="66"/>
      <c r="F146" s="65"/>
      <c r="G146" s="71" t="str">
        <f>IF(E146&amp;F146="","", IFERROR(IF(AND(E146="",F146&lt;&gt;""),INDEX('Paycode Info'!$D$2:$D$71,MATCH('PCN Variation'!F146,'Paycode Info'!$F$2:$F$71,0)), INDEX('Paycode Info'!$D$2:$D$71,MATCH('PCN Variation'!E146,'Paycode Info'!$D$2:$D$71,0))),"Error"))</f>
        <v/>
      </c>
      <c r="H146" s="71" t="str">
        <f>IF(E146&amp;F146="","", IFERROR(INDEX('Paycode Info'!$F$2:$F$71,MATCH('PCN Variation'!G146,'Paycode Info'!$D$2:$D$71,0)),"Error"))</f>
        <v/>
      </c>
      <c r="I146" s="84" t="str">
        <f t="shared" si="12"/>
        <v/>
      </c>
      <c r="J146" s="73" t="str">
        <f>IFERROR(INDEX('Paycode Info'!$G$2:$G$71,MATCH('PCN Variation'!H146,'Paycode Info'!$F$2:$F$71,0)),"")</f>
        <v/>
      </c>
      <c r="K146" s="17"/>
      <c r="L146" s="16" t="str">
        <f>IFERROR(MATCH(K146,'Paycode Info'!$I$2:$I$13,0),"")</f>
        <v/>
      </c>
      <c r="M146" s="17"/>
      <c r="N146" s="16" t="str">
        <f>IFERROR(MATCH(M146,'Paycode Info'!$I$2:$I$13,0),"")</f>
        <v/>
      </c>
      <c r="O146" s="17"/>
      <c r="P146" s="17"/>
      <c r="Q146" s="67" t="str">
        <f>IFERROR(IF(N146-L146=0,13,IF(N146-L146&gt;=0,N146-L146+1, VLOOKUP(N146-L146, 'Paycode Info'!$J$2:$K$13,2,0))),"")</f>
        <v/>
      </c>
      <c r="R146" s="68" t="str">
        <f t="shared" si="11"/>
        <v/>
      </c>
      <c r="S146" s="66"/>
      <c r="T146" s="16" t="str">
        <f>IF(S146="","",INDEX('Paycode Info'!$R$2:$R$4,MATCH('PCN Variation'!S146,'Paycode Info'!$M$2:$M$4,0)))</f>
        <v/>
      </c>
      <c r="U146" s="17"/>
      <c r="V146" s="16" t="str">
        <f>IFERROR(MATCH(U146,'Paycode Info'!$I$2:$I$13,0),"")</f>
        <v/>
      </c>
      <c r="W146" s="16" t="str">
        <f t="shared" si="13"/>
        <v/>
      </c>
      <c r="X146" s="15" t="str">
        <f t="shared" si="14"/>
        <v/>
      </c>
      <c r="Y146" s="18">
        <f t="shared" si="15"/>
        <v>0</v>
      </c>
    </row>
    <row r="147" spans="1:25" ht="35" customHeight="1" x14ac:dyDescent="0.35">
      <c r="A147" s="65"/>
      <c r="B147" s="70" t="str">
        <f>IFERROR(IF(A147="","",INDEX('PCN Data'!$A$2:$A$1300,MATCH('PCN Variation'!A147,'PCN Data'!$B$2:$B$1300,0))),"ERROR")</f>
        <v/>
      </c>
      <c r="C147" s="71" t="str">
        <f>IFERROR(IF(A147="","",INDEX('PCN Data'!$C$2:$C$1300,MATCH('PCN Variation'!A147,'PCN Data'!$B$2:$B$1300,0))),"ERROR")</f>
        <v/>
      </c>
      <c r="D147" s="70" t="str">
        <f>IFERROR(IF(A147="","", INDEX('PCN Data'!$D$2:$D$1300,MATCH('PCN Variation'!A147,'PCN Data'!$B$2:$B$1300,0))),"ERROR")</f>
        <v/>
      </c>
      <c r="E147" s="66"/>
      <c r="F147" s="65"/>
      <c r="G147" s="71" t="str">
        <f>IF(E147&amp;F147="","", IFERROR(IF(AND(E147="",F147&lt;&gt;""),INDEX('Paycode Info'!$D$2:$D$71,MATCH('PCN Variation'!F147,'Paycode Info'!$F$2:$F$71,0)), INDEX('Paycode Info'!$D$2:$D$71,MATCH('PCN Variation'!E147,'Paycode Info'!$D$2:$D$71,0))),"Error"))</f>
        <v/>
      </c>
      <c r="H147" s="71" t="str">
        <f>IF(E147&amp;F147="","", IFERROR(INDEX('Paycode Info'!$F$2:$F$71,MATCH('PCN Variation'!G147,'Paycode Info'!$D$2:$D$71,0)),"Error"))</f>
        <v/>
      </c>
      <c r="I147" s="84" t="str">
        <f t="shared" si="12"/>
        <v/>
      </c>
      <c r="J147" s="73" t="str">
        <f>IFERROR(INDEX('Paycode Info'!$G$2:$G$71,MATCH('PCN Variation'!H147,'Paycode Info'!$F$2:$F$71,0)),"")</f>
        <v/>
      </c>
      <c r="K147" s="17"/>
      <c r="L147" s="16" t="str">
        <f>IFERROR(MATCH(K147,'Paycode Info'!$I$2:$I$13,0),"")</f>
        <v/>
      </c>
      <c r="M147" s="17"/>
      <c r="N147" s="16" t="str">
        <f>IFERROR(MATCH(M147,'Paycode Info'!$I$2:$I$13,0),"")</f>
        <v/>
      </c>
      <c r="O147" s="17"/>
      <c r="P147" s="17"/>
      <c r="Q147" s="67" t="str">
        <f>IFERROR(IF(N147-L147=0,13,IF(N147-L147&gt;=0,N147-L147+1, VLOOKUP(N147-L147, 'Paycode Info'!$J$2:$K$13,2,0))),"")</f>
        <v/>
      </c>
      <c r="R147" s="68" t="str">
        <f t="shared" si="11"/>
        <v/>
      </c>
      <c r="S147" s="66"/>
      <c r="T147" s="16" t="str">
        <f>IF(S147="","",INDEX('Paycode Info'!$R$2:$R$4,MATCH('PCN Variation'!S147,'Paycode Info'!$M$2:$M$4,0)))</f>
        <v/>
      </c>
      <c r="U147" s="17"/>
      <c r="V147" s="16" t="str">
        <f>IFERROR(MATCH(U147,'Paycode Info'!$I$2:$I$13,0),"")</f>
        <v/>
      </c>
      <c r="W147" s="16" t="str">
        <f t="shared" si="13"/>
        <v/>
      </c>
      <c r="X147" s="15" t="str">
        <f t="shared" si="14"/>
        <v/>
      </c>
      <c r="Y147" s="18">
        <f t="shared" si="15"/>
        <v>0</v>
      </c>
    </row>
    <row r="148" spans="1:25" ht="35" customHeight="1" x14ac:dyDescent="0.35">
      <c r="A148" s="65"/>
      <c r="B148" s="70" t="str">
        <f>IFERROR(IF(A148="","",INDEX('PCN Data'!$A$2:$A$1300,MATCH('PCN Variation'!A148,'PCN Data'!$B$2:$B$1300,0))),"ERROR")</f>
        <v/>
      </c>
      <c r="C148" s="71" t="str">
        <f>IFERROR(IF(A148="","",INDEX('PCN Data'!$C$2:$C$1300,MATCH('PCN Variation'!A148,'PCN Data'!$B$2:$B$1300,0))),"ERROR")</f>
        <v/>
      </c>
      <c r="D148" s="70" t="str">
        <f>IFERROR(IF(A148="","", INDEX('PCN Data'!$D$2:$D$1300,MATCH('PCN Variation'!A148,'PCN Data'!$B$2:$B$1300,0))),"ERROR")</f>
        <v/>
      </c>
      <c r="E148" s="66"/>
      <c r="F148" s="65"/>
      <c r="G148" s="71" t="str">
        <f>IF(E148&amp;F148="","", IFERROR(IF(AND(E148="",F148&lt;&gt;""),INDEX('Paycode Info'!$D$2:$D$71,MATCH('PCN Variation'!F148,'Paycode Info'!$F$2:$F$71,0)), INDEX('Paycode Info'!$D$2:$D$71,MATCH('PCN Variation'!E148,'Paycode Info'!$D$2:$D$71,0))),"Error"))</f>
        <v/>
      </c>
      <c r="H148" s="71" t="str">
        <f>IF(E148&amp;F148="","", IFERROR(INDEX('Paycode Info'!$F$2:$F$71,MATCH('PCN Variation'!G148,'Paycode Info'!$D$2:$D$71,0)),"Error"))</f>
        <v/>
      </c>
      <c r="I148" s="84" t="str">
        <f t="shared" si="12"/>
        <v/>
      </c>
      <c r="J148" s="73" t="str">
        <f>IFERROR(INDEX('Paycode Info'!$G$2:$G$71,MATCH('PCN Variation'!H148,'Paycode Info'!$F$2:$F$71,0)),"")</f>
        <v/>
      </c>
      <c r="K148" s="17"/>
      <c r="L148" s="16" t="str">
        <f>IFERROR(MATCH(K148,'Paycode Info'!$I$2:$I$13,0),"")</f>
        <v/>
      </c>
      <c r="M148" s="17"/>
      <c r="N148" s="16" t="str">
        <f>IFERROR(MATCH(M148,'Paycode Info'!$I$2:$I$13,0),"")</f>
        <v/>
      </c>
      <c r="O148" s="17"/>
      <c r="P148" s="17"/>
      <c r="Q148" s="67" t="str">
        <f>IFERROR(IF(N148-L148=0,13,IF(N148-L148&gt;=0,N148-L148+1, VLOOKUP(N148-L148, 'Paycode Info'!$J$2:$K$13,2,0))),"")</f>
        <v/>
      </c>
      <c r="R148" s="68" t="str">
        <f t="shared" si="11"/>
        <v/>
      </c>
      <c r="S148" s="66"/>
      <c r="T148" s="16" t="str">
        <f>IF(S148="","",INDEX('Paycode Info'!$R$2:$R$4,MATCH('PCN Variation'!S148,'Paycode Info'!$M$2:$M$4,0)))</f>
        <v/>
      </c>
      <c r="U148" s="17"/>
      <c r="V148" s="16" t="str">
        <f>IFERROR(MATCH(U148,'Paycode Info'!$I$2:$I$13,0),"")</f>
        <v/>
      </c>
      <c r="W148" s="16" t="str">
        <f t="shared" si="13"/>
        <v/>
      </c>
      <c r="X148" s="15" t="str">
        <f t="shared" si="14"/>
        <v/>
      </c>
      <c r="Y148" s="18">
        <f t="shared" si="15"/>
        <v>0</v>
      </c>
    </row>
    <row r="149" spans="1:25" ht="35" customHeight="1" x14ac:dyDescent="0.35">
      <c r="A149" s="65"/>
      <c r="B149" s="70" t="str">
        <f>IFERROR(IF(A149="","",INDEX('PCN Data'!$A$2:$A$1300,MATCH('PCN Variation'!A149,'PCN Data'!$B$2:$B$1300,0))),"ERROR")</f>
        <v/>
      </c>
      <c r="C149" s="71" t="str">
        <f>IFERROR(IF(A149="","",INDEX('PCN Data'!$C$2:$C$1300,MATCH('PCN Variation'!A149,'PCN Data'!$B$2:$B$1300,0))),"ERROR")</f>
        <v/>
      </c>
      <c r="D149" s="70" t="str">
        <f>IFERROR(IF(A149="","", INDEX('PCN Data'!$D$2:$D$1300,MATCH('PCN Variation'!A149,'PCN Data'!$B$2:$B$1300,0))),"ERROR")</f>
        <v/>
      </c>
      <c r="E149" s="66"/>
      <c r="F149" s="65"/>
      <c r="G149" s="71" t="str">
        <f>IF(E149&amp;F149="","", IFERROR(IF(AND(E149="",F149&lt;&gt;""),INDEX('Paycode Info'!$D$2:$D$71,MATCH('PCN Variation'!F149,'Paycode Info'!$F$2:$F$71,0)), INDEX('Paycode Info'!$D$2:$D$71,MATCH('PCN Variation'!E149,'Paycode Info'!$D$2:$D$71,0))),"Error"))</f>
        <v/>
      </c>
      <c r="H149" s="71" t="str">
        <f>IF(E149&amp;F149="","", IFERROR(INDEX('Paycode Info'!$F$2:$F$71,MATCH('PCN Variation'!G149,'Paycode Info'!$D$2:$D$71,0)),"Error"))</f>
        <v/>
      </c>
      <c r="I149" s="84" t="str">
        <f t="shared" si="12"/>
        <v/>
      </c>
      <c r="J149" s="73" t="str">
        <f>IFERROR(INDEX('Paycode Info'!$G$2:$G$71,MATCH('PCN Variation'!H149,'Paycode Info'!$F$2:$F$71,0)),"")</f>
        <v/>
      </c>
      <c r="K149" s="17"/>
      <c r="L149" s="16" t="str">
        <f>IFERROR(MATCH(K149,'Paycode Info'!$I$2:$I$13,0),"")</f>
        <v/>
      </c>
      <c r="M149" s="17"/>
      <c r="N149" s="16" t="str">
        <f>IFERROR(MATCH(M149,'Paycode Info'!$I$2:$I$13,0),"")</f>
        <v/>
      </c>
      <c r="O149" s="17"/>
      <c r="P149" s="17"/>
      <c r="Q149" s="67" t="str">
        <f>IFERROR(IF(N149-L149=0,13,IF(N149-L149&gt;=0,N149-L149+1, VLOOKUP(N149-L149, 'Paycode Info'!$J$2:$K$13,2,0))),"")</f>
        <v/>
      </c>
      <c r="R149" s="68" t="str">
        <f t="shared" si="11"/>
        <v/>
      </c>
      <c r="S149" s="66"/>
      <c r="T149" s="16" t="str">
        <f>IF(S149="","",INDEX('Paycode Info'!$R$2:$R$4,MATCH('PCN Variation'!S149,'Paycode Info'!$M$2:$M$4,0)))</f>
        <v/>
      </c>
      <c r="U149" s="17"/>
      <c r="V149" s="16" t="str">
        <f>IFERROR(MATCH(U149,'Paycode Info'!$I$2:$I$13,0),"")</f>
        <v/>
      </c>
      <c r="W149" s="16" t="str">
        <f t="shared" si="13"/>
        <v/>
      </c>
      <c r="X149" s="15" t="str">
        <f t="shared" si="14"/>
        <v/>
      </c>
      <c r="Y149" s="18">
        <f t="shared" si="15"/>
        <v>0</v>
      </c>
    </row>
    <row r="150" spans="1:25" ht="35" customHeight="1" x14ac:dyDescent="0.35">
      <c r="A150" s="65"/>
      <c r="B150" s="70" t="str">
        <f>IFERROR(IF(A150="","",INDEX('PCN Data'!$A$2:$A$1300,MATCH('PCN Variation'!A150,'PCN Data'!$B$2:$B$1300,0))),"ERROR")</f>
        <v/>
      </c>
      <c r="C150" s="71" t="str">
        <f>IFERROR(IF(A150="","",INDEX('PCN Data'!$C$2:$C$1300,MATCH('PCN Variation'!A150,'PCN Data'!$B$2:$B$1300,0))),"ERROR")</f>
        <v/>
      </c>
      <c r="D150" s="70" t="str">
        <f>IFERROR(IF(A150="","", INDEX('PCN Data'!$D$2:$D$1300,MATCH('PCN Variation'!A150,'PCN Data'!$B$2:$B$1300,0))),"ERROR")</f>
        <v/>
      </c>
      <c r="E150" s="66"/>
      <c r="F150" s="65"/>
      <c r="G150" s="71" t="str">
        <f>IF(E150&amp;F150="","", IFERROR(IF(AND(E150="",F150&lt;&gt;""),INDEX('Paycode Info'!$D$2:$D$71,MATCH('PCN Variation'!F150,'Paycode Info'!$F$2:$F$71,0)), INDEX('Paycode Info'!$D$2:$D$71,MATCH('PCN Variation'!E150,'Paycode Info'!$D$2:$D$71,0))),"Error"))</f>
        <v/>
      </c>
      <c r="H150" s="71" t="str">
        <f>IF(E150&amp;F150="","", IFERROR(INDEX('Paycode Info'!$F$2:$F$71,MATCH('PCN Variation'!G150,'Paycode Info'!$D$2:$D$71,0)),"Error"))</f>
        <v/>
      </c>
      <c r="I150" s="84" t="str">
        <f t="shared" si="12"/>
        <v/>
      </c>
      <c r="J150" s="73" t="str">
        <f>IFERROR(INDEX('Paycode Info'!$G$2:$G$71,MATCH('PCN Variation'!H150,'Paycode Info'!$F$2:$F$71,0)),"")</f>
        <v/>
      </c>
      <c r="K150" s="17"/>
      <c r="L150" s="16" t="str">
        <f>IFERROR(MATCH(K150,'Paycode Info'!$I$2:$I$13,0),"")</f>
        <v/>
      </c>
      <c r="M150" s="17"/>
      <c r="N150" s="16" t="str">
        <f>IFERROR(MATCH(M150,'Paycode Info'!$I$2:$I$13,0),"")</f>
        <v/>
      </c>
      <c r="O150" s="17"/>
      <c r="P150" s="17"/>
      <c r="Q150" s="67" t="str">
        <f>IFERROR(IF(N150-L150=0,13,IF(N150-L150&gt;=0,N150-L150+1, VLOOKUP(N150-L150, 'Paycode Info'!$J$2:$K$13,2,0))),"")</f>
        <v/>
      </c>
      <c r="R150" s="68" t="str">
        <f t="shared" si="11"/>
        <v/>
      </c>
      <c r="S150" s="66"/>
      <c r="T150" s="16" t="str">
        <f>IF(S150="","",INDEX('Paycode Info'!$R$2:$R$4,MATCH('PCN Variation'!S150,'Paycode Info'!$M$2:$M$4,0)))</f>
        <v/>
      </c>
      <c r="U150" s="17"/>
      <c r="V150" s="16" t="str">
        <f>IFERROR(MATCH(U150,'Paycode Info'!$I$2:$I$13,0),"")</f>
        <v/>
      </c>
      <c r="W150" s="16" t="str">
        <f t="shared" si="13"/>
        <v/>
      </c>
      <c r="X150" s="15" t="str">
        <f t="shared" si="14"/>
        <v/>
      </c>
      <c r="Y150" s="18">
        <f t="shared" si="15"/>
        <v>0</v>
      </c>
    </row>
    <row r="151" spans="1:25" ht="35" customHeight="1" x14ac:dyDescent="0.35">
      <c r="A151" s="65"/>
      <c r="B151" s="70" t="str">
        <f>IFERROR(IF(A151="","",INDEX('PCN Data'!$A$2:$A$1300,MATCH('PCN Variation'!A151,'PCN Data'!$B$2:$B$1300,0))),"ERROR")</f>
        <v/>
      </c>
      <c r="C151" s="71" t="str">
        <f>IFERROR(IF(A151="","",INDEX('PCN Data'!$C$2:$C$1300,MATCH('PCN Variation'!A151,'PCN Data'!$B$2:$B$1300,0))),"ERROR")</f>
        <v/>
      </c>
      <c r="D151" s="70" t="str">
        <f>IFERROR(IF(A151="","", INDEX('PCN Data'!$D$2:$D$1300,MATCH('PCN Variation'!A151,'PCN Data'!$B$2:$B$1300,0))),"ERROR")</f>
        <v/>
      </c>
      <c r="E151" s="66"/>
      <c r="F151" s="65"/>
      <c r="G151" s="71" t="str">
        <f>IF(E151&amp;F151="","", IFERROR(IF(AND(E151="",F151&lt;&gt;""),INDEX('Paycode Info'!$D$2:$D$71,MATCH('PCN Variation'!F151,'Paycode Info'!$F$2:$F$71,0)), INDEX('Paycode Info'!$D$2:$D$71,MATCH('PCN Variation'!E151,'Paycode Info'!$D$2:$D$71,0))),"Error"))</f>
        <v/>
      </c>
      <c r="H151" s="71" t="str">
        <f>IF(E151&amp;F151="","", IFERROR(INDEX('Paycode Info'!$F$2:$F$71,MATCH('PCN Variation'!G151,'Paycode Info'!$D$2:$D$71,0)),"Error"))</f>
        <v/>
      </c>
      <c r="I151" s="84" t="str">
        <f t="shared" si="12"/>
        <v/>
      </c>
      <c r="J151" s="73" t="str">
        <f>IFERROR(INDEX('Paycode Info'!$G$2:$G$71,MATCH('PCN Variation'!H151,'Paycode Info'!$F$2:$F$71,0)),"")</f>
        <v/>
      </c>
      <c r="K151" s="17"/>
      <c r="L151" s="16" t="str">
        <f>IFERROR(MATCH(K151,'Paycode Info'!$I$2:$I$13,0),"")</f>
        <v/>
      </c>
      <c r="M151" s="17"/>
      <c r="N151" s="16" t="str">
        <f>IFERROR(MATCH(M151,'Paycode Info'!$I$2:$I$13,0),"")</f>
        <v/>
      </c>
      <c r="O151" s="17"/>
      <c r="P151" s="17"/>
      <c r="Q151" s="67" t="str">
        <f>IFERROR(IF(N151-L151=0,13,IF(N151-L151&gt;=0,N151-L151+1, VLOOKUP(N151-L151, 'Paycode Info'!$J$2:$K$13,2,0))),"")</f>
        <v/>
      </c>
      <c r="R151" s="68" t="str">
        <f t="shared" si="11"/>
        <v/>
      </c>
      <c r="S151" s="66"/>
      <c r="T151" s="16" t="str">
        <f>IF(S151="","",INDEX('Paycode Info'!$R$2:$R$4,MATCH('PCN Variation'!S151,'Paycode Info'!$M$2:$M$4,0)))</f>
        <v/>
      </c>
      <c r="U151" s="17"/>
      <c r="V151" s="16" t="str">
        <f>IFERROR(MATCH(U151,'Paycode Info'!$I$2:$I$13,0),"")</f>
        <v/>
      </c>
      <c r="W151" s="16" t="str">
        <f t="shared" si="13"/>
        <v/>
      </c>
      <c r="X151" s="15" t="str">
        <f t="shared" si="14"/>
        <v/>
      </c>
      <c r="Y151" s="18">
        <f t="shared" si="15"/>
        <v>0</v>
      </c>
    </row>
    <row r="152" spans="1:25" ht="35" customHeight="1" x14ac:dyDescent="0.35">
      <c r="A152" s="65"/>
      <c r="B152" s="70" t="str">
        <f>IFERROR(IF(A152="","",INDEX('PCN Data'!$A$2:$A$1300,MATCH('PCN Variation'!A152,'PCN Data'!$B$2:$B$1300,0))),"ERROR")</f>
        <v/>
      </c>
      <c r="C152" s="71" t="str">
        <f>IFERROR(IF(A152="","",INDEX('PCN Data'!$C$2:$C$1300,MATCH('PCN Variation'!A152,'PCN Data'!$B$2:$B$1300,0))),"ERROR")</f>
        <v/>
      </c>
      <c r="D152" s="70" t="str">
        <f>IFERROR(IF(A152="","", INDEX('PCN Data'!$D$2:$D$1300,MATCH('PCN Variation'!A152,'PCN Data'!$B$2:$B$1300,0))),"ERROR")</f>
        <v/>
      </c>
      <c r="E152" s="66"/>
      <c r="F152" s="65"/>
      <c r="G152" s="71" t="str">
        <f>IF(E152&amp;F152="","", IFERROR(IF(AND(E152="",F152&lt;&gt;""),INDEX('Paycode Info'!$D$2:$D$71,MATCH('PCN Variation'!F152,'Paycode Info'!$F$2:$F$71,0)), INDEX('Paycode Info'!$D$2:$D$71,MATCH('PCN Variation'!E152,'Paycode Info'!$D$2:$D$71,0))),"Error"))</f>
        <v/>
      </c>
      <c r="H152" s="71" t="str">
        <f>IF(E152&amp;F152="","", IFERROR(INDEX('Paycode Info'!$F$2:$F$71,MATCH('PCN Variation'!G152,'Paycode Info'!$D$2:$D$71,0)),"Error"))</f>
        <v/>
      </c>
      <c r="I152" s="84" t="str">
        <f t="shared" si="12"/>
        <v/>
      </c>
      <c r="J152" s="73" t="str">
        <f>IFERROR(INDEX('Paycode Info'!$G$2:$G$71,MATCH('PCN Variation'!H152,'Paycode Info'!$F$2:$F$71,0)),"")</f>
        <v/>
      </c>
      <c r="K152" s="17"/>
      <c r="L152" s="16" t="str">
        <f>IFERROR(MATCH(K152,'Paycode Info'!$I$2:$I$13,0),"")</f>
        <v/>
      </c>
      <c r="M152" s="17"/>
      <c r="N152" s="16" t="str">
        <f>IFERROR(MATCH(M152,'Paycode Info'!$I$2:$I$13,0),"")</f>
        <v/>
      </c>
      <c r="O152" s="17"/>
      <c r="P152" s="17"/>
      <c r="Q152" s="67" t="str">
        <f>IFERROR(IF(N152-L152=0,13,IF(N152-L152&gt;=0,N152-L152+1, VLOOKUP(N152-L152, 'Paycode Info'!$J$2:$K$13,2,0))),"")</f>
        <v/>
      </c>
      <c r="R152" s="68" t="str">
        <f t="shared" si="11"/>
        <v/>
      </c>
      <c r="S152" s="66"/>
      <c r="T152" s="16" t="str">
        <f>IF(S152="","",INDEX('Paycode Info'!$R$2:$R$4,MATCH('PCN Variation'!S152,'Paycode Info'!$M$2:$M$4,0)))</f>
        <v/>
      </c>
      <c r="U152" s="17"/>
      <c r="V152" s="16" t="str">
        <f>IFERROR(MATCH(U152,'Paycode Info'!$I$2:$I$13,0),"")</f>
        <v/>
      </c>
      <c r="W152" s="16" t="str">
        <f t="shared" si="13"/>
        <v/>
      </c>
      <c r="X152" s="15" t="str">
        <f t="shared" si="14"/>
        <v/>
      </c>
      <c r="Y152" s="18">
        <f t="shared" si="15"/>
        <v>0</v>
      </c>
    </row>
    <row r="153" spans="1:25" ht="35" customHeight="1" x14ac:dyDescent="0.35">
      <c r="A153" s="65"/>
      <c r="B153" s="70" t="str">
        <f>IFERROR(IF(A153="","",INDEX('PCN Data'!$A$2:$A$1300,MATCH('PCN Variation'!A153,'PCN Data'!$B$2:$B$1300,0))),"ERROR")</f>
        <v/>
      </c>
      <c r="C153" s="71" t="str">
        <f>IFERROR(IF(A153="","",INDEX('PCN Data'!$C$2:$C$1300,MATCH('PCN Variation'!A153,'PCN Data'!$B$2:$B$1300,0))),"ERROR")</f>
        <v/>
      </c>
      <c r="D153" s="70" t="str">
        <f>IFERROR(IF(A153="","", INDEX('PCN Data'!$D$2:$D$1300,MATCH('PCN Variation'!A153,'PCN Data'!$B$2:$B$1300,0))),"ERROR")</f>
        <v/>
      </c>
      <c r="E153" s="66"/>
      <c r="F153" s="65"/>
      <c r="G153" s="71" t="str">
        <f>IF(E153&amp;F153="","", IFERROR(IF(AND(E153="",F153&lt;&gt;""),INDEX('Paycode Info'!$D$2:$D$71,MATCH('PCN Variation'!F153,'Paycode Info'!$F$2:$F$71,0)), INDEX('Paycode Info'!$D$2:$D$71,MATCH('PCN Variation'!E153,'Paycode Info'!$D$2:$D$71,0))),"Error"))</f>
        <v/>
      </c>
      <c r="H153" s="71" t="str">
        <f>IF(E153&amp;F153="","", IFERROR(INDEX('Paycode Info'!$F$2:$F$71,MATCH('PCN Variation'!G153,'Paycode Info'!$D$2:$D$71,0)),"Error"))</f>
        <v/>
      </c>
      <c r="I153" s="84" t="str">
        <f t="shared" si="12"/>
        <v/>
      </c>
      <c r="J153" s="73" t="str">
        <f>IFERROR(INDEX('Paycode Info'!$G$2:$G$71,MATCH('PCN Variation'!H153,'Paycode Info'!$F$2:$F$71,0)),"")</f>
        <v/>
      </c>
      <c r="K153" s="17"/>
      <c r="L153" s="16" t="str">
        <f>IFERROR(MATCH(K153,'Paycode Info'!$I$2:$I$13,0),"")</f>
        <v/>
      </c>
      <c r="M153" s="17"/>
      <c r="N153" s="16" t="str">
        <f>IFERROR(MATCH(M153,'Paycode Info'!$I$2:$I$13,0),"")</f>
        <v/>
      </c>
      <c r="O153" s="17"/>
      <c r="P153" s="17"/>
      <c r="Q153" s="67" t="str">
        <f>IFERROR(IF(N153-L153=0,13,IF(N153-L153&gt;=0,N153-L153+1, VLOOKUP(N153-L153, 'Paycode Info'!$J$2:$K$13,2,0))),"")</f>
        <v/>
      </c>
      <c r="R153" s="68" t="str">
        <f t="shared" si="11"/>
        <v/>
      </c>
      <c r="S153" s="66"/>
      <c r="T153" s="16" t="str">
        <f>IF(S153="","",INDEX('Paycode Info'!$R$2:$R$4,MATCH('PCN Variation'!S153,'Paycode Info'!$M$2:$M$4,0)))</f>
        <v/>
      </c>
      <c r="U153" s="17"/>
      <c r="V153" s="16" t="str">
        <f>IFERROR(MATCH(U153,'Paycode Info'!$I$2:$I$13,0),"")</f>
        <v/>
      </c>
      <c r="W153" s="16" t="str">
        <f t="shared" si="13"/>
        <v/>
      </c>
      <c r="X153" s="15" t="str">
        <f t="shared" si="14"/>
        <v/>
      </c>
      <c r="Y153" s="18">
        <f t="shared" si="15"/>
        <v>0</v>
      </c>
    </row>
    <row r="154" spans="1:25" ht="35" customHeight="1" x14ac:dyDescent="0.35">
      <c r="A154" s="65"/>
      <c r="B154" s="70" t="str">
        <f>IFERROR(IF(A154="","",INDEX('PCN Data'!$A$2:$A$1300,MATCH('PCN Variation'!A154,'PCN Data'!$B$2:$B$1300,0))),"ERROR")</f>
        <v/>
      </c>
      <c r="C154" s="71" t="str">
        <f>IFERROR(IF(A154="","",INDEX('PCN Data'!$C$2:$C$1300,MATCH('PCN Variation'!A154,'PCN Data'!$B$2:$B$1300,0))),"ERROR")</f>
        <v/>
      </c>
      <c r="D154" s="70" t="str">
        <f>IFERROR(IF(A154="","", INDEX('PCN Data'!$D$2:$D$1300,MATCH('PCN Variation'!A154,'PCN Data'!$B$2:$B$1300,0))),"ERROR")</f>
        <v/>
      </c>
      <c r="E154" s="66"/>
      <c r="F154" s="65"/>
      <c r="G154" s="71" t="str">
        <f>IF(E154&amp;F154="","", IFERROR(IF(AND(E154="",F154&lt;&gt;""),INDEX('Paycode Info'!$D$2:$D$71,MATCH('PCN Variation'!F154,'Paycode Info'!$F$2:$F$71,0)), INDEX('Paycode Info'!$D$2:$D$71,MATCH('PCN Variation'!E154,'Paycode Info'!$D$2:$D$71,0))),"Error"))</f>
        <v/>
      </c>
      <c r="H154" s="71" t="str">
        <f>IF(E154&amp;F154="","", IFERROR(INDEX('Paycode Info'!$F$2:$F$71,MATCH('PCN Variation'!G154,'Paycode Info'!$D$2:$D$71,0)),"Error"))</f>
        <v/>
      </c>
      <c r="I154" s="84" t="str">
        <f t="shared" si="12"/>
        <v/>
      </c>
      <c r="J154" s="73" t="str">
        <f>IFERROR(INDEX('Paycode Info'!$G$2:$G$71,MATCH('PCN Variation'!H154,'Paycode Info'!$F$2:$F$71,0)),"")</f>
        <v/>
      </c>
      <c r="K154" s="17"/>
      <c r="L154" s="16" t="str">
        <f>IFERROR(MATCH(K154,'Paycode Info'!$I$2:$I$13,0),"")</f>
        <v/>
      </c>
      <c r="M154" s="17"/>
      <c r="N154" s="16" t="str">
        <f>IFERROR(MATCH(M154,'Paycode Info'!$I$2:$I$13,0),"")</f>
        <v/>
      </c>
      <c r="O154" s="17"/>
      <c r="P154" s="17"/>
      <c r="Q154" s="67" t="str">
        <f>IFERROR(IF(N154-L154=0,13,IF(N154-L154&gt;=0,N154-L154+1, VLOOKUP(N154-L154, 'Paycode Info'!$J$2:$K$13,2,0))),"")</f>
        <v/>
      </c>
      <c r="R154" s="68" t="str">
        <f t="shared" si="11"/>
        <v/>
      </c>
      <c r="S154" s="66"/>
      <c r="T154" s="16" t="str">
        <f>IF(S154="","",INDEX('Paycode Info'!$R$2:$R$4,MATCH('PCN Variation'!S154,'Paycode Info'!$M$2:$M$4,0)))</f>
        <v/>
      </c>
      <c r="U154" s="17"/>
      <c r="V154" s="16" t="str">
        <f>IFERROR(MATCH(U154,'Paycode Info'!$I$2:$I$13,0),"")</f>
        <v/>
      </c>
      <c r="W154" s="16" t="str">
        <f t="shared" si="13"/>
        <v/>
      </c>
      <c r="X154" s="15" t="str">
        <f t="shared" si="14"/>
        <v/>
      </c>
      <c r="Y154" s="18">
        <f t="shared" si="15"/>
        <v>0</v>
      </c>
    </row>
    <row r="155" spans="1:25" ht="35" customHeight="1" x14ac:dyDescent="0.35">
      <c r="A155" s="65"/>
      <c r="B155" s="70" t="str">
        <f>IFERROR(IF(A155="","",INDEX('PCN Data'!$A$2:$A$1300,MATCH('PCN Variation'!A155,'PCN Data'!$B$2:$B$1300,0))),"ERROR")</f>
        <v/>
      </c>
      <c r="C155" s="71" t="str">
        <f>IFERROR(IF(A155="","",INDEX('PCN Data'!$C$2:$C$1300,MATCH('PCN Variation'!A155,'PCN Data'!$B$2:$B$1300,0))),"ERROR")</f>
        <v/>
      </c>
      <c r="D155" s="70" t="str">
        <f>IFERROR(IF(A155="","", INDEX('PCN Data'!$D$2:$D$1300,MATCH('PCN Variation'!A155,'PCN Data'!$B$2:$B$1300,0))),"ERROR")</f>
        <v/>
      </c>
      <c r="E155" s="66"/>
      <c r="F155" s="65"/>
      <c r="G155" s="71" t="str">
        <f>IF(E155&amp;F155="","", IFERROR(IF(AND(E155="",F155&lt;&gt;""),INDEX('Paycode Info'!$D$2:$D$71,MATCH('PCN Variation'!F155,'Paycode Info'!$F$2:$F$71,0)), INDEX('Paycode Info'!$D$2:$D$71,MATCH('PCN Variation'!E155,'Paycode Info'!$D$2:$D$71,0))),"Error"))</f>
        <v/>
      </c>
      <c r="H155" s="71" t="str">
        <f>IF(E155&amp;F155="","", IFERROR(INDEX('Paycode Info'!$F$2:$F$71,MATCH('PCN Variation'!G155,'Paycode Info'!$D$2:$D$71,0)),"Error"))</f>
        <v/>
      </c>
      <c r="I155" s="84" t="str">
        <f t="shared" si="12"/>
        <v/>
      </c>
      <c r="J155" s="73" t="str">
        <f>IFERROR(INDEX('Paycode Info'!$G$2:$G$71,MATCH('PCN Variation'!H155,'Paycode Info'!$F$2:$F$71,0)),"")</f>
        <v/>
      </c>
      <c r="K155" s="17"/>
      <c r="L155" s="16" t="str">
        <f>IFERROR(MATCH(K155,'Paycode Info'!$I$2:$I$13,0),"")</f>
        <v/>
      </c>
      <c r="M155" s="17"/>
      <c r="N155" s="16" t="str">
        <f>IFERROR(MATCH(M155,'Paycode Info'!$I$2:$I$13,0),"")</f>
        <v/>
      </c>
      <c r="O155" s="17"/>
      <c r="P155" s="17"/>
      <c r="Q155" s="67" t="str">
        <f>IFERROR(IF(N155-L155=0,13,IF(N155-L155&gt;=0,N155-L155+1, VLOOKUP(N155-L155, 'Paycode Info'!$J$2:$K$13,2,0))),"")</f>
        <v/>
      </c>
      <c r="R155" s="68" t="str">
        <f t="shared" si="11"/>
        <v/>
      </c>
      <c r="S155" s="66"/>
      <c r="T155" s="16" t="str">
        <f>IF(S155="","",INDEX('Paycode Info'!$R$2:$R$4,MATCH('PCN Variation'!S155,'Paycode Info'!$M$2:$M$4,0)))</f>
        <v/>
      </c>
      <c r="U155" s="17"/>
      <c r="V155" s="16" t="str">
        <f>IFERROR(MATCH(U155,'Paycode Info'!$I$2:$I$13,0),"")</f>
        <v/>
      </c>
      <c r="W155" s="16" t="str">
        <f t="shared" si="13"/>
        <v/>
      </c>
      <c r="X155" s="15" t="str">
        <f t="shared" si="14"/>
        <v/>
      </c>
      <c r="Y155" s="18">
        <f t="shared" si="15"/>
        <v>0</v>
      </c>
    </row>
    <row r="156" spans="1:25" ht="35" customHeight="1" x14ac:dyDescent="0.35">
      <c r="A156" s="65"/>
      <c r="B156" s="70" t="str">
        <f>IFERROR(IF(A156="","",INDEX('PCN Data'!$A$2:$A$1300,MATCH('PCN Variation'!A156,'PCN Data'!$B$2:$B$1300,0))),"ERROR")</f>
        <v/>
      </c>
      <c r="C156" s="71" t="str">
        <f>IFERROR(IF(A156="","",INDEX('PCN Data'!$C$2:$C$1300,MATCH('PCN Variation'!A156,'PCN Data'!$B$2:$B$1300,0))),"ERROR")</f>
        <v/>
      </c>
      <c r="D156" s="70" t="str">
        <f>IFERROR(IF(A156="","", INDEX('PCN Data'!$D$2:$D$1300,MATCH('PCN Variation'!A156,'PCN Data'!$B$2:$B$1300,0))),"ERROR")</f>
        <v/>
      </c>
      <c r="E156" s="66"/>
      <c r="F156" s="65"/>
      <c r="G156" s="71" t="str">
        <f>IF(E156&amp;F156="","", IFERROR(IF(AND(E156="",F156&lt;&gt;""),INDEX('Paycode Info'!$D$2:$D$71,MATCH('PCN Variation'!F156,'Paycode Info'!$F$2:$F$71,0)), INDEX('Paycode Info'!$D$2:$D$71,MATCH('PCN Variation'!E156,'Paycode Info'!$D$2:$D$71,0))),"Error"))</f>
        <v/>
      </c>
      <c r="H156" s="71" t="str">
        <f>IF(E156&amp;F156="","", IFERROR(INDEX('Paycode Info'!$F$2:$F$71,MATCH('PCN Variation'!G156,'Paycode Info'!$D$2:$D$71,0)),"Error"))</f>
        <v/>
      </c>
      <c r="I156" s="84" t="str">
        <f t="shared" si="12"/>
        <v/>
      </c>
      <c r="J156" s="73" t="str">
        <f>IFERROR(INDEX('Paycode Info'!$G$2:$G$71,MATCH('PCN Variation'!H156,'Paycode Info'!$F$2:$F$71,0)),"")</f>
        <v/>
      </c>
      <c r="K156" s="17"/>
      <c r="L156" s="16" t="str">
        <f>IFERROR(MATCH(K156,'Paycode Info'!$I$2:$I$13,0),"")</f>
        <v/>
      </c>
      <c r="M156" s="17"/>
      <c r="N156" s="16" t="str">
        <f>IFERROR(MATCH(M156,'Paycode Info'!$I$2:$I$13,0),"")</f>
        <v/>
      </c>
      <c r="O156" s="17"/>
      <c r="P156" s="17"/>
      <c r="Q156" s="67" t="str">
        <f>IFERROR(IF(N156-L156=0,13,IF(N156-L156&gt;=0,N156-L156+1, VLOOKUP(N156-L156, 'Paycode Info'!$J$2:$K$13,2,0))),"")</f>
        <v/>
      </c>
      <c r="R156" s="68" t="str">
        <f t="shared" si="11"/>
        <v/>
      </c>
      <c r="S156" s="66"/>
      <c r="T156" s="16" t="str">
        <f>IF(S156="","",INDEX('Paycode Info'!$R$2:$R$4,MATCH('PCN Variation'!S156,'Paycode Info'!$M$2:$M$4,0)))</f>
        <v/>
      </c>
      <c r="U156" s="17"/>
      <c r="V156" s="16" t="str">
        <f>IFERROR(MATCH(U156,'Paycode Info'!$I$2:$I$13,0),"")</f>
        <v/>
      </c>
      <c r="W156" s="16" t="str">
        <f t="shared" si="13"/>
        <v/>
      </c>
      <c r="X156" s="15" t="str">
        <f t="shared" si="14"/>
        <v/>
      </c>
      <c r="Y156" s="18">
        <f t="shared" si="15"/>
        <v>0</v>
      </c>
    </row>
    <row r="157" spans="1:25" ht="35" customHeight="1" x14ac:dyDescent="0.35">
      <c r="A157" s="65"/>
      <c r="B157" s="70" t="str">
        <f>IFERROR(IF(A157="","",INDEX('PCN Data'!$A$2:$A$1300,MATCH('PCN Variation'!A157,'PCN Data'!$B$2:$B$1300,0))),"ERROR")</f>
        <v/>
      </c>
      <c r="C157" s="71" t="str">
        <f>IFERROR(IF(A157="","",INDEX('PCN Data'!$C$2:$C$1300,MATCH('PCN Variation'!A157,'PCN Data'!$B$2:$B$1300,0))),"ERROR")</f>
        <v/>
      </c>
      <c r="D157" s="70" t="str">
        <f>IFERROR(IF(A157="","", INDEX('PCN Data'!$D$2:$D$1300,MATCH('PCN Variation'!A157,'PCN Data'!$B$2:$B$1300,0))),"ERROR")</f>
        <v/>
      </c>
      <c r="E157" s="66"/>
      <c r="F157" s="65"/>
      <c r="G157" s="71" t="str">
        <f>IF(E157&amp;F157="","", IFERROR(IF(AND(E157="",F157&lt;&gt;""),INDEX('Paycode Info'!$D$2:$D$71,MATCH('PCN Variation'!F157,'Paycode Info'!$F$2:$F$71,0)), INDEX('Paycode Info'!$D$2:$D$71,MATCH('PCN Variation'!E157,'Paycode Info'!$D$2:$D$71,0))),"Error"))</f>
        <v/>
      </c>
      <c r="H157" s="71" t="str">
        <f>IF(E157&amp;F157="","", IFERROR(INDEX('Paycode Info'!$F$2:$F$71,MATCH('PCN Variation'!G157,'Paycode Info'!$D$2:$D$71,0)),"Error"))</f>
        <v/>
      </c>
      <c r="I157" s="84" t="str">
        <f t="shared" si="12"/>
        <v/>
      </c>
      <c r="J157" s="73" t="str">
        <f>IFERROR(INDEX('Paycode Info'!$G$2:$G$71,MATCH('PCN Variation'!H157,'Paycode Info'!$F$2:$F$71,0)),"")</f>
        <v/>
      </c>
      <c r="K157" s="17"/>
      <c r="L157" s="16" t="str">
        <f>IFERROR(MATCH(K157,'Paycode Info'!$I$2:$I$13,0),"")</f>
        <v/>
      </c>
      <c r="M157" s="17"/>
      <c r="N157" s="16" t="str">
        <f>IFERROR(MATCH(M157,'Paycode Info'!$I$2:$I$13,0),"")</f>
        <v/>
      </c>
      <c r="O157" s="17"/>
      <c r="P157" s="17"/>
      <c r="Q157" s="67" t="str">
        <f>IFERROR(IF(N157-L157=0,13,IF(N157-L157&gt;=0,N157-L157+1, VLOOKUP(N157-L157, 'Paycode Info'!$J$2:$K$13,2,0))),"")</f>
        <v/>
      </c>
      <c r="R157" s="68" t="str">
        <f t="shared" si="11"/>
        <v/>
      </c>
      <c r="S157" s="66"/>
      <c r="T157" s="16" t="str">
        <f>IF(S157="","",INDEX('Paycode Info'!$R$2:$R$4,MATCH('PCN Variation'!S157,'Paycode Info'!$M$2:$M$4,0)))</f>
        <v/>
      </c>
      <c r="U157" s="17"/>
      <c r="V157" s="16" t="str">
        <f>IFERROR(MATCH(U157,'Paycode Info'!$I$2:$I$13,0),"")</f>
        <v/>
      </c>
      <c r="W157" s="16" t="str">
        <f t="shared" si="13"/>
        <v/>
      </c>
      <c r="X157" s="15" t="str">
        <f t="shared" si="14"/>
        <v/>
      </c>
      <c r="Y157" s="18">
        <f t="shared" si="15"/>
        <v>0</v>
      </c>
    </row>
    <row r="158" spans="1:25" ht="35" customHeight="1" x14ac:dyDescent="0.35">
      <c r="A158" s="65"/>
      <c r="B158" s="70" t="str">
        <f>IFERROR(IF(A158="","",INDEX('PCN Data'!$A$2:$A$1300,MATCH('PCN Variation'!A158,'PCN Data'!$B$2:$B$1300,0))),"ERROR")</f>
        <v/>
      </c>
      <c r="C158" s="71" t="str">
        <f>IFERROR(IF(A158="","",INDEX('PCN Data'!$C$2:$C$1300,MATCH('PCN Variation'!A158,'PCN Data'!$B$2:$B$1300,0))),"ERROR")</f>
        <v/>
      </c>
      <c r="D158" s="70" t="str">
        <f>IFERROR(IF(A158="","", INDEX('PCN Data'!$D$2:$D$1300,MATCH('PCN Variation'!A158,'PCN Data'!$B$2:$B$1300,0))),"ERROR")</f>
        <v/>
      </c>
      <c r="E158" s="66"/>
      <c r="F158" s="65"/>
      <c r="G158" s="71" t="str">
        <f>IF(E158&amp;F158="","", IFERROR(IF(AND(E158="",F158&lt;&gt;""),INDEX('Paycode Info'!$D$2:$D$71,MATCH('PCN Variation'!F158,'Paycode Info'!$F$2:$F$71,0)), INDEX('Paycode Info'!$D$2:$D$71,MATCH('PCN Variation'!E158,'Paycode Info'!$D$2:$D$71,0))),"Error"))</f>
        <v/>
      </c>
      <c r="H158" s="71" t="str">
        <f>IF(E158&amp;F158="","", IFERROR(INDEX('Paycode Info'!$F$2:$F$71,MATCH('PCN Variation'!G158,'Paycode Info'!$D$2:$D$71,0)),"Error"))</f>
        <v/>
      </c>
      <c r="I158" s="84" t="str">
        <f t="shared" si="12"/>
        <v/>
      </c>
      <c r="J158" s="73" t="str">
        <f>IFERROR(INDEX('Paycode Info'!$G$2:$G$71,MATCH('PCN Variation'!H158,'Paycode Info'!$F$2:$F$71,0)),"")</f>
        <v/>
      </c>
      <c r="K158" s="17"/>
      <c r="L158" s="16" t="str">
        <f>IFERROR(MATCH(K158,'Paycode Info'!$I$2:$I$13,0),"")</f>
        <v/>
      </c>
      <c r="M158" s="17"/>
      <c r="N158" s="16" t="str">
        <f>IFERROR(MATCH(M158,'Paycode Info'!$I$2:$I$13,0),"")</f>
        <v/>
      </c>
      <c r="O158" s="17"/>
      <c r="P158" s="17"/>
      <c r="Q158" s="67" t="str">
        <f>IFERROR(IF(N158-L158=0,13,IF(N158-L158&gt;=0,N158-L158+1, VLOOKUP(N158-L158, 'Paycode Info'!$J$2:$K$13,2,0))),"")</f>
        <v/>
      </c>
      <c r="R158" s="68" t="str">
        <f t="shared" si="11"/>
        <v/>
      </c>
      <c r="S158" s="66"/>
      <c r="T158" s="16" t="str">
        <f>IF(S158="","",INDEX('Paycode Info'!$R$2:$R$4,MATCH('PCN Variation'!S158,'Paycode Info'!$M$2:$M$4,0)))</f>
        <v/>
      </c>
      <c r="U158" s="17"/>
      <c r="V158" s="16" t="str">
        <f>IFERROR(MATCH(U158,'Paycode Info'!$I$2:$I$13,0),"")</f>
        <v/>
      </c>
      <c r="W158" s="16" t="str">
        <f t="shared" si="13"/>
        <v/>
      </c>
      <c r="X158" s="15" t="str">
        <f t="shared" si="14"/>
        <v/>
      </c>
      <c r="Y158" s="18">
        <f t="shared" si="15"/>
        <v>0</v>
      </c>
    </row>
    <row r="159" spans="1:25" ht="35" customHeight="1" x14ac:dyDescent="0.35">
      <c r="A159" s="65"/>
      <c r="B159" s="70" t="str">
        <f>IFERROR(IF(A159="","",INDEX('PCN Data'!$A$2:$A$1300,MATCH('PCN Variation'!A159,'PCN Data'!$B$2:$B$1300,0))),"ERROR")</f>
        <v/>
      </c>
      <c r="C159" s="71" t="str">
        <f>IFERROR(IF(A159="","",INDEX('PCN Data'!$C$2:$C$1300,MATCH('PCN Variation'!A159,'PCN Data'!$B$2:$B$1300,0))),"ERROR")</f>
        <v/>
      </c>
      <c r="D159" s="70" t="str">
        <f>IFERROR(IF(A159="","", INDEX('PCN Data'!$D$2:$D$1300,MATCH('PCN Variation'!A159,'PCN Data'!$B$2:$B$1300,0))),"ERROR")</f>
        <v/>
      </c>
      <c r="E159" s="66"/>
      <c r="F159" s="65"/>
      <c r="G159" s="71" t="str">
        <f>IF(E159&amp;F159="","", IFERROR(IF(AND(E159="",F159&lt;&gt;""),INDEX('Paycode Info'!$D$2:$D$71,MATCH('PCN Variation'!F159,'Paycode Info'!$F$2:$F$71,0)), INDEX('Paycode Info'!$D$2:$D$71,MATCH('PCN Variation'!E159,'Paycode Info'!$D$2:$D$71,0))),"Error"))</f>
        <v/>
      </c>
      <c r="H159" s="71" t="str">
        <f>IF(E159&amp;F159="","", IFERROR(INDEX('Paycode Info'!$F$2:$F$71,MATCH('PCN Variation'!G159,'Paycode Info'!$D$2:$D$71,0)),"Error"))</f>
        <v/>
      </c>
      <c r="I159" s="84" t="str">
        <f t="shared" si="12"/>
        <v/>
      </c>
      <c r="J159" s="73" t="str">
        <f>IFERROR(INDEX('Paycode Info'!$G$2:$G$71,MATCH('PCN Variation'!H159,'Paycode Info'!$F$2:$F$71,0)),"")</f>
        <v/>
      </c>
      <c r="K159" s="17"/>
      <c r="L159" s="16" t="str">
        <f>IFERROR(MATCH(K159,'Paycode Info'!$I$2:$I$13,0),"")</f>
        <v/>
      </c>
      <c r="M159" s="17"/>
      <c r="N159" s="16" t="str">
        <f>IFERROR(MATCH(M159,'Paycode Info'!$I$2:$I$13,0),"")</f>
        <v/>
      </c>
      <c r="O159" s="17"/>
      <c r="P159" s="17"/>
      <c r="Q159" s="67" t="str">
        <f>IFERROR(IF(N159-L159=0,13,IF(N159-L159&gt;=0,N159-L159+1, VLOOKUP(N159-L159, 'Paycode Info'!$J$2:$K$13,2,0))),"")</f>
        <v/>
      </c>
      <c r="R159" s="68" t="str">
        <f t="shared" si="11"/>
        <v/>
      </c>
      <c r="S159" s="66"/>
      <c r="T159" s="16" t="str">
        <f>IF(S159="","",INDEX('Paycode Info'!$R$2:$R$4,MATCH('PCN Variation'!S159,'Paycode Info'!$M$2:$M$4,0)))</f>
        <v/>
      </c>
      <c r="U159" s="17"/>
      <c r="V159" s="16" t="str">
        <f>IFERROR(MATCH(U159,'Paycode Info'!$I$2:$I$13,0),"")</f>
        <v/>
      </c>
      <c r="W159" s="16" t="str">
        <f t="shared" si="13"/>
        <v/>
      </c>
      <c r="X159" s="15" t="str">
        <f t="shared" si="14"/>
        <v/>
      </c>
      <c r="Y159" s="18">
        <f t="shared" si="15"/>
        <v>0</v>
      </c>
    </row>
    <row r="160" spans="1:25" ht="35" customHeight="1" x14ac:dyDescent="0.35">
      <c r="A160" s="65"/>
      <c r="B160" s="70" t="str">
        <f>IFERROR(IF(A160="","",INDEX('PCN Data'!$A$2:$A$1300,MATCH('PCN Variation'!A160,'PCN Data'!$B$2:$B$1300,0))),"ERROR")</f>
        <v/>
      </c>
      <c r="C160" s="71" t="str">
        <f>IFERROR(IF(A160="","",INDEX('PCN Data'!$C$2:$C$1300,MATCH('PCN Variation'!A160,'PCN Data'!$B$2:$B$1300,0))),"ERROR")</f>
        <v/>
      </c>
      <c r="D160" s="70" t="str">
        <f>IFERROR(IF(A160="","", INDEX('PCN Data'!$D$2:$D$1300,MATCH('PCN Variation'!A160,'PCN Data'!$B$2:$B$1300,0))),"ERROR")</f>
        <v/>
      </c>
      <c r="E160" s="66"/>
      <c r="F160" s="65"/>
      <c r="G160" s="71" t="str">
        <f>IF(E160&amp;F160="","", IFERROR(IF(AND(E160="",F160&lt;&gt;""),INDEX('Paycode Info'!$D$2:$D$71,MATCH('PCN Variation'!F160,'Paycode Info'!$F$2:$F$71,0)), INDEX('Paycode Info'!$D$2:$D$71,MATCH('PCN Variation'!E160,'Paycode Info'!$D$2:$D$71,0))),"Error"))</f>
        <v/>
      </c>
      <c r="H160" s="71" t="str">
        <f>IF(E160&amp;F160="","", IFERROR(INDEX('Paycode Info'!$F$2:$F$71,MATCH('PCN Variation'!G160,'Paycode Info'!$D$2:$D$71,0)),"Error"))</f>
        <v/>
      </c>
      <c r="I160" s="84" t="str">
        <f t="shared" si="12"/>
        <v/>
      </c>
      <c r="J160" s="73" t="str">
        <f>IFERROR(INDEX('Paycode Info'!$G$2:$G$71,MATCH('PCN Variation'!H160,'Paycode Info'!$F$2:$F$71,0)),"")</f>
        <v/>
      </c>
      <c r="K160" s="17"/>
      <c r="L160" s="16" t="str">
        <f>IFERROR(MATCH(K160,'Paycode Info'!$I$2:$I$13,0),"")</f>
        <v/>
      </c>
      <c r="M160" s="17"/>
      <c r="N160" s="16" t="str">
        <f>IFERROR(MATCH(M160,'Paycode Info'!$I$2:$I$13,0),"")</f>
        <v/>
      </c>
      <c r="O160" s="17"/>
      <c r="P160" s="17"/>
      <c r="Q160" s="67" t="str">
        <f>IFERROR(IF(N160-L160=0,13,IF(N160-L160&gt;=0,N160-L160+1, VLOOKUP(N160-L160, 'Paycode Info'!$J$2:$K$13,2,0))),"")</f>
        <v/>
      </c>
      <c r="R160" s="68" t="str">
        <f t="shared" si="11"/>
        <v/>
      </c>
      <c r="S160" s="66"/>
      <c r="T160" s="16" t="str">
        <f>IF(S160="","",INDEX('Paycode Info'!$R$2:$R$4,MATCH('PCN Variation'!S160,'Paycode Info'!$M$2:$M$4,0)))</f>
        <v/>
      </c>
      <c r="U160" s="17"/>
      <c r="V160" s="16" t="str">
        <f>IFERROR(MATCH(U160,'Paycode Info'!$I$2:$I$13,0),"")</f>
        <v/>
      </c>
      <c r="W160" s="16" t="str">
        <f t="shared" si="13"/>
        <v/>
      </c>
      <c r="X160" s="15" t="str">
        <f t="shared" si="14"/>
        <v/>
      </c>
      <c r="Y160" s="18">
        <f t="shared" si="15"/>
        <v>0</v>
      </c>
    </row>
    <row r="161" spans="1:25" ht="35" customHeight="1" x14ac:dyDescent="0.35">
      <c r="A161" s="65"/>
      <c r="B161" s="70" t="str">
        <f>IFERROR(IF(A161="","",INDEX('PCN Data'!$A$2:$A$1300,MATCH('PCN Variation'!A161,'PCN Data'!$B$2:$B$1300,0))),"ERROR")</f>
        <v/>
      </c>
      <c r="C161" s="71" t="str">
        <f>IFERROR(IF(A161="","",INDEX('PCN Data'!$C$2:$C$1300,MATCH('PCN Variation'!A161,'PCN Data'!$B$2:$B$1300,0))),"ERROR")</f>
        <v/>
      </c>
      <c r="D161" s="70" t="str">
        <f>IFERROR(IF(A161="","", INDEX('PCN Data'!$D$2:$D$1300,MATCH('PCN Variation'!A161,'PCN Data'!$B$2:$B$1300,0))),"ERROR")</f>
        <v/>
      </c>
      <c r="E161" s="66"/>
      <c r="F161" s="65"/>
      <c r="G161" s="71" t="str">
        <f>IF(E161&amp;F161="","", IFERROR(IF(AND(E161="",F161&lt;&gt;""),INDEX('Paycode Info'!$D$2:$D$71,MATCH('PCN Variation'!F161,'Paycode Info'!$F$2:$F$71,0)), INDEX('Paycode Info'!$D$2:$D$71,MATCH('PCN Variation'!E161,'Paycode Info'!$D$2:$D$71,0))),"Error"))</f>
        <v/>
      </c>
      <c r="H161" s="71" t="str">
        <f>IF(E161&amp;F161="","", IFERROR(INDEX('Paycode Info'!$F$2:$F$71,MATCH('PCN Variation'!G161,'Paycode Info'!$D$2:$D$71,0)),"Error"))</f>
        <v/>
      </c>
      <c r="I161" s="84" t="str">
        <f t="shared" si="12"/>
        <v/>
      </c>
      <c r="J161" s="73" t="str">
        <f>IFERROR(INDEX('Paycode Info'!$G$2:$G$71,MATCH('PCN Variation'!H161,'Paycode Info'!$F$2:$F$71,0)),"")</f>
        <v/>
      </c>
      <c r="K161" s="17"/>
      <c r="L161" s="16" t="str">
        <f>IFERROR(MATCH(K161,'Paycode Info'!$I$2:$I$13,0),"")</f>
        <v/>
      </c>
      <c r="M161" s="17"/>
      <c r="N161" s="16" t="str">
        <f>IFERROR(MATCH(M161,'Paycode Info'!$I$2:$I$13,0),"")</f>
        <v/>
      </c>
      <c r="O161" s="17"/>
      <c r="P161" s="17"/>
      <c r="Q161" s="67" t="str">
        <f>IFERROR(IF(N161-L161=0,13,IF(N161-L161&gt;=0,N161-L161+1, VLOOKUP(N161-L161, 'Paycode Info'!$J$2:$K$13,2,0))),"")</f>
        <v/>
      </c>
      <c r="R161" s="68" t="str">
        <f t="shared" si="11"/>
        <v/>
      </c>
      <c r="S161" s="66"/>
      <c r="T161" s="16" t="str">
        <f>IF(S161="","",INDEX('Paycode Info'!$R$2:$R$4,MATCH('PCN Variation'!S161,'Paycode Info'!$M$2:$M$4,0)))</f>
        <v/>
      </c>
      <c r="U161" s="17"/>
      <c r="V161" s="16" t="str">
        <f>IFERROR(MATCH(U161,'Paycode Info'!$I$2:$I$13,0),"")</f>
        <v/>
      </c>
      <c r="W161" s="16" t="str">
        <f t="shared" si="13"/>
        <v/>
      </c>
      <c r="X161" s="15" t="str">
        <f t="shared" si="14"/>
        <v/>
      </c>
      <c r="Y161" s="18">
        <f t="shared" si="15"/>
        <v>0</v>
      </c>
    </row>
    <row r="162" spans="1:25" ht="35" customHeight="1" x14ac:dyDescent="0.35">
      <c r="A162" s="65"/>
      <c r="B162" s="70" t="str">
        <f>IFERROR(IF(A162="","",INDEX('PCN Data'!$A$2:$A$1300,MATCH('PCN Variation'!A162,'PCN Data'!$B$2:$B$1300,0))),"ERROR")</f>
        <v/>
      </c>
      <c r="C162" s="71" t="str">
        <f>IFERROR(IF(A162="","",INDEX('PCN Data'!$C$2:$C$1300,MATCH('PCN Variation'!A162,'PCN Data'!$B$2:$B$1300,0))),"ERROR")</f>
        <v/>
      </c>
      <c r="D162" s="70" t="str">
        <f>IFERROR(IF(A162="","", INDEX('PCN Data'!$D$2:$D$1300,MATCH('PCN Variation'!A162,'PCN Data'!$B$2:$B$1300,0))),"ERROR")</f>
        <v/>
      </c>
      <c r="E162" s="66"/>
      <c r="F162" s="65"/>
      <c r="G162" s="71" t="str">
        <f>IF(E162&amp;F162="","", IFERROR(IF(AND(E162="",F162&lt;&gt;""),INDEX('Paycode Info'!$D$2:$D$71,MATCH('PCN Variation'!F162,'Paycode Info'!$F$2:$F$71,0)), INDEX('Paycode Info'!$D$2:$D$71,MATCH('PCN Variation'!E162,'Paycode Info'!$D$2:$D$71,0))),"Error"))</f>
        <v/>
      </c>
      <c r="H162" s="71" t="str">
        <f>IF(E162&amp;F162="","", IFERROR(INDEX('Paycode Info'!$F$2:$F$71,MATCH('PCN Variation'!G162,'Paycode Info'!$D$2:$D$71,0)),"Error"))</f>
        <v/>
      </c>
      <c r="I162" s="84" t="str">
        <f t="shared" si="12"/>
        <v/>
      </c>
      <c r="J162" s="73" t="str">
        <f>IFERROR(INDEX('Paycode Info'!$G$2:$G$71,MATCH('PCN Variation'!H162,'Paycode Info'!$F$2:$F$71,0)),"")</f>
        <v/>
      </c>
      <c r="K162" s="17"/>
      <c r="L162" s="16" t="str">
        <f>IFERROR(MATCH(K162,'Paycode Info'!$I$2:$I$13,0),"")</f>
        <v/>
      </c>
      <c r="M162" s="17"/>
      <c r="N162" s="16" t="str">
        <f>IFERROR(MATCH(M162,'Paycode Info'!$I$2:$I$13,0),"")</f>
        <v/>
      </c>
      <c r="O162" s="17"/>
      <c r="P162" s="17"/>
      <c r="Q162" s="67" t="str">
        <f>IFERROR(IF(N162-L162=0,13,IF(N162-L162&gt;=0,N162-L162+1, VLOOKUP(N162-L162, 'Paycode Info'!$J$2:$K$13,2,0))),"")</f>
        <v/>
      </c>
      <c r="R162" s="68" t="str">
        <f t="shared" si="11"/>
        <v/>
      </c>
      <c r="S162" s="66"/>
      <c r="T162" s="16" t="str">
        <f>IF(S162="","",INDEX('Paycode Info'!$R$2:$R$4,MATCH('PCN Variation'!S162,'Paycode Info'!$M$2:$M$4,0)))</f>
        <v/>
      </c>
      <c r="U162" s="17"/>
      <c r="V162" s="16" t="str">
        <f>IFERROR(MATCH(U162,'Paycode Info'!$I$2:$I$13,0),"")</f>
        <v/>
      </c>
      <c r="W162" s="16" t="str">
        <f t="shared" si="13"/>
        <v/>
      </c>
      <c r="X162" s="15" t="str">
        <f t="shared" si="14"/>
        <v/>
      </c>
      <c r="Y162" s="18">
        <f t="shared" si="15"/>
        <v>0</v>
      </c>
    </row>
    <row r="163" spans="1:25" ht="35" customHeight="1" x14ac:dyDescent="0.35">
      <c r="A163" s="65"/>
      <c r="B163" s="70" t="str">
        <f>IFERROR(IF(A163="","",INDEX('PCN Data'!$A$2:$A$1300,MATCH('PCN Variation'!A163,'PCN Data'!$B$2:$B$1300,0))),"ERROR")</f>
        <v/>
      </c>
      <c r="C163" s="71" t="str">
        <f>IFERROR(IF(A163="","",INDEX('PCN Data'!$C$2:$C$1300,MATCH('PCN Variation'!A163,'PCN Data'!$B$2:$B$1300,0))),"ERROR")</f>
        <v/>
      </c>
      <c r="D163" s="70" t="str">
        <f>IFERROR(IF(A163="","", INDEX('PCN Data'!$D$2:$D$1300,MATCH('PCN Variation'!A163,'PCN Data'!$B$2:$B$1300,0))),"ERROR")</f>
        <v/>
      </c>
      <c r="E163" s="66"/>
      <c r="F163" s="65"/>
      <c r="G163" s="71" t="str">
        <f>IF(E163&amp;F163="","", IFERROR(IF(AND(E163="",F163&lt;&gt;""),INDEX('Paycode Info'!$D$2:$D$71,MATCH('PCN Variation'!F163,'Paycode Info'!$F$2:$F$71,0)), INDEX('Paycode Info'!$D$2:$D$71,MATCH('PCN Variation'!E163,'Paycode Info'!$D$2:$D$71,0))),"Error"))</f>
        <v/>
      </c>
      <c r="H163" s="71" t="str">
        <f>IF(E163&amp;F163="","", IFERROR(INDEX('Paycode Info'!$F$2:$F$71,MATCH('PCN Variation'!G163,'Paycode Info'!$D$2:$D$71,0)),"Error"))</f>
        <v/>
      </c>
      <c r="I163" s="84" t="str">
        <f t="shared" si="12"/>
        <v/>
      </c>
      <c r="J163" s="73" t="str">
        <f>IFERROR(INDEX('Paycode Info'!$G$2:$G$71,MATCH('PCN Variation'!H163,'Paycode Info'!$F$2:$F$71,0)),"")</f>
        <v/>
      </c>
      <c r="K163" s="17"/>
      <c r="L163" s="16" t="str">
        <f>IFERROR(MATCH(K163,'Paycode Info'!$I$2:$I$13,0),"")</f>
        <v/>
      </c>
      <c r="M163" s="17"/>
      <c r="N163" s="16" t="str">
        <f>IFERROR(MATCH(M163,'Paycode Info'!$I$2:$I$13,0),"")</f>
        <v/>
      </c>
      <c r="O163" s="17"/>
      <c r="P163" s="17"/>
      <c r="Q163" s="67" t="str">
        <f>IFERROR(IF(N163-L163=0,13,IF(N163-L163&gt;=0,N163-L163+1, VLOOKUP(N163-L163, 'Paycode Info'!$J$2:$K$13,2,0))),"")</f>
        <v/>
      </c>
      <c r="R163" s="68" t="str">
        <f t="shared" si="11"/>
        <v/>
      </c>
      <c r="S163" s="66"/>
      <c r="T163" s="16" t="str">
        <f>IF(S163="","",INDEX('Paycode Info'!$R$2:$R$4,MATCH('PCN Variation'!S163,'Paycode Info'!$M$2:$M$4,0)))</f>
        <v/>
      </c>
      <c r="U163" s="17"/>
      <c r="V163" s="16" t="str">
        <f>IFERROR(MATCH(U163,'Paycode Info'!$I$2:$I$13,0),"")</f>
        <v/>
      </c>
      <c r="W163" s="16" t="str">
        <f t="shared" si="13"/>
        <v/>
      </c>
      <c r="X163" s="15" t="str">
        <f t="shared" si="14"/>
        <v/>
      </c>
      <c r="Y163" s="18">
        <f t="shared" si="15"/>
        <v>0</v>
      </c>
    </row>
    <row r="164" spans="1:25" ht="35" customHeight="1" x14ac:dyDescent="0.35">
      <c r="A164" s="65"/>
      <c r="B164" s="70" t="str">
        <f>IFERROR(IF(A164="","",INDEX('PCN Data'!$A$2:$A$1300,MATCH('PCN Variation'!A164,'PCN Data'!$B$2:$B$1300,0))),"ERROR")</f>
        <v/>
      </c>
      <c r="C164" s="71" t="str">
        <f>IFERROR(IF(A164="","",INDEX('PCN Data'!$C$2:$C$1300,MATCH('PCN Variation'!A164,'PCN Data'!$B$2:$B$1300,0))),"ERROR")</f>
        <v/>
      </c>
      <c r="D164" s="70" t="str">
        <f>IFERROR(IF(A164="","", INDEX('PCN Data'!$D$2:$D$1300,MATCH('PCN Variation'!A164,'PCN Data'!$B$2:$B$1300,0))),"ERROR")</f>
        <v/>
      </c>
      <c r="E164" s="66"/>
      <c r="F164" s="65"/>
      <c r="G164" s="71" t="str">
        <f>IF(E164&amp;F164="","", IFERROR(IF(AND(E164="",F164&lt;&gt;""),INDEX('Paycode Info'!$D$2:$D$71,MATCH('PCN Variation'!F164,'Paycode Info'!$F$2:$F$71,0)), INDEX('Paycode Info'!$D$2:$D$71,MATCH('PCN Variation'!E164,'Paycode Info'!$D$2:$D$71,0))),"Error"))</f>
        <v/>
      </c>
      <c r="H164" s="71" t="str">
        <f>IF(E164&amp;F164="","", IFERROR(INDEX('Paycode Info'!$F$2:$F$71,MATCH('PCN Variation'!G164,'Paycode Info'!$D$2:$D$71,0)),"Error"))</f>
        <v/>
      </c>
      <c r="I164" s="84" t="str">
        <f t="shared" si="12"/>
        <v/>
      </c>
      <c r="J164" s="73" t="str">
        <f>IFERROR(INDEX('Paycode Info'!$G$2:$G$71,MATCH('PCN Variation'!H164,'Paycode Info'!$F$2:$F$71,0)),"")</f>
        <v/>
      </c>
      <c r="K164" s="17"/>
      <c r="L164" s="16" t="str">
        <f>IFERROR(MATCH(K164,'Paycode Info'!$I$2:$I$13,0),"")</f>
        <v/>
      </c>
      <c r="M164" s="17"/>
      <c r="N164" s="16" t="str">
        <f>IFERROR(MATCH(M164,'Paycode Info'!$I$2:$I$13,0),"")</f>
        <v/>
      </c>
      <c r="O164" s="17"/>
      <c r="P164" s="17"/>
      <c r="Q164" s="67" t="str">
        <f>IFERROR(IF(N164-L164=0,13,IF(N164-L164&gt;=0,N164-L164+1, VLOOKUP(N164-L164, 'Paycode Info'!$J$2:$K$13,2,0))),"")</f>
        <v/>
      </c>
      <c r="R164" s="68" t="str">
        <f t="shared" si="11"/>
        <v/>
      </c>
      <c r="S164" s="66"/>
      <c r="T164" s="16" t="str">
        <f>IF(S164="","",INDEX('Paycode Info'!$R$2:$R$4,MATCH('PCN Variation'!S164,'Paycode Info'!$M$2:$M$4,0)))</f>
        <v/>
      </c>
      <c r="U164" s="17"/>
      <c r="V164" s="16" t="str">
        <f>IFERROR(MATCH(U164,'Paycode Info'!$I$2:$I$13,0),"")</f>
        <v/>
      </c>
      <c r="W164" s="16" t="str">
        <f t="shared" si="13"/>
        <v/>
      </c>
      <c r="X164" s="15" t="str">
        <f t="shared" si="14"/>
        <v/>
      </c>
      <c r="Y164" s="18">
        <f t="shared" si="15"/>
        <v>0</v>
      </c>
    </row>
    <row r="165" spans="1:25" ht="35" customHeight="1" x14ac:dyDescent="0.35">
      <c r="A165" s="65"/>
      <c r="B165" s="70" t="str">
        <f>IFERROR(IF(A165="","",INDEX('PCN Data'!$A$2:$A$1300,MATCH('PCN Variation'!A165,'PCN Data'!$B$2:$B$1300,0))),"ERROR")</f>
        <v/>
      </c>
      <c r="C165" s="71" t="str">
        <f>IFERROR(IF(A165="","",INDEX('PCN Data'!$C$2:$C$1300,MATCH('PCN Variation'!A165,'PCN Data'!$B$2:$B$1300,0))),"ERROR")</f>
        <v/>
      </c>
      <c r="D165" s="70" t="str">
        <f>IFERROR(IF(A165="","", INDEX('PCN Data'!$D$2:$D$1300,MATCH('PCN Variation'!A165,'PCN Data'!$B$2:$B$1300,0))),"ERROR")</f>
        <v/>
      </c>
      <c r="E165" s="66"/>
      <c r="F165" s="65"/>
      <c r="G165" s="71" t="str">
        <f>IF(E165&amp;F165="","", IFERROR(IF(AND(E165="",F165&lt;&gt;""),INDEX('Paycode Info'!$D$2:$D$71,MATCH('PCN Variation'!F165,'Paycode Info'!$F$2:$F$71,0)), INDEX('Paycode Info'!$D$2:$D$71,MATCH('PCN Variation'!E165,'Paycode Info'!$D$2:$D$71,0))),"Error"))</f>
        <v/>
      </c>
      <c r="H165" s="71" t="str">
        <f>IF(E165&amp;F165="","", IFERROR(INDEX('Paycode Info'!$F$2:$F$71,MATCH('PCN Variation'!G165,'Paycode Info'!$D$2:$D$71,0)),"Error"))</f>
        <v/>
      </c>
      <c r="I165" s="84" t="str">
        <f t="shared" si="12"/>
        <v/>
      </c>
      <c r="J165" s="73" t="str">
        <f>IFERROR(INDEX('Paycode Info'!$G$2:$G$71,MATCH('PCN Variation'!H165,'Paycode Info'!$F$2:$F$71,0)),"")</f>
        <v/>
      </c>
      <c r="K165" s="17"/>
      <c r="L165" s="16" t="str">
        <f>IFERROR(MATCH(K165,'Paycode Info'!$I$2:$I$13,0),"")</f>
        <v/>
      </c>
      <c r="M165" s="17"/>
      <c r="N165" s="16" t="str">
        <f>IFERROR(MATCH(M165,'Paycode Info'!$I$2:$I$13,0),"")</f>
        <v/>
      </c>
      <c r="O165" s="17"/>
      <c r="P165" s="17"/>
      <c r="Q165" s="67" t="str">
        <f>IFERROR(IF(N165-L165=0,13,IF(N165-L165&gt;=0,N165-L165+1, VLOOKUP(N165-L165, 'Paycode Info'!$J$2:$K$13,2,0))),"")</f>
        <v/>
      </c>
      <c r="R165" s="68" t="str">
        <f t="shared" si="11"/>
        <v/>
      </c>
      <c r="S165" s="66"/>
      <c r="T165" s="16" t="str">
        <f>IF(S165="","",INDEX('Paycode Info'!$R$2:$R$4,MATCH('PCN Variation'!S165,'Paycode Info'!$M$2:$M$4,0)))</f>
        <v/>
      </c>
      <c r="U165" s="17"/>
      <c r="V165" s="16" t="str">
        <f>IFERROR(MATCH(U165,'Paycode Info'!$I$2:$I$13,0),"")</f>
        <v/>
      </c>
      <c r="W165" s="16" t="str">
        <f t="shared" si="13"/>
        <v/>
      </c>
      <c r="X165" s="15" t="str">
        <f t="shared" si="14"/>
        <v/>
      </c>
      <c r="Y165" s="18">
        <f t="shared" si="15"/>
        <v>0</v>
      </c>
    </row>
    <row r="166" spans="1:25" ht="35" customHeight="1" x14ac:dyDescent="0.35">
      <c r="A166" s="65"/>
      <c r="B166" s="70" t="str">
        <f>IFERROR(IF(A166="","",INDEX('PCN Data'!$A$2:$A$1300,MATCH('PCN Variation'!A166,'PCN Data'!$B$2:$B$1300,0))),"ERROR")</f>
        <v/>
      </c>
      <c r="C166" s="71" t="str">
        <f>IFERROR(IF(A166="","",INDEX('PCN Data'!$C$2:$C$1300,MATCH('PCN Variation'!A166,'PCN Data'!$B$2:$B$1300,0))),"ERROR")</f>
        <v/>
      </c>
      <c r="D166" s="70" t="str">
        <f>IFERROR(IF(A166="","", INDEX('PCN Data'!$D$2:$D$1300,MATCH('PCN Variation'!A166,'PCN Data'!$B$2:$B$1300,0))),"ERROR")</f>
        <v/>
      </c>
      <c r="E166" s="66"/>
      <c r="F166" s="65"/>
      <c r="G166" s="71" t="str">
        <f>IF(E166&amp;F166="","", IFERROR(IF(AND(E166="",F166&lt;&gt;""),INDEX('Paycode Info'!$D$2:$D$71,MATCH('PCN Variation'!F166,'Paycode Info'!$F$2:$F$71,0)), INDEX('Paycode Info'!$D$2:$D$71,MATCH('PCN Variation'!E166,'Paycode Info'!$D$2:$D$71,0))),"Error"))</f>
        <v/>
      </c>
      <c r="H166" s="71" t="str">
        <f>IF(E166&amp;F166="","", IFERROR(INDEX('Paycode Info'!$F$2:$F$71,MATCH('PCN Variation'!G166,'Paycode Info'!$D$2:$D$71,0)),"Error"))</f>
        <v/>
      </c>
      <c r="I166" s="84" t="str">
        <f t="shared" si="12"/>
        <v/>
      </c>
      <c r="J166" s="73" t="str">
        <f>IFERROR(INDEX('Paycode Info'!$G$2:$G$71,MATCH('PCN Variation'!H166,'Paycode Info'!$F$2:$F$71,0)),"")</f>
        <v/>
      </c>
      <c r="K166" s="17"/>
      <c r="L166" s="16" t="str">
        <f>IFERROR(MATCH(K166,'Paycode Info'!$I$2:$I$13,0),"")</f>
        <v/>
      </c>
      <c r="M166" s="17"/>
      <c r="N166" s="16" t="str">
        <f>IFERROR(MATCH(M166,'Paycode Info'!$I$2:$I$13,0),"")</f>
        <v/>
      </c>
      <c r="O166" s="17"/>
      <c r="P166" s="17"/>
      <c r="Q166" s="67" t="str">
        <f>IFERROR(IF(N166-L166=0,13,IF(N166-L166&gt;=0,N166-L166+1, VLOOKUP(N166-L166, 'Paycode Info'!$J$2:$K$13,2,0))),"")</f>
        <v/>
      </c>
      <c r="R166" s="68" t="str">
        <f t="shared" si="11"/>
        <v/>
      </c>
      <c r="S166" s="66"/>
      <c r="T166" s="16" t="str">
        <f>IF(S166="","",INDEX('Paycode Info'!$R$2:$R$4,MATCH('PCN Variation'!S166,'Paycode Info'!$M$2:$M$4,0)))</f>
        <v/>
      </c>
      <c r="U166" s="17"/>
      <c r="V166" s="16" t="str">
        <f>IFERROR(MATCH(U166,'Paycode Info'!$I$2:$I$13,0),"")</f>
        <v/>
      </c>
      <c r="W166" s="16" t="str">
        <f t="shared" si="13"/>
        <v/>
      </c>
      <c r="X166" s="15" t="str">
        <f t="shared" si="14"/>
        <v/>
      </c>
      <c r="Y166" s="18">
        <f t="shared" si="15"/>
        <v>0</v>
      </c>
    </row>
    <row r="167" spans="1:25" ht="35" customHeight="1" x14ac:dyDescent="0.35">
      <c r="A167" s="65"/>
      <c r="B167" s="70" t="str">
        <f>IFERROR(IF(A167="","",INDEX('PCN Data'!$A$2:$A$1300,MATCH('PCN Variation'!A167,'PCN Data'!$B$2:$B$1300,0))),"ERROR")</f>
        <v/>
      </c>
      <c r="C167" s="71" t="str">
        <f>IFERROR(IF(A167="","",INDEX('PCN Data'!$C$2:$C$1300,MATCH('PCN Variation'!A167,'PCN Data'!$B$2:$B$1300,0))),"ERROR")</f>
        <v/>
      </c>
      <c r="D167" s="70" t="str">
        <f>IFERROR(IF(A167="","", INDEX('PCN Data'!$D$2:$D$1300,MATCH('PCN Variation'!A167,'PCN Data'!$B$2:$B$1300,0))),"ERROR")</f>
        <v/>
      </c>
      <c r="E167" s="66"/>
      <c r="F167" s="65"/>
      <c r="G167" s="71" t="str">
        <f>IF(E167&amp;F167="","", IFERROR(IF(AND(E167="",F167&lt;&gt;""),INDEX('Paycode Info'!$D$2:$D$71,MATCH('PCN Variation'!F167,'Paycode Info'!$F$2:$F$71,0)), INDEX('Paycode Info'!$D$2:$D$71,MATCH('PCN Variation'!E167,'Paycode Info'!$D$2:$D$71,0))),"Error"))</f>
        <v/>
      </c>
      <c r="H167" s="71" t="str">
        <f>IF(E167&amp;F167="","", IFERROR(INDEX('Paycode Info'!$F$2:$F$71,MATCH('PCN Variation'!G167,'Paycode Info'!$D$2:$D$71,0)),"Error"))</f>
        <v/>
      </c>
      <c r="I167" s="84" t="str">
        <f t="shared" si="12"/>
        <v/>
      </c>
      <c r="J167" s="73" t="str">
        <f>IFERROR(INDEX('Paycode Info'!$G$2:$G$71,MATCH('PCN Variation'!H167,'Paycode Info'!$F$2:$F$71,0)),"")</f>
        <v/>
      </c>
      <c r="K167" s="17"/>
      <c r="L167" s="16" t="str">
        <f>IFERROR(MATCH(K167,'Paycode Info'!$I$2:$I$13,0),"")</f>
        <v/>
      </c>
      <c r="M167" s="17"/>
      <c r="N167" s="16" t="str">
        <f>IFERROR(MATCH(M167,'Paycode Info'!$I$2:$I$13,0),"")</f>
        <v/>
      </c>
      <c r="O167" s="17"/>
      <c r="P167" s="17"/>
      <c r="Q167" s="67" t="str">
        <f>IFERROR(IF(N167-L167=0,13,IF(N167-L167&gt;=0,N167-L167+1, VLOOKUP(N167-L167, 'Paycode Info'!$J$2:$K$13,2,0))),"")</f>
        <v/>
      </c>
      <c r="R167" s="68" t="str">
        <f t="shared" si="11"/>
        <v/>
      </c>
      <c r="S167" s="66"/>
      <c r="T167" s="16" t="str">
        <f>IF(S167="","",INDEX('Paycode Info'!$R$2:$R$4,MATCH('PCN Variation'!S167,'Paycode Info'!$M$2:$M$4,0)))</f>
        <v/>
      </c>
      <c r="U167" s="17"/>
      <c r="V167" s="16" t="str">
        <f>IFERROR(MATCH(U167,'Paycode Info'!$I$2:$I$13,0),"")</f>
        <v/>
      </c>
      <c r="W167" s="16" t="str">
        <f t="shared" si="13"/>
        <v/>
      </c>
      <c r="X167" s="15" t="str">
        <f t="shared" si="14"/>
        <v/>
      </c>
      <c r="Y167" s="18">
        <f t="shared" si="15"/>
        <v>0</v>
      </c>
    </row>
    <row r="168" spans="1:25" ht="35" customHeight="1" x14ac:dyDescent="0.35">
      <c r="A168" s="65"/>
      <c r="B168" s="70" t="str">
        <f>IFERROR(IF(A168="","",INDEX('PCN Data'!$A$2:$A$1300,MATCH('PCN Variation'!A168,'PCN Data'!$B$2:$B$1300,0))),"ERROR")</f>
        <v/>
      </c>
      <c r="C168" s="71" t="str">
        <f>IFERROR(IF(A168="","",INDEX('PCN Data'!$C$2:$C$1300,MATCH('PCN Variation'!A168,'PCN Data'!$B$2:$B$1300,0))),"ERROR")</f>
        <v/>
      </c>
      <c r="D168" s="70" t="str">
        <f>IFERROR(IF(A168="","", INDEX('PCN Data'!$D$2:$D$1300,MATCH('PCN Variation'!A168,'PCN Data'!$B$2:$B$1300,0))),"ERROR")</f>
        <v/>
      </c>
      <c r="E168" s="66"/>
      <c r="F168" s="65"/>
      <c r="G168" s="71" t="str">
        <f>IF(E168&amp;F168="","", IFERROR(IF(AND(E168="",F168&lt;&gt;""),INDEX('Paycode Info'!$D$2:$D$71,MATCH('PCN Variation'!F168,'Paycode Info'!$F$2:$F$71,0)), INDEX('Paycode Info'!$D$2:$D$71,MATCH('PCN Variation'!E168,'Paycode Info'!$D$2:$D$71,0))),"Error"))</f>
        <v/>
      </c>
      <c r="H168" s="71" t="str">
        <f>IF(E168&amp;F168="","", IFERROR(INDEX('Paycode Info'!$F$2:$F$71,MATCH('PCN Variation'!G168,'Paycode Info'!$D$2:$D$71,0)),"Error"))</f>
        <v/>
      </c>
      <c r="I168" s="84" t="str">
        <f t="shared" si="12"/>
        <v/>
      </c>
      <c r="J168" s="73" t="str">
        <f>IFERROR(INDEX('Paycode Info'!$G$2:$G$71,MATCH('PCN Variation'!H168,'Paycode Info'!$F$2:$F$71,0)),"")</f>
        <v/>
      </c>
      <c r="K168" s="17"/>
      <c r="L168" s="16" t="str">
        <f>IFERROR(MATCH(K168,'Paycode Info'!$I$2:$I$13,0),"")</f>
        <v/>
      </c>
      <c r="M168" s="17"/>
      <c r="N168" s="16" t="str">
        <f>IFERROR(MATCH(M168,'Paycode Info'!$I$2:$I$13,0),"")</f>
        <v/>
      </c>
      <c r="O168" s="17"/>
      <c r="P168" s="17"/>
      <c r="Q168" s="67" t="str">
        <f>IFERROR(IF(N168-L168=0,13,IF(N168-L168&gt;=0,N168-L168+1, VLOOKUP(N168-L168, 'Paycode Info'!$J$2:$K$13,2,0))),"")</f>
        <v/>
      </c>
      <c r="R168" s="68" t="str">
        <f t="shared" si="11"/>
        <v/>
      </c>
      <c r="S168" s="66"/>
      <c r="T168" s="16" t="str">
        <f>IF(S168="","",INDEX('Paycode Info'!$R$2:$R$4,MATCH('PCN Variation'!S168,'Paycode Info'!$M$2:$M$4,0)))</f>
        <v/>
      </c>
      <c r="U168" s="17"/>
      <c r="V168" s="16" t="str">
        <f>IFERROR(MATCH(U168,'Paycode Info'!$I$2:$I$13,0),"")</f>
        <v/>
      </c>
      <c r="W168" s="16" t="str">
        <f t="shared" si="13"/>
        <v/>
      </c>
      <c r="X168" s="15" t="str">
        <f t="shared" si="14"/>
        <v/>
      </c>
      <c r="Y168" s="18">
        <f t="shared" si="15"/>
        <v>0</v>
      </c>
    </row>
    <row r="169" spans="1:25" ht="35" customHeight="1" x14ac:dyDescent="0.35">
      <c r="A169" s="65"/>
      <c r="B169" s="70" t="str">
        <f>IFERROR(IF(A169="","",INDEX('PCN Data'!$A$2:$A$1300,MATCH('PCN Variation'!A169,'PCN Data'!$B$2:$B$1300,0))),"ERROR")</f>
        <v/>
      </c>
      <c r="C169" s="71" t="str">
        <f>IFERROR(IF(A169="","",INDEX('PCN Data'!$C$2:$C$1300,MATCH('PCN Variation'!A169,'PCN Data'!$B$2:$B$1300,0))),"ERROR")</f>
        <v/>
      </c>
      <c r="D169" s="70" t="str">
        <f>IFERROR(IF(A169="","", INDEX('PCN Data'!$D$2:$D$1300,MATCH('PCN Variation'!A169,'PCN Data'!$B$2:$B$1300,0))),"ERROR")</f>
        <v/>
      </c>
      <c r="E169" s="66"/>
      <c r="F169" s="65"/>
      <c r="G169" s="71" t="str">
        <f>IF(E169&amp;F169="","", IFERROR(IF(AND(E169="",F169&lt;&gt;""),INDEX('Paycode Info'!$D$2:$D$71,MATCH('PCN Variation'!F169,'Paycode Info'!$F$2:$F$71,0)), INDEX('Paycode Info'!$D$2:$D$71,MATCH('PCN Variation'!E169,'Paycode Info'!$D$2:$D$71,0))),"Error"))</f>
        <v/>
      </c>
      <c r="H169" s="71" t="str">
        <f>IF(E169&amp;F169="","", IFERROR(INDEX('Paycode Info'!$F$2:$F$71,MATCH('PCN Variation'!G169,'Paycode Info'!$D$2:$D$71,0)),"Error"))</f>
        <v/>
      </c>
      <c r="I169" s="84" t="str">
        <f t="shared" si="12"/>
        <v/>
      </c>
      <c r="J169" s="73" t="str">
        <f>IFERROR(INDEX('Paycode Info'!$G$2:$G$71,MATCH('PCN Variation'!H169,'Paycode Info'!$F$2:$F$71,0)),"")</f>
        <v/>
      </c>
      <c r="K169" s="17"/>
      <c r="L169" s="16" t="str">
        <f>IFERROR(MATCH(K169,'Paycode Info'!$I$2:$I$13,0),"")</f>
        <v/>
      </c>
      <c r="M169" s="17"/>
      <c r="N169" s="16" t="str">
        <f>IFERROR(MATCH(M169,'Paycode Info'!$I$2:$I$13,0),"")</f>
        <v/>
      </c>
      <c r="O169" s="17"/>
      <c r="P169" s="17"/>
      <c r="Q169" s="67" t="str">
        <f>IFERROR(IF(N169-L169=0,13,IF(N169-L169&gt;=0,N169-L169+1, VLOOKUP(N169-L169, 'Paycode Info'!$J$2:$K$13,2,0))),"")</f>
        <v/>
      </c>
      <c r="R169" s="68" t="str">
        <f t="shared" si="11"/>
        <v/>
      </c>
      <c r="S169" s="66"/>
      <c r="T169" s="16" t="str">
        <f>IF(S169="","",INDEX('Paycode Info'!$R$2:$R$4,MATCH('PCN Variation'!S169,'Paycode Info'!$M$2:$M$4,0)))</f>
        <v/>
      </c>
      <c r="U169" s="17"/>
      <c r="V169" s="16" t="str">
        <f>IFERROR(MATCH(U169,'Paycode Info'!$I$2:$I$13,0),"")</f>
        <v/>
      </c>
      <c r="W169" s="16" t="str">
        <f t="shared" si="13"/>
        <v/>
      </c>
      <c r="X169" s="15" t="str">
        <f t="shared" si="14"/>
        <v/>
      </c>
      <c r="Y169" s="18">
        <f t="shared" si="15"/>
        <v>0</v>
      </c>
    </row>
    <row r="170" spans="1:25" ht="35" customHeight="1" x14ac:dyDescent="0.35">
      <c r="A170" s="65"/>
      <c r="B170" s="70" t="str">
        <f>IFERROR(IF(A170="","",INDEX('PCN Data'!$A$2:$A$1300,MATCH('PCN Variation'!A170,'PCN Data'!$B$2:$B$1300,0))),"ERROR")</f>
        <v/>
      </c>
      <c r="C170" s="71" t="str">
        <f>IFERROR(IF(A170="","",INDEX('PCN Data'!$C$2:$C$1300,MATCH('PCN Variation'!A170,'PCN Data'!$B$2:$B$1300,0))),"ERROR")</f>
        <v/>
      </c>
      <c r="D170" s="70" t="str">
        <f>IFERROR(IF(A170="","", INDEX('PCN Data'!$D$2:$D$1300,MATCH('PCN Variation'!A170,'PCN Data'!$B$2:$B$1300,0))),"ERROR")</f>
        <v/>
      </c>
      <c r="E170" s="66"/>
      <c r="F170" s="65"/>
      <c r="G170" s="71" t="str">
        <f>IF(E170&amp;F170="","", IFERROR(IF(AND(E170="",F170&lt;&gt;""),INDEX('Paycode Info'!$D$2:$D$71,MATCH('PCN Variation'!F170,'Paycode Info'!$F$2:$F$71,0)), INDEX('Paycode Info'!$D$2:$D$71,MATCH('PCN Variation'!E170,'Paycode Info'!$D$2:$D$71,0))),"Error"))</f>
        <v/>
      </c>
      <c r="H170" s="71" t="str">
        <f>IF(E170&amp;F170="","", IFERROR(INDEX('Paycode Info'!$F$2:$F$71,MATCH('PCN Variation'!G170,'Paycode Info'!$D$2:$D$71,0)),"Error"))</f>
        <v/>
      </c>
      <c r="I170" s="84" t="str">
        <f t="shared" si="12"/>
        <v/>
      </c>
      <c r="J170" s="73" t="str">
        <f>IFERROR(INDEX('Paycode Info'!$G$2:$G$71,MATCH('PCN Variation'!H170,'Paycode Info'!$F$2:$F$71,0)),"")</f>
        <v/>
      </c>
      <c r="K170" s="17"/>
      <c r="L170" s="16" t="str">
        <f>IFERROR(MATCH(K170,'Paycode Info'!$I$2:$I$13,0),"")</f>
        <v/>
      </c>
      <c r="M170" s="17"/>
      <c r="N170" s="16" t="str">
        <f>IFERROR(MATCH(M170,'Paycode Info'!$I$2:$I$13,0),"")</f>
        <v/>
      </c>
      <c r="O170" s="17"/>
      <c r="P170" s="17"/>
      <c r="Q170" s="67" t="str">
        <f>IFERROR(IF(N170-L170=0,13,IF(N170-L170&gt;=0,N170-L170+1, VLOOKUP(N170-L170, 'Paycode Info'!$J$2:$K$13,2,0))),"")</f>
        <v/>
      </c>
      <c r="R170" s="68" t="str">
        <f t="shared" si="11"/>
        <v/>
      </c>
      <c r="S170" s="66"/>
      <c r="T170" s="16" t="str">
        <f>IF(S170="","",INDEX('Paycode Info'!$R$2:$R$4,MATCH('PCN Variation'!S170,'Paycode Info'!$M$2:$M$4,0)))</f>
        <v/>
      </c>
      <c r="U170" s="17"/>
      <c r="V170" s="16" t="str">
        <f>IFERROR(MATCH(U170,'Paycode Info'!$I$2:$I$13,0),"")</f>
        <v/>
      </c>
      <c r="W170" s="16" t="str">
        <f t="shared" si="13"/>
        <v/>
      </c>
      <c r="X170" s="15" t="str">
        <f t="shared" si="14"/>
        <v/>
      </c>
      <c r="Y170" s="18">
        <f t="shared" si="15"/>
        <v>0</v>
      </c>
    </row>
    <row r="171" spans="1:25" ht="35" customHeight="1" x14ac:dyDescent="0.35">
      <c r="A171" s="65"/>
      <c r="B171" s="70" t="str">
        <f>IFERROR(IF(A171="","",INDEX('PCN Data'!$A$2:$A$1300,MATCH('PCN Variation'!A171,'PCN Data'!$B$2:$B$1300,0))),"ERROR")</f>
        <v/>
      </c>
      <c r="C171" s="71" t="str">
        <f>IFERROR(IF(A171="","",INDEX('PCN Data'!$C$2:$C$1300,MATCH('PCN Variation'!A171,'PCN Data'!$B$2:$B$1300,0))),"ERROR")</f>
        <v/>
      </c>
      <c r="D171" s="70" t="str">
        <f>IFERROR(IF(A171="","", INDEX('PCN Data'!$D$2:$D$1300,MATCH('PCN Variation'!A171,'PCN Data'!$B$2:$B$1300,0))),"ERROR")</f>
        <v/>
      </c>
      <c r="E171" s="66"/>
      <c r="F171" s="65"/>
      <c r="G171" s="71" t="str">
        <f>IF(E171&amp;F171="","", IFERROR(IF(AND(E171="",F171&lt;&gt;""),INDEX('Paycode Info'!$D$2:$D$71,MATCH('PCN Variation'!F171,'Paycode Info'!$F$2:$F$71,0)), INDEX('Paycode Info'!$D$2:$D$71,MATCH('PCN Variation'!E171,'Paycode Info'!$D$2:$D$71,0))),"Error"))</f>
        <v/>
      </c>
      <c r="H171" s="71" t="str">
        <f>IF(E171&amp;F171="","", IFERROR(INDEX('Paycode Info'!$F$2:$F$71,MATCH('PCN Variation'!G171,'Paycode Info'!$D$2:$D$71,0)),"Error"))</f>
        <v/>
      </c>
      <c r="I171" s="84" t="str">
        <f t="shared" si="12"/>
        <v/>
      </c>
      <c r="J171" s="73" t="str">
        <f>IFERROR(INDEX('Paycode Info'!$G$2:$G$71,MATCH('PCN Variation'!H171,'Paycode Info'!$F$2:$F$71,0)),"")</f>
        <v/>
      </c>
      <c r="K171" s="17"/>
      <c r="L171" s="16" t="str">
        <f>IFERROR(MATCH(K171,'Paycode Info'!$I$2:$I$13,0),"")</f>
        <v/>
      </c>
      <c r="M171" s="17"/>
      <c r="N171" s="16" t="str">
        <f>IFERROR(MATCH(M171,'Paycode Info'!$I$2:$I$13,0),"")</f>
        <v/>
      </c>
      <c r="O171" s="17"/>
      <c r="P171" s="17"/>
      <c r="Q171" s="67" t="str">
        <f>IFERROR(IF(N171-L171=0,13,IF(N171-L171&gt;=0,N171-L171+1, VLOOKUP(N171-L171, 'Paycode Info'!$J$2:$K$13,2,0))),"")</f>
        <v/>
      </c>
      <c r="R171" s="68" t="str">
        <f t="shared" si="11"/>
        <v/>
      </c>
      <c r="S171" s="66"/>
      <c r="T171" s="16" t="str">
        <f>IF(S171="","",INDEX('Paycode Info'!$R$2:$R$4,MATCH('PCN Variation'!S171,'Paycode Info'!$M$2:$M$4,0)))</f>
        <v/>
      </c>
      <c r="U171" s="17"/>
      <c r="V171" s="16" t="str">
        <f>IFERROR(MATCH(U171,'Paycode Info'!$I$2:$I$13,0),"")</f>
        <v/>
      </c>
      <c r="W171" s="16" t="str">
        <f t="shared" si="13"/>
        <v/>
      </c>
      <c r="X171" s="15" t="str">
        <f t="shared" si="14"/>
        <v/>
      </c>
      <c r="Y171" s="18">
        <f t="shared" si="15"/>
        <v>0</v>
      </c>
    </row>
    <row r="172" spans="1:25" ht="35" customHeight="1" x14ac:dyDescent="0.35">
      <c r="A172" s="65"/>
      <c r="B172" s="70" t="str">
        <f>IFERROR(IF(A172="","",INDEX('PCN Data'!$A$2:$A$1300,MATCH('PCN Variation'!A172,'PCN Data'!$B$2:$B$1300,0))),"ERROR")</f>
        <v/>
      </c>
      <c r="C172" s="71" t="str">
        <f>IFERROR(IF(A172="","",INDEX('PCN Data'!$C$2:$C$1300,MATCH('PCN Variation'!A172,'PCN Data'!$B$2:$B$1300,0))),"ERROR")</f>
        <v/>
      </c>
      <c r="D172" s="70" t="str">
        <f>IFERROR(IF(A172="","", INDEX('PCN Data'!$D$2:$D$1300,MATCH('PCN Variation'!A172,'PCN Data'!$B$2:$B$1300,0))),"ERROR")</f>
        <v/>
      </c>
      <c r="E172" s="66"/>
      <c r="F172" s="65"/>
      <c r="G172" s="71" t="str">
        <f>IF(E172&amp;F172="","", IFERROR(IF(AND(E172="",F172&lt;&gt;""),INDEX('Paycode Info'!$D$2:$D$71,MATCH('PCN Variation'!F172,'Paycode Info'!$F$2:$F$71,0)), INDEX('Paycode Info'!$D$2:$D$71,MATCH('PCN Variation'!E172,'Paycode Info'!$D$2:$D$71,0))),"Error"))</f>
        <v/>
      </c>
      <c r="H172" s="71" t="str">
        <f>IF(E172&amp;F172="","", IFERROR(INDEX('Paycode Info'!$F$2:$F$71,MATCH('PCN Variation'!G172,'Paycode Info'!$D$2:$D$71,0)),"Error"))</f>
        <v/>
      </c>
      <c r="I172" s="84" t="str">
        <f t="shared" si="12"/>
        <v/>
      </c>
      <c r="J172" s="73" t="str">
        <f>IFERROR(INDEX('Paycode Info'!$G$2:$G$71,MATCH('PCN Variation'!H172,'Paycode Info'!$F$2:$F$71,0)),"")</f>
        <v/>
      </c>
      <c r="K172" s="17"/>
      <c r="L172" s="16" t="str">
        <f>IFERROR(MATCH(K172,'Paycode Info'!$I$2:$I$13,0),"")</f>
        <v/>
      </c>
      <c r="M172" s="17"/>
      <c r="N172" s="16" t="str">
        <f>IFERROR(MATCH(M172,'Paycode Info'!$I$2:$I$13,0),"")</f>
        <v/>
      </c>
      <c r="O172" s="17"/>
      <c r="P172" s="17"/>
      <c r="Q172" s="67" t="str">
        <f>IFERROR(IF(N172-L172=0,13,IF(N172-L172&gt;=0,N172-L172+1, VLOOKUP(N172-L172, 'Paycode Info'!$J$2:$K$13,2,0))),"")</f>
        <v/>
      </c>
      <c r="R172" s="68" t="str">
        <f t="shared" si="11"/>
        <v/>
      </c>
      <c r="S172" s="66"/>
      <c r="T172" s="16" t="str">
        <f>IF(S172="","",INDEX('Paycode Info'!$R$2:$R$4,MATCH('PCN Variation'!S172,'Paycode Info'!$M$2:$M$4,0)))</f>
        <v/>
      </c>
      <c r="U172" s="17"/>
      <c r="V172" s="16" t="str">
        <f>IFERROR(MATCH(U172,'Paycode Info'!$I$2:$I$13,0),"")</f>
        <v/>
      </c>
      <c r="W172" s="16" t="str">
        <f t="shared" si="13"/>
        <v/>
      </c>
      <c r="X172" s="15" t="str">
        <f t="shared" si="14"/>
        <v/>
      </c>
      <c r="Y172" s="18">
        <f t="shared" si="15"/>
        <v>0</v>
      </c>
    </row>
    <row r="173" spans="1:25" ht="35" customHeight="1" x14ac:dyDescent="0.35">
      <c r="A173" s="65"/>
      <c r="B173" s="70" t="str">
        <f>IFERROR(IF(A173="","",INDEX('PCN Data'!$A$2:$A$1300,MATCH('PCN Variation'!A173,'PCN Data'!$B$2:$B$1300,0))),"ERROR")</f>
        <v/>
      </c>
      <c r="C173" s="71" t="str">
        <f>IFERROR(IF(A173="","",INDEX('PCN Data'!$C$2:$C$1300,MATCH('PCN Variation'!A173,'PCN Data'!$B$2:$B$1300,0))),"ERROR")</f>
        <v/>
      </c>
      <c r="D173" s="70" t="str">
        <f>IFERROR(IF(A173="","", INDEX('PCN Data'!$D$2:$D$1300,MATCH('PCN Variation'!A173,'PCN Data'!$B$2:$B$1300,0))),"ERROR")</f>
        <v/>
      </c>
      <c r="E173" s="66"/>
      <c r="F173" s="65"/>
      <c r="G173" s="71" t="str">
        <f>IF(E173&amp;F173="","", IFERROR(IF(AND(E173="",F173&lt;&gt;""),INDEX('Paycode Info'!$D$2:$D$71,MATCH('PCN Variation'!F173,'Paycode Info'!$F$2:$F$71,0)), INDEX('Paycode Info'!$D$2:$D$71,MATCH('PCN Variation'!E173,'Paycode Info'!$D$2:$D$71,0))),"Error"))</f>
        <v/>
      </c>
      <c r="H173" s="71" t="str">
        <f>IF(E173&amp;F173="","", IFERROR(INDEX('Paycode Info'!$F$2:$F$71,MATCH('PCN Variation'!G173,'Paycode Info'!$D$2:$D$71,0)),"Error"))</f>
        <v/>
      </c>
      <c r="I173" s="84" t="str">
        <f t="shared" si="12"/>
        <v/>
      </c>
      <c r="J173" s="73" t="str">
        <f>IFERROR(INDEX('Paycode Info'!$G$2:$G$71,MATCH('PCN Variation'!H173,'Paycode Info'!$F$2:$F$71,0)),"")</f>
        <v/>
      </c>
      <c r="K173" s="17"/>
      <c r="L173" s="16" t="str">
        <f>IFERROR(MATCH(K173,'Paycode Info'!$I$2:$I$13,0),"")</f>
        <v/>
      </c>
      <c r="M173" s="17"/>
      <c r="N173" s="16" t="str">
        <f>IFERROR(MATCH(M173,'Paycode Info'!$I$2:$I$13,0),"")</f>
        <v/>
      </c>
      <c r="O173" s="17"/>
      <c r="P173" s="17"/>
      <c r="Q173" s="67" t="str">
        <f>IFERROR(IF(N173-L173=0,13,IF(N173-L173&gt;=0,N173-L173+1, VLOOKUP(N173-L173, 'Paycode Info'!$J$2:$K$13,2,0))),"")</f>
        <v/>
      </c>
      <c r="R173" s="68" t="str">
        <f t="shared" si="11"/>
        <v/>
      </c>
      <c r="S173" s="66"/>
      <c r="T173" s="16" t="str">
        <f>IF(S173="","",INDEX('Paycode Info'!$R$2:$R$4,MATCH('PCN Variation'!S173,'Paycode Info'!$M$2:$M$4,0)))</f>
        <v/>
      </c>
      <c r="U173" s="17"/>
      <c r="V173" s="16" t="str">
        <f>IFERROR(MATCH(U173,'Paycode Info'!$I$2:$I$13,0),"")</f>
        <v/>
      </c>
      <c r="W173" s="16" t="str">
        <f t="shared" si="13"/>
        <v/>
      </c>
      <c r="X173" s="15" t="str">
        <f t="shared" si="14"/>
        <v/>
      </c>
      <c r="Y173" s="18">
        <f t="shared" si="15"/>
        <v>0</v>
      </c>
    </row>
    <row r="174" spans="1:25" ht="35" customHeight="1" x14ac:dyDescent="0.35">
      <c r="A174" s="65"/>
      <c r="B174" s="70" t="str">
        <f>IFERROR(IF(A174="","",INDEX('PCN Data'!$A$2:$A$1300,MATCH('PCN Variation'!A174,'PCN Data'!$B$2:$B$1300,0))),"ERROR")</f>
        <v/>
      </c>
      <c r="C174" s="71" t="str">
        <f>IFERROR(IF(A174="","",INDEX('PCN Data'!$C$2:$C$1300,MATCH('PCN Variation'!A174,'PCN Data'!$B$2:$B$1300,0))),"ERROR")</f>
        <v/>
      </c>
      <c r="D174" s="70" t="str">
        <f>IFERROR(IF(A174="","", INDEX('PCN Data'!$D$2:$D$1300,MATCH('PCN Variation'!A174,'PCN Data'!$B$2:$B$1300,0))),"ERROR")</f>
        <v/>
      </c>
      <c r="E174" s="66"/>
      <c r="F174" s="65"/>
      <c r="G174" s="71" t="str">
        <f>IF(E174&amp;F174="","", IFERROR(IF(AND(E174="",F174&lt;&gt;""),INDEX('Paycode Info'!$D$2:$D$71,MATCH('PCN Variation'!F174,'Paycode Info'!$F$2:$F$71,0)), INDEX('Paycode Info'!$D$2:$D$71,MATCH('PCN Variation'!E174,'Paycode Info'!$D$2:$D$71,0))),"Error"))</f>
        <v/>
      </c>
      <c r="H174" s="71" t="str">
        <f>IF(E174&amp;F174="","", IFERROR(INDEX('Paycode Info'!$F$2:$F$71,MATCH('PCN Variation'!G174,'Paycode Info'!$D$2:$D$71,0)),"Error"))</f>
        <v/>
      </c>
      <c r="I174" s="84" t="str">
        <f t="shared" si="12"/>
        <v/>
      </c>
      <c r="J174" s="73" t="str">
        <f>IFERROR(INDEX('Paycode Info'!$G$2:$G$71,MATCH('PCN Variation'!H174,'Paycode Info'!$F$2:$F$71,0)),"")</f>
        <v/>
      </c>
      <c r="K174" s="17"/>
      <c r="L174" s="16" t="str">
        <f>IFERROR(MATCH(K174,'Paycode Info'!$I$2:$I$13,0),"")</f>
        <v/>
      </c>
      <c r="M174" s="17"/>
      <c r="N174" s="16" t="str">
        <f>IFERROR(MATCH(M174,'Paycode Info'!$I$2:$I$13,0),"")</f>
        <v/>
      </c>
      <c r="O174" s="17"/>
      <c r="P174" s="17"/>
      <c r="Q174" s="67" t="str">
        <f>IFERROR(IF(N174-L174=0,13,IF(N174-L174&gt;=0,N174-L174+1, VLOOKUP(N174-L174, 'Paycode Info'!$J$2:$K$13,2,0))),"")</f>
        <v/>
      </c>
      <c r="R174" s="68" t="str">
        <f t="shared" si="11"/>
        <v/>
      </c>
      <c r="S174" s="66"/>
      <c r="T174" s="16" t="str">
        <f>IF(S174="","",INDEX('Paycode Info'!$R$2:$R$4,MATCH('PCN Variation'!S174,'Paycode Info'!$M$2:$M$4,0)))</f>
        <v/>
      </c>
      <c r="U174" s="17"/>
      <c r="V174" s="16" t="str">
        <f>IFERROR(MATCH(U174,'Paycode Info'!$I$2:$I$13,0),"")</f>
        <v/>
      </c>
      <c r="W174" s="16" t="str">
        <f t="shared" si="13"/>
        <v/>
      </c>
      <c r="X174" s="15" t="str">
        <f t="shared" si="14"/>
        <v/>
      </c>
      <c r="Y174" s="18">
        <f t="shared" si="15"/>
        <v>0</v>
      </c>
    </row>
    <row r="175" spans="1:25" ht="35" customHeight="1" x14ac:dyDescent="0.35">
      <c r="A175" s="65"/>
      <c r="B175" s="70" t="str">
        <f>IFERROR(IF(A175="","",INDEX('PCN Data'!$A$2:$A$1300,MATCH('PCN Variation'!A175,'PCN Data'!$B$2:$B$1300,0))),"ERROR")</f>
        <v/>
      </c>
      <c r="C175" s="71" t="str">
        <f>IFERROR(IF(A175="","",INDEX('PCN Data'!$C$2:$C$1300,MATCH('PCN Variation'!A175,'PCN Data'!$B$2:$B$1300,0))),"ERROR")</f>
        <v/>
      </c>
      <c r="D175" s="70" t="str">
        <f>IFERROR(IF(A175="","", INDEX('PCN Data'!$D$2:$D$1300,MATCH('PCN Variation'!A175,'PCN Data'!$B$2:$B$1300,0))),"ERROR")</f>
        <v/>
      </c>
      <c r="E175" s="66"/>
      <c r="F175" s="65"/>
      <c r="G175" s="71" t="str">
        <f>IF(E175&amp;F175="","", IFERROR(IF(AND(E175="",F175&lt;&gt;""),INDEX('Paycode Info'!$D$2:$D$71,MATCH('PCN Variation'!F175,'Paycode Info'!$F$2:$F$71,0)), INDEX('Paycode Info'!$D$2:$D$71,MATCH('PCN Variation'!E175,'Paycode Info'!$D$2:$D$71,0))),"Error"))</f>
        <v/>
      </c>
      <c r="H175" s="71" t="str">
        <f>IF(E175&amp;F175="","", IFERROR(INDEX('Paycode Info'!$F$2:$F$71,MATCH('PCN Variation'!G175,'Paycode Info'!$D$2:$D$71,0)),"Error"))</f>
        <v/>
      </c>
      <c r="I175" s="84" t="str">
        <f t="shared" si="12"/>
        <v/>
      </c>
      <c r="J175" s="73" t="str">
        <f>IFERROR(INDEX('Paycode Info'!$G$2:$G$71,MATCH('PCN Variation'!H175,'Paycode Info'!$F$2:$F$71,0)),"")</f>
        <v/>
      </c>
      <c r="K175" s="17"/>
      <c r="L175" s="16" t="str">
        <f>IFERROR(MATCH(K175,'Paycode Info'!$I$2:$I$13,0),"")</f>
        <v/>
      </c>
      <c r="M175" s="17"/>
      <c r="N175" s="16" t="str">
        <f>IFERROR(MATCH(M175,'Paycode Info'!$I$2:$I$13,0),"")</f>
        <v/>
      </c>
      <c r="O175" s="17"/>
      <c r="P175" s="17"/>
      <c r="Q175" s="67" t="str">
        <f>IFERROR(IF(N175-L175=0,13,IF(N175-L175&gt;=0,N175-L175+1, VLOOKUP(N175-L175, 'Paycode Info'!$J$2:$K$13,2,0))),"")</f>
        <v/>
      </c>
      <c r="R175" s="68" t="str">
        <f t="shared" si="11"/>
        <v/>
      </c>
      <c r="S175" s="66"/>
      <c r="T175" s="16" t="str">
        <f>IF(S175="","",INDEX('Paycode Info'!$R$2:$R$4,MATCH('PCN Variation'!S175,'Paycode Info'!$M$2:$M$4,0)))</f>
        <v/>
      </c>
      <c r="U175" s="17"/>
      <c r="V175" s="16" t="str">
        <f>IFERROR(MATCH(U175,'Paycode Info'!$I$2:$I$13,0),"")</f>
        <v/>
      </c>
      <c r="W175" s="16" t="str">
        <f t="shared" si="13"/>
        <v/>
      </c>
      <c r="X175" s="15" t="str">
        <f t="shared" si="14"/>
        <v/>
      </c>
      <c r="Y175" s="18">
        <f t="shared" si="15"/>
        <v>0</v>
      </c>
    </row>
    <row r="176" spans="1:25" ht="35" customHeight="1" x14ac:dyDescent="0.35">
      <c r="A176" s="65"/>
      <c r="B176" s="70" t="str">
        <f>IFERROR(IF(A176="","",INDEX('PCN Data'!$A$2:$A$1300,MATCH('PCN Variation'!A176,'PCN Data'!$B$2:$B$1300,0))),"ERROR")</f>
        <v/>
      </c>
      <c r="C176" s="71" t="str">
        <f>IFERROR(IF(A176="","",INDEX('PCN Data'!$C$2:$C$1300,MATCH('PCN Variation'!A176,'PCN Data'!$B$2:$B$1300,0))),"ERROR")</f>
        <v/>
      </c>
      <c r="D176" s="70" t="str">
        <f>IFERROR(IF(A176="","", INDEX('PCN Data'!$D$2:$D$1300,MATCH('PCN Variation'!A176,'PCN Data'!$B$2:$B$1300,0))),"ERROR")</f>
        <v/>
      </c>
      <c r="E176" s="66"/>
      <c r="F176" s="65"/>
      <c r="G176" s="71" t="str">
        <f>IF(E176&amp;F176="","", IFERROR(IF(AND(E176="",F176&lt;&gt;""),INDEX('Paycode Info'!$D$2:$D$71,MATCH('PCN Variation'!F176,'Paycode Info'!$F$2:$F$71,0)), INDEX('Paycode Info'!$D$2:$D$71,MATCH('PCN Variation'!E176,'Paycode Info'!$D$2:$D$71,0))),"Error"))</f>
        <v/>
      </c>
      <c r="H176" s="71" t="str">
        <f>IF(E176&amp;F176="","", IFERROR(INDEX('Paycode Info'!$F$2:$F$71,MATCH('PCN Variation'!G176,'Paycode Info'!$D$2:$D$71,0)),"Error"))</f>
        <v/>
      </c>
      <c r="I176" s="84" t="str">
        <f t="shared" si="12"/>
        <v/>
      </c>
      <c r="J176" s="73" t="str">
        <f>IFERROR(INDEX('Paycode Info'!$G$2:$G$71,MATCH('PCN Variation'!H176,'Paycode Info'!$F$2:$F$71,0)),"")</f>
        <v/>
      </c>
      <c r="K176" s="17"/>
      <c r="L176" s="16" t="str">
        <f>IFERROR(MATCH(K176,'Paycode Info'!$I$2:$I$13,0),"")</f>
        <v/>
      </c>
      <c r="M176" s="17"/>
      <c r="N176" s="16" t="str">
        <f>IFERROR(MATCH(M176,'Paycode Info'!$I$2:$I$13,0),"")</f>
        <v/>
      </c>
      <c r="O176" s="17"/>
      <c r="P176" s="17"/>
      <c r="Q176" s="67" t="str">
        <f>IFERROR(IF(N176-L176=0,13,IF(N176-L176&gt;=0,N176-L176+1, VLOOKUP(N176-L176, 'Paycode Info'!$J$2:$K$13,2,0))),"")</f>
        <v/>
      </c>
      <c r="R176" s="68" t="str">
        <f t="shared" si="11"/>
        <v/>
      </c>
      <c r="S176" s="66"/>
      <c r="T176" s="16" t="str">
        <f>IF(S176="","",INDEX('Paycode Info'!$R$2:$R$4,MATCH('PCN Variation'!S176,'Paycode Info'!$M$2:$M$4,0)))</f>
        <v/>
      </c>
      <c r="U176" s="17"/>
      <c r="V176" s="16" t="str">
        <f>IFERROR(MATCH(U176,'Paycode Info'!$I$2:$I$13,0),"")</f>
        <v/>
      </c>
      <c r="W176" s="16" t="str">
        <f t="shared" si="13"/>
        <v/>
      </c>
      <c r="X176" s="15" t="str">
        <f t="shared" si="14"/>
        <v/>
      </c>
      <c r="Y176" s="18">
        <f t="shared" si="15"/>
        <v>0</v>
      </c>
    </row>
    <row r="177" spans="1:25" ht="35" customHeight="1" x14ac:dyDescent="0.35">
      <c r="A177" s="65"/>
      <c r="B177" s="70" t="str">
        <f>IFERROR(IF(A177="","",INDEX('PCN Data'!$A$2:$A$1300,MATCH('PCN Variation'!A177,'PCN Data'!$B$2:$B$1300,0))),"ERROR")</f>
        <v/>
      </c>
      <c r="C177" s="71" t="str">
        <f>IFERROR(IF(A177="","",INDEX('PCN Data'!$C$2:$C$1300,MATCH('PCN Variation'!A177,'PCN Data'!$B$2:$B$1300,0))),"ERROR")</f>
        <v/>
      </c>
      <c r="D177" s="70" t="str">
        <f>IFERROR(IF(A177="","", INDEX('PCN Data'!$D$2:$D$1300,MATCH('PCN Variation'!A177,'PCN Data'!$B$2:$B$1300,0))),"ERROR")</f>
        <v/>
      </c>
      <c r="E177" s="66"/>
      <c r="F177" s="65"/>
      <c r="G177" s="71" t="str">
        <f>IF(E177&amp;F177="","", IFERROR(IF(AND(E177="",F177&lt;&gt;""),INDEX('Paycode Info'!$D$2:$D$71,MATCH('PCN Variation'!F177,'Paycode Info'!$F$2:$F$71,0)), INDEX('Paycode Info'!$D$2:$D$71,MATCH('PCN Variation'!E177,'Paycode Info'!$D$2:$D$71,0))),"Error"))</f>
        <v/>
      </c>
      <c r="H177" s="71" t="str">
        <f>IF(E177&amp;F177="","", IFERROR(INDEX('Paycode Info'!$F$2:$F$71,MATCH('PCN Variation'!G177,'Paycode Info'!$D$2:$D$71,0)),"Error"))</f>
        <v/>
      </c>
      <c r="I177" s="84" t="str">
        <f t="shared" si="12"/>
        <v/>
      </c>
      <c r="J177" s="73" t="str">
        <f>IFERROR(INDEX('Paycode Info'!$G$2:$G$71,MATCH('PCN Variation'!H177,'Paycode Info'!$F$2:$F$71,0)),"")</f>
        <v/>
      </c>
      <c r="K177" s="17"/>
      <c r="L177" s="16" t="str">
        <f>IFERROR(MATCH(K177,'Paycode Info'!$I$2:$I$13,0),"")</f>
        <v/>
      </c>
      <c r="M177" s="17"/>
      <c r="N177" s="16" t="str">
        <f>IFERROR(MATCH(M177,'Paycode Info'!$I$2:$I$13,0),"")</f>
        <v/>
      </c>
      <c r="O177" s="17"/>
      <c r="P177" s="17"/>
      <c r="Q177" s="67" t="str">
        <f>IFERROR(IF(N177-L177=0,13,IF(N177-L177&gt;=0,N177-L177+1, VLOOKUP(N177-L177, 'Paycode Info'!$J$2:$K$13,2,0))),"")</f>
        <v/>
      </c>
      <c r="R177" s="68" t="str">
        <f t="shared" si="11"/>
        <v/>
      </c>
      <c r="S177" s="66"/>
      <c r="T177" s="16" t="str">
        <f>IF(S177="","",INDEX('Paycode Info'!$R$2:$R$4,MATCH('PCN Variation'!S177,'Paycode Info'!$M$2:$M$4,0)))</f>
        <v/>
      </c>
      <c r="U177" s="17"/>
      <c r="V177" s="16" t="str">
        <f>IFERROR(MATCH(U177,'Paycode Info'!$I$2:$I$13,0),"")</f>
        <v/>
      </c>
      <c r="W177" s="16" t="str">
        <f t="shared" si="13"/>
        <v/>
      </c>
      <c r="X177" s="15" t="str">
        <f t="shared" si="14"/>
        <v/>
      </c>
      <c r="Y177" s="18">
        <f t="shared" si="15"/>
        <v>0</v>
      </c>
    </row>
    <row r="178" spans="1:25" ht="35" customHeight="1" x14ac:dyDescent="0.35">
      <c r="A178" s="65"/>
      <c r="B178" s="70" t="str">
        <f>IFERROR(IF(A178="","",INDEX('PCN Data'!$A$2:$A$1300,MATCH('PCN Variation'!A178,'PCN Data'!$B$2:$B$1300,0))),"ERROR")</f>
        <v/>
      </c>
      <c r="C178" s="71" t="str">
        <f>IFERROR(IF(A178="","",INDEX('PCN Data'!$C$2:$C$1300,MATCH('PCN Variation'!A178,'PCN Data'!$B$2:$B$1300,0))),"ERROR")</f>
        <v/>
      </c>
      <c r="D178" s="70" t="str">
        <f>IFERROR(IF(A178="","", INDEX('PCN Data'!$D$2:$D$1300,MATCH('PCN Variation'!A178,'PCN Data'!$B$2:$B$1300,0))),"ERROR")</f>
        <v/>
      </c>
      <c r="E178" s="66"/>
      <c r="F178" s="65"/>
      <c r="G178" s="71" t="str">
        <f>IF(E178&amp;F178="","", IFERROR(IF(AND(E178="",F178&lt;&gt;""),INDEX('Paycode Info'!$D$2:$D$71,MATCH('PCN Variation'!F178,'Paycode Info'!$F$2:$F$71,0)), INDEX('Paycode Info'!$D$2:$D$71,MATCH('PCN Variation'!E178,'Paycode Info'!$D$2:$D$71,0))),"Error"))</f>
        <v/>
      </c>
      <c r="H178" s="71" t="str">
        <f>IF(E178&amp;F178="","", IFERROR(INDEX('Paycode Info'!$F$2:$F$71,MATCH('PCN Variation'!G178,'Paycode Info'!$D$2:$D$71,0)),"Error"))</f>
        <v/>
      </c>
      <c r="I178" s="84" t="str">
        <f t="shared" si="12"/>
        <v/>
      </c>
      <c r="J178" s="73" t="str">
        <f>IFERROR(INDEX('Paycode Info'!$G$2:$G$71,MATCH('PCN Variation'!H178,'Paycode Info'!$F$2:$F$71,0)),"")</f>
        <v/>
      </c>
      <c r="K178" s="17"/>
      <c r="L178" s="16" t="str">
        <f>IFERROR(MATCH(K178,'Paycode Info'!$I$2:$I$13,0),"")</f>
        <v/>
      </c>
      <c r="M178" s="17"/>
      <c r="N178" s="16" t="str">
        <f>IFERROR(MATCH(M178,'Paycode Info'!$I$2:$I$13,0),"")</f>
        <v/>
      </c>
      <c r="O178" s="17"/>
      <c r="P178" s="17"/>
      <c r="Q178" s="67" t="str">
        <f>IFERROR(IF(N178-L178=0,13,IF(N178-L178&gt;=0,N178-L178+1, VLOOKUP(N178-L178, 'Paycode Info'!$J$2:$K$13,2,0))),"")</f>
        <v/>
      </c>
      <c r="R178" s="68" t="str">
        <f t="shared" si="11"/>
        <v/>
      </c>
      <c r="S178" s="66"/>
      <c r="T178" s="16" t="str">
        <f>IF(S178="","",INDEX('Paycode Info'!$R$2:$R$4,MATCH('PCN Variation'!S178,'Paycode Info'!$M$2:$M$4,0)))</f>
        <v/>
      </c>
      <c r="U178" s="17"/>
      <c r="V178" s="16" t="str">
        <f>IFERROR(MATCH(U178,'Paycode Info'!$I$2:$I$13,0),"")</f>
        <v/>
      </c>
      <c r="W178" s="16" t="str">
        <f t="shared" si="13"/>
        <v/>
      </c>
      <c r="X178" s="15" t="str">
        <f t="shared" si="14"/>
        <v/>
      </c>
      <c r="Y178" s="18">
        <f t="shared" si="15"/>
        <v>0</v>
      </c>
    </row>
    <row r="179" spans="1:25" ht="35" customHeight="1" x14ac:dyDescent="0.35">
      <c r="A179" s="65"/>
      <c r="B179" s="70" t="str">
        <f>IFERROR(IF(A179="","",INDEX('PCN Data'!$A$2:$A$1300,MATCH('PCN Variation'!A179,'PCN Data'!$B$2:$B$1300,0))),"ERROR")</f>
        <v/>
      </c>
      <c r="C179" s="71" t="str">
        <f>IFERROR(IF(A179="","",INDEX('PCN Data'!$C$2:$C$1300,MATCH('PCN Variation'!A179,'PCN Data'!$B$2:$B$1300,0))),"ERROR")</f>
        <v/>
      </c>
      <c r="D179" s="70" t="str">
        <f>IFERROR(IF(A179="","", INDEX('PCN Data'!$D$2:$D$1300,MATCH('PCN Variation'!A179,'PCN Data'!$B$2:$B$1300,0))),"ERROR")</f>
        <v/>
      </c>
      <c r="E179" s="66"/>
      <c r="F179" s="65"/>
      <c r="G179" s="71" t="str">
        <f>IF(E179&amp;F179="","", IFERROR(IF(AND(E179="",F179&lt;&gt;""),INDEX('Paycode Info'!$D$2:$D$71,MATCH('PCN Variation'!F179,'Paycode Info'!$F$2:$F$71,0)), INDEX('Paycode Info'!$D$2:$D$71,MATCH('PCN Variation'!E179,'Paycode Info'!$D$2:$D$71,0))),"Error"))</f>
        <v/>
      </c>
      <c r="H179" s="71" t="str">
        <f>IF(E179&amp;F179="","", IFERROR(INDEX('Paycode Info'!$F$2:$F$71,MATCH('PCN Variation'!G179,'Paycode Info'!$D$2:$D$71,0)),"Error"))</f>
        <v/>
      </c>
      <c r="I179" s="84" t="str">
        <f t="shared" si="12"/>
        <v/>
      </c>
      <c r="J179" s="73" t="str">
        <f>IFERROR(INDEX('Paycode Info'!$G$2:$G$71,MATCH('PCN Variation'!H179,'Paycode Info'!$F$2:$F$71,0)),"")</f>
        <v/>
      </c>
      <c r="K179" s="17"/>
      <c r="L179" s="16" t="str">
        <f>IFERROR(MATCH(K179,'Paycode Info'!$I$2:$I$13,0),"")</f>
        <v/>
      </c>
      <c r="M179" s="17"/>
      <c r="N179" s="16" t="str">
        <f>IFERROR(MATCH(M179,'Paycode Info'!$I$2:$I$13,0),"")</f>
        <v/>
      </c>
      <c r="O179" s="17"/>
      <c r="P179" s="17"/>
      <c r="Q179" s="67" t="str">
        <f>IFERROR(IF(N179-L179=0,13,IF(N179-L179&gt;=0,N179-L179+1, VLOOKUP(N179-L179, 'Paycode Info'!$J$2:$K$13,2,0))),"")</f>
        <v/>
      </c>
      <c r="R179" s="68" t="str">
        <f t="shared" si="11"/>
        <v/>
      </c>
      <c r="S179" s="66"/>
      <c r="T179" s="16" t="str">
        <f>IF(S179="","",INDEX('Paycode Info'!$R$2:$R$4,MATCH('PCN Variation'!S179,'Paycode Info'!$M$2:$M$4,0)))</f>
        <v/>
      </c>
      <c r="U179" s="17"/>
      <c r="V179" s="16" t="str">
        <f>IFERROR(MATCH(U179,'Paycode Info'!$I$2:$I$13,0),"")</f>
        <v/>
      </c>
      <c r="W179" s="16" t="str">
        <f t="shared" si="13"/>
        <v/>
      </c>
      <c r="X179" s="15" t="str">
        <f t="shared" si="14"/>
        <v/>
      </c>
      <c r="Y179" s="18">
        <f t="shared" si="15"/>
        <v>0</v>
      </c>
    </row>
    <row r="180" spans="1:25" ht="35" customHeight="1" x14ac:dyDescent="0.35">
      <c r="A180" s="65"/>
      <c r="B180" s="70" t="str">
        <f>IFERROR(IF(A180="","",INDEX('PCN Data'!$A$2:$A$1300,MATCH('PCN Variation'!A180,'PCN Data'!$B$2:$B$1300,0))),"ERROR")</f>
        <v/>
      </c>
      <c r="C180" s="71" t="str">
        <f>IFERROR(IF(A180="","",INDEX('PCN Data'!$C$2:$C$1300,MATCH('PCN Variation'!A180,'PCN Data'!$B$2:$B$1300,0))),"ERROR")</f>
        <v/>
      </c>
      <c r="D180" s="70" t="str">
        <f>IFERROR(IF(A180="","", INDEX('PCN Data'!$D$2:$D$1300,MATCH('PCN Variation'!A180,'PCN Data'!$B$2:$B$1300,0))),"ERROR")</f>
        <v/>
      </c>
      <c r="E180" s="66"/>
      <c r="F180" s="65"/>
      <c r="G180" s="71" t="str">
        <f>IF(E180&amp;F180="","", IFERROR(IF(AND(E180="",F180&lt;&gt;""),INDEX('Paycode Info'!$D$2:$D$71,MATCH('PCN Variation'!F180,'Paycode Info'!$F$2:$F$71,0)), INDEX('Paycode Info'!$D$2:$D$71,MATCH('PCN Variation'!E180,'Paycode Info'!$D$2:$D$71,0))),"Error"))</f>
        <v/>
      </c>
      <c r="H180" s="71" t="str">
        <f>IF(E180&amp;F180="","", IFERROR(INDEX('Paycode Info'!$F$2:$F$71,MATCH('PCN Variation'!G180,'Paycode Info'!$D$2:$D$71,0)),"Error"))</f>
        <v/>
      </c>
      <c r="I180" s="84" t="str">
        <f t="shared" si="12"/>
        <v/>
      </c>
      <c r="J180" s="73" t="str">
        <f>IFERROR(INDEX('Paycode Info'!$G$2:$G$71,MATCH('PCN Variation'!H180,'Paycode Info'!$F$2:$F$71,0)),"")</f>
        <v/>
      </c>
      <c r="K180" s="17"/>
      <c r="L180" s="16" t="str">
        <f>IFERROR(MATCH(K180,'Paycode Info'!$I$2:$I$13,0),"")</f>
        <v/>
      </c>
      <c r="M180" s="17"/>
      <c r="N180" s="16" t="str">
        <f>IFERROR(MATCH(M180,'Paycode Info'!$I$2:$I$13,0),"")</f>
        <v/>
      </c>
      <c r="O180" s="17"/>
      <c r="P180" s="17"/>
      <c r="Q180" s="67" t="str">
        <f>IFERROR(IF(N180-L180=0,13,IF(N180-L180&gt;=0,N180-L180+1, VLOOKUP(N180-L180, 'Paycode Info'!$J$2:$K$13,2,0))),"")</f>
        <v/>
      </c>
      <c r="R180" s="68" t="str">
        <f t="shared" si="11"/>
        <v/>
      </c>
      <c r="S180" s="66"/>
      <c r="T180" s="16" t="str">
        <f>IF(S180="","",INDEX('Paycode Info'!$R$2:$R$4,MATCH('PCN Variation'!S180,'Paycode Info'!$M$2:$M$4,0)))</f>
        <v/>
      </c>
      <c r="U180" s="17"/>
      <c r="V180" s="16" t="str">
        <f>IFERROR(MATCH(U180,'Paycode Info'!$I$2:$I$13,0),"")</f>
        <v/>
      </c>
      <c r="W180" s="16" t="str">
        <f t="shared" si="13"/>
        <v/>
      </c>
      <c r="X180" s="15" t="str">
        <f t="shared" si="14"/>
        <v/>
      </c>
      <c r="Y180" s="18">
        <f t="shared" si="15"/>
        <v>0</v>
      </c>
    </row>
    <row r="181" spans="1:25" ht="35" customHeight="1" x14ac:dyDescent="0.35">
      <c r="A181" s="65"/>
      <c r="B181" s="70" t="str">
        <f>IFERROR(IF(A181="","",INDEX('PCN Data'!$A$2:$A$1300,MATCH('PCN Variation'!A181,'PCN Data'!$B$2:$B$1300,0))),"ERROR")</f>
        <v/>
      </c>
      <c r="C181" s="71" t="str">
        <f>IFERROR(IF(A181="","",INDEX('PCN Data'!$C$2:$C$1300,MATCH('PCN Variation'!A181,'PCN Data'!$B$2:$B$1300,0))),"ERROR")</f>
        <v/>
      </c>
      <c r="D181" s="70" t="str">
        <f>IFERROR(IF(A181="","", INDEX('PCN Data'!$D$2:$D$1300,MATCH('PCN Variation'!A181,'PCN Data'!$B$2:$B$1300,0))),"ERROR")</f>
        <v/>
      </c>
      <c r="E181" s="66"/>
      <c r="F181" s="65"/>
      <c r="G181" s="71" t="str">
        <f>IF(E181&amp;F181="","", IFERROR(IF(AND(E181="",F181&lt;&gt;""),INDEX('Paycode Info'!$D$2:$D$71,MATCH('PCN Variation'!F181,'Paycode Info'!$F$2:$F$71,0)), INDEX('Paycode Info'!$D$2:$D$71,MATCH('PCN Variation'!E181,'Paycode Info'!$D$2:$D$71,0))),"Error"))</f>
        <v/>
      </c>
      <c r="H181" s="71" t="str">
        <f>IF(E181&amp;F181="","", IFERROR(INDEX('Paycode Info'!$F$2:$F$71,MATCH('PCN Variation'!G181,'Paycode Info'!$D$2:$D$71,0)),"Error"))</f>
        <v/>
      </c>
      <c r="I181" s="84" t="str">
        <f t="shared" si="12"/>
        <v/>
      </c>
      <c r="J181" s="73" t="str">
        <f>IFERROR(INDEX('Paycode Info'!$G$2:$G$71,MATCH('PCN Variation'!H181,'Paycode Info'!$F$2:$F$71,0)),"")</f>
        <v/>
      </c>
      <c r="K181" s="17"/>
      <c r="L181" s="16" t="str">
        <f>IFERROR(MATCH(K181,'Paycode Info'!$I$2:$I$13,0),"")</f>
        <v/>
      </c>
      <c r="M181" s="17"/>
      <c r="N181" s="16" t="str">
        <f>IFERROR(MATCH(M181,'Paycode Info'!$I$2:$I$13,0),"")</f>
        <v/>
      </c>
      <c r="O181" s="17"/>
      <c r="P181" s="17"/>
      <c r="Q181" s="67" t="str">
        <f>IFERROR(IF(N181-L181=0,13,IF(N181-L181&gt;=0,N181-L181+1, VLOOKUP(N181-L181, 'Paycode Info'!$J$2:$K$13,2,0))),"")</f>
        <v/>
      </c>
      <c r="R181" s="68" t="str">
        <f t="shared" si="11"/>
        <v/>
      </c>
      <c r="S181" s="66"/>
      <c r="T181" s="16" t="str">
        <f>IF(S181="","",INDEX('Paycode Info'!$R$2:$R$4,MATCH('PCN Variation'!S181,'Paycode Info'!$M$2:$M$4,0)))</f>
        <v/>
      </c>
      <c r="U181" s="17"/>
      <c r="V181" s="16" t="str">
        <f>IFERROR(MATCH(U181,'Paycode Info'!$I$2:$I$13,0),"")</f>
        <v/>
      </c>
      <c r="W181" s="16" t="str">
        <f t="shared" si="13"/>
        <v/>
      </c>
      <c r="X181" s="15" t="str">
        <f t="shared" si="14"/>
        <v/>
      </c>
      <c r="Y181" s="18">
        <f t="shared" si="15"/>
        <v>0</v>
      </c>
    </row>
    <row r="182" spans="1:25" ht="35" customHeight="1" x14ac:dyDescent="0.35">
      <c r="A182" s="65"/>
      <c r="B182" s="70" t="str">
        <f>IFERROR(IF(A182="","",INDEX('PCN Data'!$A$2:$A$1300,MATCH('PCN Variation'!A182,'PCN Data'!$B$2:$B$1300,0))),"ERROR")</f>
        <v/>
      </c>
      <c r="C182" s="71" t="str">
        <f>IFERROR(IF(A182="","",INDEX('PCN Data'!$C$2:$C$1300,MATCH('PCN Variation'!A182,'PCN Data'!$B$2:$B$1300,0))),"ERROR")</f>
        <v/>
      </c>
      <c r="D182" s="70" t="str">
        <f>IFERROR(IF(A182="","", INDEX('PCN Data'!$D$2:$D$1300,MATCH('PCN Variation'!A182,'PCN Data'!$B$2:$B$1300,0))),"ERROR")</f>
        <v/>
      </c>
      <c r="E182" s="66"/>
      <c r="F182" s="65"/>
      <c r="G182" s="71" t="str">
        <f>IF(E182&amp;F182="","", IFERROR(IF(AND(E182="",F182&lt;&gt;""),INDEX('Paycode Info'!$D$2:$D$71,MATCH('PCN Variation'!F182,'Paycode Info'!$F$2:$F$71,0)), INDEX('Paycode Info'!$D$2:$D$71,MATCH('PCN Variation'!E182,'Paycode Info'!$D$2:$D$71,0))),"Error"))</f>
        <v/>
      </c>
      <c r="H182" s="71" t="str">
        <f>IF(E182&amp;F182="","", IFERROR(INDEX('Paycode Info'!$F$2:$F$71,MATCH('PCN Variation'!G182,'Paycode Info'!$D$2:$D$71,0)),"Error"))</f>
        <v/>
      </c>
      <c r="I182" s="84" t="str">
        <f t="shared" si="12"/>
        <v/>
      </c>
      <c r="J182" s="73" t="str">
        <f>IFERROR(INDEX('Paycode Info'!$G$2:$G$71,MATCH('PCN Variation'!H182,'Paycode Info'!$F$2:$F$71,0)),"")</f>
        <v/>
      </c>
      <c r="K182" s="17"/>
      <c r="L182" s="16" t="str">
        <f>IFERROR(MATCH(K182,'Paycode Info'!$I$2:$I$13,0),"")</f>
        <v/>
      </c>
      <c r="M182" s="17"/>
      <c r="N182" s="16" t="str">
        <f>IFERROR(MATCH(M182,'Paycode Info'!$I$2:$I$13,0),"")</f>
        <v/>
      </c>
      <c r="O182" s="17"/>
      <c r="P182" s="17"/>
      <c r="Q182" s="67" t="str">
        <f>IFERROR(IF(N182-L182=0,13,IF(N182-L182&gt;=0,N182-L182+1, VLOOKUP(N182-L182, 'Paycode Info'!$J$2:$K$13,2,0))),"")</f>
        <v/>
      </c>
      <c r="R182" s="68" t="str">
        <f t="shared" si="11"/>
        <v/>
      </c>
      <c r="S182" s="66"/>
      <c r="T182" s="16" t="str">
        <f>IF(S182="","",INDEX('Paycode Info'!$R$2:$R$4,MATCH('PCN Variation'!S182,'Paycode Info'!$M$2:$M$4,0)))</f>
        <v/>
      </c>
      <c r="U182" s="17"/>
      <c r="V182" s="16" t="str">
        <f>IFERROR(MATCH(U182,'Paycode Info'!$I$2:$I$13,0),"")</f>
        <v/>
      </c>
      <c r="W182" s="16" t="str">
        <f t="shared" si="13"/>
        <v/>
      </c>
      <c r="X182" s="15" t="str">
        <f t="shared" si="14"/>
        <v/>
      </c>
      <c r="Y182" s="18">
        <f t="shared" si="15"/>
        <v>0</v>
      </c>
    </row>
    <row r="183" spans="1:25" ht="35" customHeight="1" x14ac:dyDescent="0.35">
      <c r="A183" s="65"/>
      <c r="B183" s="70" t="str">
        <f>IFERROR(IF(A183="","",INDEX('PCN Data'!$A$2:$A$1300,MATCH('PCN Variation'!A183,'PCN Data'!$B$2:$B$1300,0))),"ERROR")</f>
        <v/>
      </c>
      <c r="C183" s="71" t="str">
        <f>IFERROR(IF(A183="","",INDEX('PCN Data'!$C$2:$C$1300,MATCH('PCN Variation'!A183,'PCN Data'!$B$2:$B$1300,0))),"ERROR")</f>
        <v/>
      </c>
      <c r="D183" s="70" t="str">
        <f>IFERROR(IF(A183="","", INDEX('PCN Data'!$D$2:$D$1300,MATCH('PCN Variation'!A183,'PCN Data'!$B$2:$B$1300,0))),"ERROR")</f>
        <v/>
      </c>
      <c r="E183" s="66"/>
      <c r="F183" s="65"/>
      <c r="G183" s="71" t="str">
        <f>IF(E183&amp;F183="","", IFERROR(IF(AND(E183="",F183&lt;&gt;""),INDEX('Paycode Info'!$D$2:$D$71,MATCH('PCN Variation'!F183,'Paycode Info'!$F$2:$F$71,0)), INDEX('Paycode Info'!$D$2:$D$71,MATCH('PCN Variation'!E183,'Paycode Info'!$D$2:$D$71,0))),"Error"))</f>
        <v/>
      </c>
      <c r="H183" s="71" t="str">
        <f>IF(E183&amp;F183="","", IFERROR(INDEX('Paycode Info'!$F$2:$F$71,MATCH('PCN Variation'!G183,'Paycode Info'!$D$2:$D$71,0)),"Error"))</f>
        <v/>
      </c>
      <c r="I183" s="84" t="str">
        <f t="shared" si="12"/>
        <v/>
      </c>
      <c r="J183" s="73" t="str">
        <f>IFERROR(INDEX('Paycode Info'!$G$2:$G$71,MATCH('PCN Variation'!H183,'Paycode Info'!$F$2:$F$71,0)),"")</f>
        <v/>
      </c>
      <c r="K183" s="17"/>
      <c r="L183" s="16" t="str">
        <f>IFERROR(MATCH(K183,'Paycode Info'!$I$2:$I$13,0),"")</f>
        <v/>
      </c>
      <c r="M183" s="17"/>
      <c r="N183" s="16" t="str">
        <f>IFERROR(MATCH(M183,'Paycode Info'!$I$2:$I$13,0),"")</f>
        <v/>
      </c>
      <c r="O183" s="17"/>
      <c r="P183" s="17"/>
      <c r="Q183" s="67" t="str">
        <f>IFERROR(IF(N183-L183=0,13,IF(N183-L183&gt;=0,N183-L183+1, VLOOKUP(N183-L183, 'Paycode Info'!$J$2:$K$13,2,0))),"")</f>
        <v/>
      </c>
      <c r="R183" s="68" t="str">
        <f t="shared" si="11"/>
        <v/>
      </c>
      <c r="S183" s="66"/>
      <c r="T183" s="16" t="str">
        <f>IF(S183="","",INDEX('Paycode Info'!$R$2:$R$4,MATCH('PCN Variation'!S183,'Paycode Info'!$M$2:$M$4,0)))</f>
        <v/>
      </c>
      <c r="U183" s="17"/>
      <c r="V183" s="16" t="str">
        <f>IFERROR(MATCH(U183,'Paycode Info'!$I$2:$I$13,0),"")</f>
        <v/>
      </c>
      <c r="W183" s="16" t="str">
        <f t="shared" si="13"/>
        <v/>
      </c>
      <c r="X183" s="15" t="str">
        <f t="shared" si="14"/>
        <v/>
      </c>
      <c r="Y183" s="18">
        <f t="shared" si="15"/>
        <v>0</v>
      </c>
    </row>
    <row r="184" spans="1:25" ht="35" customHeight="1" x14ac:dyDescent="0.35">
      <c r="A184" s="65"/>
      <c r="B184" s="70" t="str">
        <f>IFERROR(IF(A184="","",INDEX('PCN Data'!$A$2:$A$1300,MATCH('PCN Variation'!A184,'PCN Data'!$B$2:$B$1300,0))),"ERROR")</f>
        <v/>
      </c>
      <c r="C184" s="71" t="str">
        <f>IFERROR(IF(A184="","",INDEX('PCN Data'!$C$2:$C$1300,MATCH('PCN Variation'!A184,'PCN Data'!$B$2:$B$1300,0))),"ERROR")</f>
        <v/>
      </c>
      <c r="D184" s="70" t="str">
        <f>IFERROR(IF(A184="","", INDEX('PCN Data'!$D$2:$D$1300,MATCH('PCN Variation'!A184,'PCN Data'!$B$2:$B$1300,0))),"ERROR")</f>
        <v/>
      </c>
      <c r="E184" s="66"/>
      <c r="F184" s="65"/>
      <c r="G184" s="71" t="str">
        <f>IF(E184&amp;F184="","", IFERROR(IF(AND(E184="",F184&lt;&gt;""),INDEX('Paycode Info'!$D$2:$D$71,MATCH('PCN Variation'!F184,'Paycode Info'!$F$2:$F$71,0)), INDEX('Paycode Info'!$D$2:$D$71,MATCH('PCN Variation'!E184,'Paycode Info'!$D$2:$D$71,0))),"Error"))</f>
        <v/>
      </c>
      <c r="H184" s="71" t="str">
        <f>IF(E184&amp;F184="","", IFERROR(INDEX('Paycode Info'!$F$2:$F$71,MATCH('PCN Variation'!G184,'Paycode Info'!$D$2:$D$71,0)),"Error"))</f>
        <v/>
      </c>
      <c r="I184" s="84" t="str">
        <f t="shared" si="12"/>
        <v/>
      </c>
      <c r="J184" s="73" t="str">
        <f>IFERROR(INDEX('Paycode Info'!$G$2:$G$71,MATCH('PCN Variation'!H184,'Paycode Info'!$F$2:$F$71,0)),"")</f>
        <v/>
      </c>
      <c r="K184" s="17"/>
      <c r="L184" s="16" t="str">
        <f>IFERROR(MATCH(K184,'Paycode Info'!$I$2:$I$13,0),"")</f>
        <v/>
      </c>
      <c r="M184" s="17"/>
      <c r="N184" s="16" t="str">
        <f>IFERROR(MATCH(M184,'Paycode Info'!$I$2:$I$13,0),"")</f>
        <v/>
      </c>
      <c r="O184" s="17"/>
      <c r="P184" s="17"/>
      <c r="Q184" s="67" t="str">
        <f>IFERROR(IF(N184-L184=0,13,IF(N184-L184&gt;=0,N184-L184+1, VLOOKUP(N184-L184, 'Paycode Info'!$J$2:$K$13,2,0))),"")</f>
        <v/>
      </c>
      <c r="R184" s="68" t="str">
        <f t="shared" si="11"/>
        <v/>
      </c>
      <c r="S184" s="66"/>
      <c r="T184" s="16" t="str">
        <f>IF(S184="","",INDEX('Paycode Info'!$R$2:$R$4,MATCH('PCN Variation'!S184,'Paycode Info'!$M$2:$M$4,0)))</f>
        <v/>
      </c>
      <c r="U184" s="17"/>
      <c r="V184" s="16" t="str">
        <f>IFERROR(MATCH(U184,'Paycode Info'!$I$2:$I$13,0),"")</f>
        <v/>
      </c>
      <c r="W184" s="16" t="str">
        <f t="shared" si="13"/>
        <v/>
      </c>
      <c r="X184" s="15" t="str">
        <f t="shared" si="14"/>
        <v/>
      </c>
      <c r="Y184" s="18">
        <f t="shared" si="15"/>
        <v>0</v>
      </c>
    </row>
    <row r="185" spans="1:25" ht="35" customHeight="1" x14ac:dyDescent="0.35">
      <c r="A185" s="65"/>
      <c r="B185" s="70" t="str">
        <f>IFERROR(IF(A185="","",INDEX('PCN Data'!$A$2:$A$1300,MATCH('PCN Variation'!A185,'PCN Data'!$B$2:$B$1300,0))),"ERROR")</f>
        <v/>
      </c>
      <c r="C185" s="71" t="str">
        <f>IFERROR(IF(A185="","",INDEX('PCN Data'!$C$2:$C$1300,MATCH('PCN Variation'!A185,'PCN Data'!$B$2:$B$1300,0))),"ERROR")</f>
        <v/>
      </c>
      <c r="D185" s="70" t="str">
        <f>IFERROR(IF(A185="","", INDEX('PCN Data'!$D$2:$D$1300,MATCH('PCN Variation'!A185,'PCN Data'!$B$2:$B$1300,0))),"ERROR")</f>
        <v/>
      </c>
      <c r="E185" s="66"/>
      <c r="F185" s="65"/>
      <c r="G185" s="71" t="str">
        <f>IF(E185&amp;F185="","", IFERROR(IF(AND(E185="",F185&lt;&gt;""),INDEX('Paycode Info'!$D$2:$D$71,MATCH('PCN Variation'!F185,'Paycode Info'!$F$2:$F$71,0)), INDEX('Paycode Info'!$D$2:$D$71,MATCH('PCN Variation'!E185,'Paycode Info'!$D$2:$D$71,0))),"Error"))</f>
        <v/>
      </c>
      <c r="H185" s="71" t="str">
        <f>IF(E185&amp;F185="","", IFERROR(INDEX('Paycode Info'!$F$2:$F$71,MATCH('PCN Variation'!G185,'Paycode Info'!$D$2:$D$71,0)),"Error"))</f>
        <v/>
      </c>
      <c r="I185" s="84" t="str">
        <f t="shared" si="12"/>
        <v/>
      </c>
      <c r="J185" s="73" t="str">
        <f>IFERROR(INDEX('Paycode Info'!$G$2:$G$71,MATCH('PCN Variation'!H185,'Paycode Info'!$F$2:$F$71,0)),"")</f>
        <v/>
      </c>
      <c r="K185" s="17"/>
      <c r="L185" s="16" t="str">
        <f>IFERROR(MATCH(K185,'Paycode Info'!$I$2:$I$13,0),"")</f>
        <v/>
      </c>
      <c r="M185" s="17"/>
      <c r="N185" s="16" t="str">
        <f>IFERROR(MATCH(M185,'Paycode Info'!$I$2:$I$13,0),"")</f>
        <v/>
      </c>
      <c r="O185" s="17"/>
      <c r="P185" s="17"/>
      <c r="Q185" s="67" t="str">
        <f>IFERROR(IF(N185-L185=0,13,IF(N185-L185&gt;=0,N185-L185+1, VLOOKUP(N185-L185, 'Paycode Info'!$J$2:$K$13,2,0))),"")</f>
        <v/>
      </c>
      <c r="R185" s="68" t="str">
        <f t="shared" si="11"/>
        <v/>
      </c>
      <c r="S185" s="66"/>
      <c r="T185" s="16" t="str">
        <f>IF(S185="","",INDEX('Paycode Info'!$R$2:$R$4,MATCH('PCN Variation'!S185,'Paycode Info'!$M$2:$M$4,0)))</f>
        <v/>
      </c>
      <c r="U185" s="17"/>
      <c r="V185" s="16" t="str">
        <f>IFERROR(MATCH(U185,'Paycode Info'!$I$2:$I$13,0),"")</f>
        <v/>
      </c>
      <c r="W185" s="16" t="str">
        <f t="shared" si="13"/>
        <v/>
      </c>
      <c r="X185" s="15" t="str">
        <f t="shared" si="14"/>
        <v/>
      </c>
      <c r="Y185" s="18">
        <f t="shared" si="15"/>
        <v>0</v>
      </c>
    </row>
    <row r="186" spans="1:25" ht="35" customHeight="1" x14ac:dyDescent="0.35">
      <c r="A186" s="65"/>
      <c r="B186" s="70" t="str">
        <f>IFERROR(IF(A186="","",INDEX('PCN Data'!$A$2:$A$1300,MATCH('PCN Variation'!A186,'PCN Data'!$B$2:$B$1300,0))),"ERROR")</f>
        <v/>
      </c>
      <c r="C186" s="71" t="str">
        <f>IFERROR(IF(A186="","",INDEX('PCN Data'!$C$2:$C$1300,MATCH('PCN Variation'!A186,'PCN Data'!$B$2:$B$1300,0))),"ERROR")</f>
        <v/>
      </c>
      <c r="D186" s="70" t="str">
        <f>IFERROR(IF(A186="","", INDEX('PCN Data'!$D$2:$D$1300,MATCH('PCN Variation'!A186,'PCN Data'!$B$2:$B$1300,0))),"ERROR")</f>
        <v/>
      </c>
      <c r="E186" s="66"/>
      <c r="F186" s="65"/>
      <c r="G186" s="71" t="str">
        <f>IF(E186&amp;F186="","", IFERROR(IF(AND(E186="",F186&lt;&gt;""),INDEX('Paycode Info'!$D$2:$D$71,MATCH('PCN Variation'!F186,'Paycode Info'!$F$2:$F$71,0)), INDEX('Paycode Info'!$D$2:$D$71,MATCH('PCN Variation'!E186,'Paycode Info'!$D$2:$D$71,0))),"Error"))</f>
        <v/>
      </c>
      <c r="H186" s="71" t="str">
        <f>IF(E186&amp;F186="","", IFERROR(INDEX('Paycode Info'!$F$2:$F$71,MATCH('PCN Variation'!G186,'Paycode Info'!$D$2:$D$71,0)),"Error"))</f>
        <v/>
      </c>
      <c r="I186" s="84" t="str">
        <f t="shared" si="12"/>
        <v/>
      </c>
      <c r="J186" s="73" t="str">
        <f>IFERROR(INDEX('Paycode Info'!$G$2:$G$71,MATCH('PCN Variation'!H186,'Paycode Info'!$F$2:$F$71,0)),"")</f>
        <v/>
      </c>
      <c r="K186" s="17"/>
      <c r="L186" s="16" t="str">
        <f>IFERROR(MATCH(K186,'Paycode Info'!$I$2:$I$13,0),"")</f>
        <v/>
      </c>
      <c r="M186" s="17"/>
      <c r="N186" s="16" t="str">
        <f>IFERROR(MATCH(M186,'Paycode Info'!$I$2:$I$13,0),"")</f>
        <v/>
      </c>
      <c r="O186" s="17"/>
      <c r="P186" s="17"/>
      <c r="Q186" s="67" t="str">
        <f>IFERROR(IF(N186-L186=0,13,IF(N186-L186&gt;=0,N186-L186+1, VLOOKUP(N186-L186, 'Paycode Info'!$J$2:$K$13,2,0))),"")</f>
        <v/>
      </c>
      <c r="R186" s="68" t="str">
        <f t="shared" si="11"/>
        <v/>
      </c>
      <c r="S186" s="66"/>
      <c r="T186" s="16" t="str">
        <f>IF(S186="","",INDEX('Paycode Info'!$R$2:$R$4,MATCH('PCN Variation'!S186,'Paycode Info'!$M$2:$M$4,0)))</f>
        <v/>
      </c>
      <c r="U186" s="17"/>
      <c r="V186" s="16" t="str">
        <f>IFERROR(MATCH(U186,'Paycode Info'!$I$2:$I$13,0),"")</f>
        <v/>
      </c>
      <c r="W186" s="16" t="str">
        <f t="shared" si="13"/>
        <v/>
      </c>
      <c r="X186" s="15" t="str">
        <f t="shared" si="14"/>
        <v/>
      </c>
      <c r="Y186" s="18">
        <f t="shared" si="15"/>
        <v>0</v>
      </c>
    </row>
    <row r="187" spans="1:25" ht="35" customHeight="1" x14ac:dyDescent="0.35">
      <c r="A187" s="65"/>
      <c r="B187" s="70" t="str">
        <f>IFERROR(IF(A187="","",INDEX('PCN Data'!$A$2:$A$1300,MATCH('PCN Variation'!A187,'PCN Data'!$B$2:$B$1300,0))),"ERROR")</f>
        <v/>
      </c>
      <c r="C187" s="71" t="str">
        <f>IFERROR(IF(A187="","",INDEX('PCN Data'!$C$2:$C$1300,MATCH('PCN Variation'!A187,'PCN Data'!$B$2:$B$1300,0))),"ERROR")</f>
        <v/>
      </c>
      <c r="D187" s="70" t="str">
        <f>IFERROR(IF(A187="","", INDEX('PCN Data'!$D$2:$D$1300,MATCH('PCN Variation'!A187,'PCN Data'!$B$2:$B$1300,0))),"ERROR")</f>
        <v/>
      </c>
      <c r="E187" s="66"/>
      <c r="F187" s="65"/>
      <c r="G187" s="71" t="str">
        <f>IF(E187&amp;F187="","", IFERROR(IF(AND(E187="",F187&lt;&gt;""),INDEX('Paycode Info'!$D$2:$D$71,MATCH('PCN Variation'!F187,'Paycode Info'!$F$2:$F$71,0)), INDEX('Paycode Info'!$D$2:$D$71,MATCH('PCN Variation'!E187,'Paycode Info'!$D$2:$D$71,0))),"Error"))</f>
        <v/>
      </c>
      <c r="H187" s="71" t="str">
        <f>IF(E187&amp;F187="","", IFERROR(INDEX('Paycode Info'!$F$2:$F$71,MATCH('PCN Variation'!G187,'Paycode Info'!$D$2:$D$71,0)),"Error"))</f>
        <v/>
      </c>
      <c r="I187" s="84" t="str">
        <f t="shared" si="12"/>
        <v/>
      </c>
      <c r="J187" s="73" t="str">
        <f>IFERROR(INDEX('Paycode Info'!$G$2:$G$71,MATCH('PCN Variation'!H187,'Paycode Info'!$F$2:$F$71,0)),"")</f>
        <v/>
      </c>
      <c r="K187" s="17"/>
      <c r="L187" s="16" t="str">
        <f>IFERROR(MATCH(K187,'Paycode Info'!$I$2:$I$13,0),"")</f>
        <v/>
      </c>
      <c r="M187" s="17"/>
      <c r="N187" s="16" t="str">
        <f>IFERROR(MATCH(M187,'Paycode Info'!$I$2:$I$13,0),"")</f>
        <v/>
      </c>
      <c r="O187" s="17"/>
      <c r="P187" s="17"/>
      <c r="Q187" s="67" t="str">
        <f>IFERROR(IF(N187-L187=0,13,IF(N187-L187&gt;=0,N187-L187+1, VLOOKUP(N187-L187, 'Paycode Info'!$J$2:$K$13,2,0))),"")</f>
        <v/>
      </c>
      <c r="R187" s="68" t="str">
        <f t="shared" si="11"/>
        <v/>
      </c>
      <c r="S187" s="66"/>
      <c r="T187" s="16" t="str">
        <f>IF(S187="","",INDEX('Paycode Info'!$R$2:$R$4,MATCH('PCN Variation'!S187,'Paycode Info'!$M$2:$M$4,0)))</f>
        <v/>
      </c>
      <c r="U187" s="17"/>
      <c r="V187" s="16" t="str">
        <f>IFERROR(MATCH(U187,'Paycode Info'!$I$2:$I$13,0),"")</f>
        <v/>
      </c>
      <c r="W187" s="16" t="str">
        <f t="shared" si="13"/>
        <v/>
      </c>
      <c r="X187" s="15" t="str">
        <f t="shared" si="14"/>
        <v/>
      </c>
      <c r="Y187" s="18">
        <f t="shared" si="15"/>
        <v>0</v>
      </c>
    </row>
    <row r="188" spans="1:25" ht="35" customHeight="1" x14ac:dyDescent="0.35">
      <c r="A188" s="65"/>
      <c r="B188" s="70" t="str">
        <f>IFERROR(IF(A188="","",INDEX('PCN Data'!$A$2:$A$1300,MATCH('PCN Variation'!A188,'PCN Data'!$B$2:$B$1300,0))),"ERROR")</f>
        <v/>
      </c>
      <c r="C188" s="71" t="str">
        <f>IFERROR(IF(A188="","",INDEX('PCN Data'!$C$2:$C$1300,MATCH('PCN Variation'!A188,'PCN Data'!$B$2:$B$1300,0))),"ERROR")</f>
        <v/>
      </c>
      <c r="D188" s="70" t="str">
        <f>IFERROR(IF(A188="","", INDEX('PCN Data'!$D$2:$D$1300,MATCH('PCN Variation'!A188,'PCN Data'!$B$2:$B$1300,0))),"ERROR")</f>
        <v/>
      </c>
      <c r="E188" s="66"/>
      <c r="F188" s="65"/>
      <c r="G188" s="71" t="str">
        <f>IF(E188&amp;F188="","", IFERROR(IF(AND(E188="",F188&lt;&gt;""),INDEX('Paycode Info'!$D$2:$D$71,MATCH('PCN Variation'!F188,'Paycode Info'!$F$2:$F$71,0)), INDEX('Paycode Info'!$D$2:$D$71,MATCH('PCN Variation'!E188,'Paycode Info'!$D$2:$D$71,0))),"Error"))</f>
        <v/>
      </c>
      <c r="H188" s="71" t="str">
        <f>IF(E188&amp;F188="","", IFERROR(INDEX('Paycode Info'!$F$2:$F$71,MATCH('PCN Variation'!G188,'Paycode Info'!$D$2:$D$71,0)),"Error"))</f>
        <v/>
      </c>
      <c r="I188" s="84" t="str">
        <f t="shared" si="12"/>
        <v/>
      </c>
      <c r="J188" s="73" t="str">
        <f>IFERROR(INDEX('Paycode Info'!$G$2:$G$71,MATCH('PCN Variation'!H188,'Paycode Info'!$F$2:$F$71,0)),"")</f>
        <v/>
      </c>
      <c r="K188" s="17"/>
      <c r="L188" s="16" t="str">
        <f>IFERROR(MATCH(K188,'Paycode Info'!$I$2:$I$13,0),"")</f>
        <v/>
      </c>
      <c r="M188" s="17"/>
      <c r="N188" s="16" t="str">
        <f>IFERROR(MATCH(M188,'Paycode Info'!$I$2:$I$13,0),"")</f>
        <v/>
      </c>
      <c r="O188" s="17"/>
      <c r="P188" s="17"/>
      <c r="Q188" s="67" t="str">
        <f>IFERROR(IF(N188-L188=0,13,IF(N188-L188&gt;=0,N188-L188+1, VLOOKUP(N188-L188, 'Paycode Info'!$J$2:$K$13,2,0))),"")</f>
        <v/>
      </c>
      <c r="R188" s="68" t="str">
        <f t="shared" si="11"/>
        <v/>
      </c>
      <c r="S188" s="66"/>
      <c r="T188" s="16" t="str">
        <f>IF(S188="","",INDEX('Paycode Info'!$R$2:$R$4,MATCH('PCN Variation'!S188,'Paycode Info'!$M$2:$M$4,0)))</f>
        <v/>
      </c>
      <c r="U188" s="17"/>
      <c r="V188" s="16" t="str">
        <f>IFERROR(MATCH(U188,'Paycode Info'!$I$2:$I$13,0),"")</f>
        <v/>
      </c>
      <c r="W188" s="16" t="str">
        <f t="shared" si="13"/>
        <v/>
      </c>
      <c r="X188" s="15" t="str">
        <f t="shared" si="14"/>
        <v/>
      </c>
      <c r="Y188" s="18">
        <f t="shared" si="15"/>
        <v>0</v>
      </c>
    </row>
    <row r="189" spans="1:25" ht="35" customHeight="1" x14ac:dyDescent="0.35">
      <c r="A189" s="65"/>
      <c r="B189" s="70" t="str">
        <f>IFERROR(IF(A189="","",INDEX('PCN Data'!$A$2:$A$1300,MATCH('PCN Variation'!A189,'PCN Data'!$B$2:$B$1300,0))),"ERROR")</f>
        <v/>
      </c>
      <c r="C189" s="71" t="str">
        <f>IFERROR(IF(A189="","",INDEX('PCN Data'!$C$2:$C$1300,MATCH('PCN Variation'!A189,'PCN Data'!$B$2:$B$1300,0))),"ERROR")</f>
        <v/>
      </c>
      <c r="D189" s="70" t="str">
        <f>IFERROR(IF(A189="","", INDEX('PCN Data'!$D$2:$D$1300,MATCH('PCN Variation'!A189,'PCN Data'!$B$2:$B$1300,0))),"ERROR")</f>
        <v/>
      </c>
      <c r="E189" s="66"/>
      <c r="F189" s="65"/>
      <c r="G189" s="71" t="str">
        <f>IF(E189&amp;F189="","", IFERROR(IF(AND(E189="",F189&lt;&gt;""),INDEX('Paycode Info'!$D$2:$D$71,MATCH('PCN Variation'!F189,'Paycode Info'!$F$2:$F$71,0)), INDEX('Paycode Info'!$D$2:$D$71,MATCH('PCN Variation'!E189,'Paycode Info'!$D$2:$D$71,0))),"Error"))</f>
        <v/>
      </c>
      <c r="H189" s="71" t="str">
        <f>IF(E189&amp;F189="","", IFERROR(INDEX('Paycode Info'!$F$2:$F$71,MATCH('PCN Variation'!G189,'Paycode Info'!$D$2:$D$71,0)),"Error"))</f>
        <v/>
      </c>
      <c r="I189" s="84" t="str">
        <f t="shared" si="12"/>
        <v/>
      </c>
      <c r="J189" s="73" t="str">
        <f>IFERROR(INDEX('Paycode Info'!$G$2:$G$71,MATCH('PCN Variation'!H189,'Paycode Info'!$F$2:$F$71,0)),"")</f>
        <v/>
      </c>
      <c r="K189" s="17"/>
      <c r="L189" s="16" t="str">
        <f>IFERROR(MATCH(K189,'Paycode Info'!$I$2:$I$13,0),"")</f>
        <v/>
      </c>
      <c r="M189" s="17"/>
      <c r="N189" s="16" t="str">
        <f>IFERROR(MATCH(M189,'Paycode Info'!$I$2:$I$13,0),"")</f>
        <v/>
      </c>
      <c r="O189" s="17"/>
      <c r="P189" s="17"/>
      <c r="Q189" s="67" t="str">
        <f>IFERROR(IF(N189-L189=0,13,IF(N189-L189&gt;=0,N189-L189+1, VLOOKUP(N189-L189, 'Paycode Info'!$J$2:$K$13,2,0))),"")</f>
        <v/>
      </c>
      <c r="R189" s="68" t="str">
        <f t="shared" si="11"/>
        <v/>
      </c>
      <c r="S189" s="66"/>
      <c r="T189" s="16" t="str">
        <f>IF(S189="","",INDEX('Paycode Info'!$R$2:$R$4,MATCH('PCN Variation'!S189,'Paycode Info'!$M$2:$M$4,0)))</f>
        <v/>
      </c>
      <c r="U189" s="17"/>
      <c r="V189" s="16" t="str">
        <f>IFERROR(MATCH(U189,'Paycode Info'!$I$2:$I$13,0),"")</f>
        <v/>
      </c>
      <c r="W189" s="16" t="str">
        <f t="shared" si="13"/>
        <v/>
      </c>
      <c r="X189" s="15" t="str">
        <f t="shared" si="14"/>
        <v/>
      </c>
      <c r="Y189" s="18">
        <f t="shared" si="15"/>
        <v>0</v>
      </c>
    </row>
    <row r="190" spans="1:25" ht="35" customHeight="1" x14ac:dyDescent="0.35">
      <c r="A190" s="65"/>
      <c r="B190" s="70" t="str">
        <f>IFERROR(IF(A190="","",INDEX('PCN Data'!$A$2:$A$1300,MATCH('PCN Variation'!A190,'PCN Data'!$B$2:$B$1300,0))),"ERROR")</f>
        <v/>
      </c>
      <c r="C190" s="71" t="str">
        <f>IFERROR(IF(A190="","",INDEX('PCN Data'!$C$2:$C$1300,MATCH('PCN Variation'!A190,'PCN Data'!$B$2:$B$1300,0))),"ERROR")</f>
        <v/>
      </c>
      <c r="D190" s="70" t="str">
        <f>IFERROR(IF(A190="","", INDEX('PCN Data'!$D$2:$D$1300,MATCH('PCN Variation'!A190,'PCN Data'!$B$2:$B$1300,0))),"ERROR")</f>
        <v/>
      </c>
      <c r="E190" s="66"/>
      <c r="F190" s="65"/>
      <c r="G190" s="71" t="str">
        <f>IF(E190&amp;F190="","", IFERROR(IF(AND(E190="",F190&lt;&gt;""),INDEX('Paycode Info'!$D$2:$D$71,MATCH('PCN Variation'!F190,'Paycode Info'!$F$2:$F$71,0)), INDEX('Paycode Info'!$D$2:$D$71,MATCH('PCN Variation'!E190,'Paycode Info'!$D$2:$D$71,0))),"Error"))</f>
        <v/>
      </c>
      <c r="H190" s="71" t="str">
        <f>IF(E190&amp;F190="","", IFERROR(INDEX('Paycode Info'!$F$2:$F$71,MATCH('PCN Variation'!G190,'Paycode Info'!$D$2:$D$71,0)),"Error"))</f>
        <v/>
      </c>
      <c r="I190" s="84" t="str">
        <f t="shared" si="12"/>
        <v/>
      </c>
      <c r="J190" s="73" t="str">
        <f>IFERROR(INDEX('Paycode Info'!$G$2:$G$71,MATCH('PCN Variation'!H190,'Paycode Info'!$F$2:$F$71,0)),"")</f>
        <v/>
      </c>
      <c r="K190" s="17"/>
      <c r="L190" s="16" t="str">
        <f>IFERROR(MATCH(K190,'Paycode Info'!$I$2:$I$13,0),"")</f>
        <v/>
      </c>
      <c r="M190" s="17"/>
      <c r="N190" s="16" t="str">
        <f>IFERROR(MATCH(M190,'Paycode Info'!$I$2:$I$13,0),"")</f>
        <v/>
      </c>
      <c r="O190" s="17"/>
      <c r="P190" s="17"/>
      <c r="Q190" s="67" t="str">
        <f>IFERROR(IF(N190-L190=0,13,IF(N190-L190&gt;=0,N190-L190+1, VLOOKUP(N190-L190, 'Paycode Info'!$J$2:$K$13,2,0))),"")</f>
        <v/>
      </c>
      <c r="R190" s="68" t="str">
        <f t="shared" si="11"/>
        <v/>
      </c>
      <c r="S190" s="66"/>
      <c r="T190" s="16" t="str">
        <f>IF(S190="","",INDEX('Paycode Info'!$R$2:$R$4,MATCH('PCN Variation'!S190,'Paycode Info'!$M$2:$M$4,0)))</f>
        <v/>
      </c>
      <c r="U190" s="17"/>
      <c r="V190" s="16" t="str">
        <f>IFERROR(MATCH(U190,'Paycode Info'!$I$2:$I$13,0),"")</f>
        <v/>
      </c>
      <c r="W190" s="16" t="str">
        <f t="shared" si="13"/>
        <v/>
      </c>
      <c r="X190" s="15" t="str">
        <f t="shared" si="14"/>
        <v/>
      </c>
      <c r="Y190" s="18">
        <f t="shared" si="15"/>
        <v>0</v>
      </c>
    </row>
    <row r="191" spans="1:25" ht="35" customHeight="1" x14ac:dyDescent="0.35">
      <c r="A191" s="65"/>
      <c r="B191" s="70" t="str">
        <f>IFERROR(IF(A191="","",INDEX('PCN Data'!$A$2:$A$1300,MATCH('PCN Variation'!A191,'PCN Data'!$B$2:$B$1300,0))),"ERROR")</f>
        <v/>
      </c>
      <c r="C191" s="71" t="str">
        <f>IFERROR(IF(A191="","",INDEX('PCN Data'!$C$2:$C$1300,MATCH('PCN Variation'!A191,'PCN Data'!$B$2:$B$1300,0))),"ERROR")</f>
        <v/>
      </c>
      <c r="D191" s="70" t="str">
        <f>IFERROR(IF(A191="","", INDEX('PCN Data'!$D$2:$D$1300,MATCH('PCN Variation'!A191,'PCN Data'!$B$2:$B$1300,0))),"ERROR")</f>
        <v/>
      </c>
      <c r="E191" s="66"/>
      <c r="F191" s="65"/>
      <c r="G191" s="71" t="str">
        <f>IF(E191&amp;F191="","", IFERROR(IF(AND(E191="",F191&lt;&gt;""),INDEX('Paycode Info'!$D$2:$D$71,MATCH('PCN Variation'!F191,'Paycode Info'!$F$2:$F$71,0)), INDEX('Paycode Info'!$D$2:$D$71,MATCH('PCN Variation'!E191,'Paycode Info'!$D$2:$D$71,0))),"Error"))</f>
        <v/>
      </c>
      <c r="H191" s="71" t="str">
        <f>IF(E191&amp;F191="","", IFERROR(INDEX('Paycode Info'!$F$2:$F$71,MATCH('PCN Variation'!G191,'Paycode Info'!$D$2:$D$71,0)),"Error"))</f>
        <v/>
      </c>
      <c r="I191" s="84" t="str">
        <f t="shared" si="12"/>
        <v/>
      </c>
      <c r="J191" s="73" t="str">
        <f>IFERROR(INDEX('Paycode Info'!$G$2:$G$71,MATCH('PCN Variation'!H191,'Paycode Info'!$F$2:$F$71,0)),"")</f>
        <v/>
      </c>
      <c r="K191" s="17"/>
      <c r="L191" s="16" t="str">
        <f>IFERROR(MATCH(K191,'Paycode Info'!$I$2:$I$13,0),"")</f>
        <v/>
      </c>
      <c r="M191" s="17"/>
      <c r="N191" s="16" t="str">
        <f>IFERROR(MATCH(M191,'Paycode Info'!$I$2:$I$13,0),"")</f>
        <v/>
      </c>
      <c r="O191" s="17"/>
      <c r="P191" s="17"/>
      <c r="Q191" s="67" t="str">
        <f>IFERROR(IF(N191-L191=0,13,IF(N191-L191&gt;=0,N191-L191+1, VLOOKUP(N191-L191, 'Paycode Info'!$J$2:$K$13,2,0))),"")</f>
        <v/>
      </c>
      <c r="R191" s="68" t="str">
        <f t="shared" si="11"/>
        <v/>
      </c>
      <c r="S191" s="66"/>
      <c r="T191" s="16" t="str">
        <f>IF(S191="","",INDEX('Paycode Info'!$R$2:$R$4,MATCH('PCN Variation'!S191,'Paycode Info'!$M$2:$M$4,0)))</f>
        <v/>
      </c>
      <c r="U191" s="17"/>
      <c r="V191" s="16" t="str">
        <f>IFERROR(MATCH(U191,'Paycode Info'!$I$2:$I$13,0),"")</f>
        <v/>
      </c>
      <c r="W191" s="16" t="str">
        <f t="shared" si="13"/>
        <v/>
      </c>
      <c r="X191" s="15" t="str">
        <f t="shared" si="14"/>
        <v/>
      </c>
      <c r="Y191" s="18">
        <f t="shared" si="15"/>
        <v>0</v>
      </c>
    </row>
    <row r="192" spans="1:25" ht="35" customHeight="1" x14ac:dyDescent="0.35">
      <c r="A192" s="65"/>
      <c r="B192" s="70" t="str">
        <f>IFERROR(IF(A192="","",INDEX('PCN Data'!$A$2:$A$1300,MATCH('PCN Variation'!A192,'PCN Data'!$B$2:$B$1300,0))),"ERROR")</f>
        <v/>
      </c>
      <c r="C192" s="71" t="str">
        <f>IFERROR(IF(A192="","",INDEX('PCN Data'!$C$2:$C$1300,MATCH('PCN Variation'!A192,'PCN Data'!$B$2:$B$1300,0))),"ERROR")</f>
        <v/>
      </c>
      <c r="D192" s="70" t="str">
        <f>IFERROR(IF(A192="","", INDEX('PCN Data'!$D$2:$D$1300,MATCH('PCN Variation'!A192,'PCN Data'!$B$2:$B$1300,0))),"ERROR")</f>
        <v/>
      </c>
      <c r="E192" s="66"/>
      <c r="F192" s="65"/>
      <c r="G192" s="71" t="str">
        <f>IF(E192&amp;F192="","", IFERROR(IF(AND(E192="",F192&lt;&gt;""),INDEX('Paycode Info'!$D$2:$D$71,MATCH('PCN Variation'!F192,'Paycode Info'!$F$2:$F$71,0)), INDEX('Paycode Info'!$D$2:$D$71,MATCH('PCN Variation'!E192,'Paycode Info'!$D$2:$D$71,0))),"Error"))</f>
        <v/>
      </c>
      <c r="H192" s="71" t="str">
        <f>IF(E192&amp;F192="","", IFERROR(INDEX('Paycode Info'!$F$2:$F$71,MATCH('PCN Variation'!G192,'Paycode Info'!$D$2:$D$71,0)),"Error"))</f>
        <v/>
      </c>
      <c r="I192" s="84" t="str">
        <f t="shared" si="12"/>
        <v/>
      </c>
      <c r="J192" s="73" t="str">
        <f>IFERROR(INDEX('Paycode Info'!$G$2:$G$71,MATCH('PCN Variation'!H192,'Paycode Info'!$F$2:$F$71,0)),"")</f>
        <v/>
      </c>
      <c r="K192" s="17"/>
      <c r="L192" s="16" t="str">
        <f>IFERROR(MATCH(K192,'Paycode Info'!$I$2:$I$13,0),"")</f>
        <v/>
      </c>
      <c r="M192" s="17"/>
      <c r="N192" s="16" t="str">
        <f>IFERROR(MATCH(M192,'Paycode Info'!$I$2:$I$13,0),"")</f>
        <v/>
      </c>
      <c r="O192" s="17"/>
      <c r="P192" s="17"/>
      <c r="Q192" s="67" t="str">
        <f>IFERROR(IF(N192-L192=0,13,IF(N192-L192&gt;=0,N192-L192+1, VLOOKUP(N192-L192, 'Paycode Info'!$J$2:$K$13,2,0))),"")</f>
        <v/>
      </c>
      <c r="R192" s="68" t="str">
        <f t="shared" si="11"/>
        <v/>
      </c>
      <c r="S192" s="66"/>
      <c r="T192" s="16" t="str">
        <f>IF(S192="","",INDEX('Paycode Info'!$R$2:$R$4,MATCH('PCN Variation'!S192,'Paycode Info'!$M$2:$M$4,0)))</f>
        <v/>
      </c>
      <c r="U192" s="17"/>
      <c r="V192" s="16" t="str">
        <f>IFERROR(MATCH(U192,'Paycode Info'!$I$2:$I$13,0),"")</f>
        <v/>
      </c>
      <c r="W192" s="16" t="str">
        <f t="shared" si="13"/>
        <v/>
      </c>
      <c r="X192" s="15" t="str">
        <f t="shared" si="14"/>
        <v/>
      </c>
      <c r="Y192" s="18">
        <f t="shared" si="15"/>
        <v>0</v>
      </c>
    </row>
    <row r="193" spans="1:25" ht="35" customHeight="1" x14ac:dyDescent="0.35">
      <c r="A193" s="65"/>
      <c r="B193" s="70" t="str">
        <f>IFERROR(IF(A193="","",INDEX('PCN Data'!$A$2:$A$1300,MATCH('PCN Variation'!A193,'PCN Data'!$B$2:$B$1300,0))),"ERROR")</f>
        <v/>
      </c>
      <c r="C193" s="71" t="str">
        <f>IFERROR(IF(A193="","",INDEX('PCN Data'!$C$2:$C$1300,MATCH('PCN Variation'!A193,'PCN Data'!$B$2:$B$1300,0))),"ERROR")</f>
        <v/>
      </c>
      <c r="D193" s="70" t="str">
        <f>IFERROR(IF(A193="","", INDEX('PCN Data'!$D$2:$D$1300,MATCH('PCN Variation'!A193,'PCN Data'!$B$2:$B$1300,0))),"ERROR")</f>
        <v/>
      </c>
      <c r="E193" s="66"/>
      <c r="F193" s="65"/>
      <c r="G193" s="71" t="str">
        <f>IF(E193&amp;F193="","", IFERROR(IF(AND(E193="",F193&lt;&gt;""),INDEX('Paycode Info'!$D$2:$D$71,MATCH('PCN Variation'!F193,'Paycode Info'!$F$2:$F$71,0)), INDEX('Paycode Info'!$D$2:$D$71,MATCH('PCN Variation'!E193,'Paycode Info'!$D$2:$D$71,0))),"Error"))</f>
        <v/>
      </c>
      <c r="H193" s="71" t="str">
        <f>IF(E193&amp;F193="","", IFERROR(INDEX('Paycode Info'!$F$2:$F$71,MATCH('PCN Variation'!G193,'Paycode Info'!$D$2:$D$71,0)),"Error"))</f>
        <v/>
      </c>
      <c r="I193" s="84" t="str">
        <f t="shared" si="12"/>
        <v/>
      </c>
      <c r="J193" s="73" t="str">
        <f>IFERROR(INDEX('Paycode Info'!$G$2:$G$71,MATCH('PCN Variation'!H193,'Paycode Info'!$F$2:$F$71,0)),"")</f>
        <v/>
      </c>
      <c r="K193" s="17"/>
      <c r="L193" s="16" t="str">
        <f>IFERROR(MATCH(K193,'Paycode Info'!$I$2:$I$13,0),"")</f>
        <v/>
      </c>
      <c r="M193" s="17"/>
      <c r="N193" s="16" t="str">
        <f>IFERROR(MATCH(M193,'Paycode Info'!$I$2:$I$13,0),"")</f>
        <v/>
      </c>
      <c r="O193" s="17"/>
      <c r="P193" s="17"/>
      <c r="Q193" s="67" t="str">
        <f>IFERROR(IF(N193-L193=0,13,IF(N193-L193&gt;=0,N193-L193+1, VLOOKUP(N193-L193, 'Paycode Info'!$J$2:$K$13,2,0))),"")</f>
        <v/>
      </c>
      <c r="R193" s="68" t="str">
        <f t="shared" si="11"/>
        <v/>
      </c>
      <c r="S193" s="66"/>
      <c r="T193" s="16" t="str">
        <f>IF(S193="","",INDEX('Paycode Info'!$R$2:$R$4,MATCH('PCN Variation'!S193,'Paycode Info'!$M$2:$M$4,0)))</f>
        <v/>
      </c>
      <c r="U193" s="17"/>
      <c r="V193" s="16" t="str">
        <f>IFERROR(MATCH(U193,'Paycode Info'!$I$2:$I$13,0),"")</f>
        <v/>
      </c>
      <c r="W193" s="16" t="str">
        <f t="shared" si="13"/>
        <v/>
      </c>
      <c r="X193" s="15" t="str">
        <f t="shared" si="14"/>
        <v/>
      </c>
      <c r="Y193" s="18">
        <f t="shared" si="15"/>
        <v>0</v>
      </c>
    </row>
    <row r="194" spans="1:25" ht="35" customHeight="1" x14ac:dyDescent="0.35">
      <c r="A194" s="65"/>
      <c r="B194" s="70" t="str">
        <f>IFERROR(IF(A194="","",INDEX('PCN Data'!$A$2:$A$1300,MATCH('PCN Variation'!A194,'PCN Data'!$B$2:$B$1300,0))),"ERROR")</f>
        <v/>
      </c>
      <c r="C194" s="71" t="str">
        <f>IFERROR(IF(A194="","",INDEX('PCN Data'!$C$2:$C$1300,MATCH('PCN Variation'!A194,'PCN Data'!$B$2:$B$1300,0))),"ERROR")</f>
        <v/>
      </c>
      <c r="D194" s="70" t="str">
        <f>IFERROR(IF(A194="","", INDEX('PCN Data'!$D$2:$D$1300,MATCH('PCN Variation'!A194,'PCN Data'!$B$2:$B$1300,0))),"ERROR")</f>
        <v/>
      </c>
      <c r="E194" s="66"/>
      <c r="F194" s="65"/>
      <c r="G194" s="71" t="str">
        <f>IF(E194&amp;F194="","", IFERROR(IF(AND(E194="",F194&lt;&gt;""),INDEX('Paycode Info'!$D$2:$D$71,MATCH('PCN Variation'!F194,'Paycode Info'!$F$2:$F$71,0)), INDEX('Paycode Info'!$D$2:$D$71,MATCH('PCN Variation'!E194,'Paycode Info'!$D$2:$D$71,0))),"Error"))</f>
        <v/>
      </c>
      <c r="H194" s="71" t="str">
        <f>IF(E194&amp;F194="","", IFERROR(INDEX('Paycode Info'!$F$2:$F$71,MATCH('PCN Variation'!G194,'Paycode Info'!$D$2:$D$71,0)),"Error"))</f>
        <v/>
      </c>
      <c r="I194" s="84" t="str">
        <f t="shared" si="12"/>
        <v/>
      </c>
      <c r="J194" s="73" t="str">
        <f>IFERROR(INDEX('Paycode Info'!$G$2:$G$71,MATCH('PCN Variation'!H194,'Paycode Info'!$F$2:$F$71,0)),"")</f>
        <v/>
      </c>
      <c r="K194" s="17"/>
      <c r="L194" s="16" t="str">
        <f>IFERROR(MATCH(K194,'Paycode Info'!$I$2:$I$13,0),"")</f>
        <v/>
      </c>
      <c r="M194" s="17"/>
      <c r="N194" s="16" t="str">
        <f>IFERROR(MATCH(M194,'Paycode Info'!$I$2:$I$13,0),"")</f>
        <v/>
      </c>
      <c r="O194" s="17"/>
      <c r="P194" s="17"/>
      <c r="Q194" s="67" t="str">
        <f>IFERROR(IF(N194-L194=0,13,IF(N194-L194&gt;=0,N194-L194+1, VLOOKUP(N194-L194, 'Paycode Info'!$J$2:$K$13,2,0))),"")</f>
        <v/>
      </c>
      <c r="R194" s="68" t="str">
        <f t="shared" si="11"/>
        <v/>
      </c>
      <c r="S194" s="66"/>
      <c r="T194" s="16" t="str">
        <f>IF(S194="","",INDEX('Paycode Info'!$R$2:$R$4,MATCH('PCN Variation'!S194,'Paycode Info'!$M$2:$M$4,0)))</f>
        <v/>
      </c>
      <c r="U194" s="17"/>
      <c r="V194" s="16" t="str">
        <f>IFERROR(MATCH(U194,'Paycode Info'!$I$2:$I$13,0),"")</f>
        <v/>
      </c>
      <c r="W194" s="16" t="str">
        <f t="shared" si="13"/>
        <v/>
      </c>
      <c r="X194" s="15" t="str">
        <f t="shared" si="14"/>
        <v/>
      </c>
      <c r="Y194" s="18">
        <f t="shared" si="15"/>
        <v>0</v>
      </c>
    </row>
    <row r="195" spans="1:25" ht="35" customHeight="1" x14ac:dyDescent="0.35">
      <c r="A195" s="65"/>
      <c r="B195" s="70" t="str">
        <f>IFERROR(IF(A195="","",INDEX('PCN Data'!$A$2:$A$1300,MATCH('PCN Variation'!A195,'PCN Data'!$B$2:$B$1300,0))),"ERROR")</f>
        <v/>
      </c>
      <c r="C195" s="71" t="str">
        <f>IFERROR(IF(A195="","",INDEX('PCN Data'!$C$2:$C$1300,MATCH('PCN Variation'!A195,'PCN Data'!$B$2:$B$1300,0))),"ERROR")</f>
        <v/>
      </c>
      <c r="D195" s="70" t="str">
        <f>IFERROR(IF(A195="","", INDEX('PCN Data'!$D$2:$D$1300,MATCH('PCN Variation'!A195,'PCN Data'!$B$2:$B$1300,0))),"ERROR")</f>
        <v/>
      </c>
      <c r="E195" s="66"/>
      <c r="F195" s="65"/>
      <c r="G195" s="71" t="str">
        <f>IF(E195&amp;F195="","", IFERROR(IF(AND(E195="",F195&lt;&gt;""),INDEX('Paycode Info'!$D$2:$D$71,MATCH('PCN Variation'!F195,'Paycode Info'!$F$2:$F$71,0)), INDEX('Paycode Info'!$D$2:$D$71,MATCH('PCN Variation'!E195,'Paycode Info'!$D$2:$D$71,0))),"Error"))</f>
        <v/>
      </c>
      <c r="H195" s="71" t="str">
        <f>IF(E195&amp;F195="","", IFERROR(INDEX('Paycode Info'!$F$2:$F$71,MATCH('PCN Variation'!G195,'Paycode Info'!$D$2:$D$71,0)),"Error"))</f>
        <v/>
      </c>
      <c r="I195" s="84" t="str">
        <f t="shared" si="12"/>
        <v/>
      </c>
      <c r="J195" s="73" t="str">
        <f>IFERROR(INDEX('Paycode Info'!$G$2:$G$71,MATCH('PCN Variation'!H195,'Paycode Info'!$F$2:$F$71,0)),"")</f>
        <v/>
      </c>
      <c r="K195" s="17"/>
      <c r="L195" s="16" t="str">
        <f>IFERROR(MATCH(K195,'Paycode Info'!$I$2:$I$13,0),"")</f>
        <v/>
      </c>
      <c r="M195" s="17"/>
      <c r="N195" s="16" t="str">
        <f>IFERROR(MATCH(M195,'Paycode Info'!$I$2:$I$13,0),"")</f>
        <v/>
      </c>
      <c r="O195" s="17"/>
      <c r="P195" s="17"/>
      <c r="Q195" s="67" t="str">
        <f>IFERROR(IF(N195-L195=0,13,IF(N195-L195&gt;=0,N195-L195+1, VLOOKUP(N195-L195, 'Paycode Info'!$J$2:$K$13,2,0))),"")</f>
        <v/>
      </c>
      <c r="R195" s="68" t="str">
        <f t="shared" si="11"/>
        <v/>
      </c>
      <c r="S195" s="66"/>
      <c r="T195" s="16" t="str">
        <f>IF(S195="","",INDEX('Paycode Info'!$R$2:$R$4,MATCH('PCN Variation'!S195,'Paycode Info'!$M$2:$M$4,0)))</f>
        <v/>
      </c>
      <c r="U195" s="17"/>
      <c r="V195" s="16" t="str">
        <f>IFERROR(MATCH(U195,'Paycode Info'!$I$2:$I$13,0),"")</f>
        <v/>
      </c>
      <c r="W195" s="16" t="str">
        <f t="shared" si="13"/>
        <v/>
      </c>
      <c r="X195" s="15" t="str">
        <f t="shared" si="14"/>
        <v/>
      </c>
      <c r="Y195" s="18">
        <f t="shared" si="15"/>
        <v>0</v>
      </c>
    </row>
    <row r="196" spans="1:25" ht="35" customHeight="1" x14ac:dyDescent="0.35">
      <c r="A196" s="65"/>
      <c r="B196" s="70" t="str">
        <f>IFERROR(IF(A196="","",INDEX('PCN Data'!$A$2:$A$1300,MATCH('PCN Variation'!A196,'PCN Data'!$B$2:$B$1300,0))),"ERROR")</f>
        <v/>
      </c>
      <c r="C196" s="71" t="str">
        <f>IFERROR(IF(A196="","",INDEX('PCN Data'!$C$2:$C$1300,MATCH('PCN Variation'!A196,'PCN Data'!$B$2:$B$1300,0))),"ERROR")</f>
        <v/>
      </c>
      <c r="D196" s="70" t="str">
        <f>IFERROR(IF(A196="","", INDEX('PCN Data'!$D$2:$D$1300,MATCH('PCN Variation'!A196,'PCN Data'!$B$2:$B$1300,0))),"ERROR")</f>
        <v/>
      </c>
      <c r="E196" s="66"/>
      <c r="F196" s="65"/>
      <c r="G196" s="71" t="str">
        <f>IF(E196&amp;F196="","", IFERROR(IF(AND(E196="",F196&lt;&gt;""),INDEX('Paycode Info'!$D$2:$D$71,MATCH('PCN Variation'!F196,'Paycode Info'!$F$2:$F$71,0)), INDEX('Paycode Info'!$D$2:$D$71,MATCH('PCN Variation'!E196,'Paycode Info'!$D$2:$D$71,0))),"Error"))</f>
        <v/>
      </c>
      <c r="H196" s="71" t="str">
        <f>IF(E196&amp;F196="","", IFERROR(INDEX('Paycode Info'!$F$2:$F$71,MATCH('PCN Variation'!G196,'Paycode Info'!$D$2:$D$71,0)),"Error"))</f>
        <v/>
      </c>
      <c r="I196" s="84" t="str">
        <f t="shared" si="12"/>
        <v/>
      </c>
      <c r="J196" s="73" t="str">
        <f>IFERROR(INDEX('Paycode Info'!$G$2:$G$71,MATCH('PCN Variation'!H196,'Paycode Info'!$F$2:$F$71,0)),"")</f>
        <v/>
      </c>
      <c r="K196" s="17"/>
      <c r="L196" s="16" t="str">
        <f>IFERROR(MATCH(K196,'Paycode Info'!$I$2:$I$13,0),"")</f>
        <v/>
      </c>
      <c r="M196" s="17"/>
      <c r="N196" s="16" t="str">
        <f>IFERROR(MATCH(M196,'Paycode Info'!$I$2:$I$13,0),"")</f>
        <v/>
      </c>
      <c r="O196" s="17"/>
      <c r="P196" s="17"/>
      <c r="Q196" s="67" t="str">
        <f>IFERROR(IF(N196-L196=0,13,IF(N196-L196&gt;=0,N196-L196+1, VLOOKUP(N196-L196, 'Paycode Info'!$J$2:$K$13,2,0))),"")</f>
        <v/>
      </c>
      <c r="R196" s="68" t="str">
        <f t="shared" si="11"/>
        <v/>
      </c>
      <c r="S196" s="66"/>
      <c r="T196" s="16" t="str">
        <f>IF(S196="","",INDEX('Paycode Info'!$R$2:$R$4,MATCH('PCN Variation'!S196,'Paycode Info'!$M$2:$M$4,0)))</f>
        <v/>
      </c>
      <c r="U196" s="17"/>
      <c r="V196" s="16" t="str">
        <f>IFERROR(MATCH(U196,'Paycode Info'!$I$2:$I$13,0),"")</f>
        <v/>
      </c>
      <c r="W196" s="16" t="str">
        <f t="shared" si="13"/>
        <v/>
      </c>
      <c r="X196" s="15" t="str">
        <f t="shared" si="14"/>
        <v/>
      </c>
      <c r="Y196" s="18">
        <f t="shared" si="15"/>
        <v>0</v>
      </c>
    </row>
    <row r="197" spans="1:25" ht="35" customHeight="1" x14ac:dyDescent="0.35">
      <c r="A197" s="65"/>
      <c r="B197" s="70" t="str">
        <f>IFERROR(IF(A197="","",INDEX('PCN Data'!$A$2:$A$1300,MATCH('PCN Variation'!A197,'PCN Data'!$B$2:$B$1300,0))),"ERROR")</f>
        <v/>
      </c>
      <c r="C197" s="71" t="str">
        <f>IFERROR(IF(A197="","",INDEX('PCN Data'!$C$2:$C$1300,MATCH('PCN Variation'!A197,'PCN Data'!$B$2:$B$1300,0))),"ERROR")</f>
        <v/>
      </c>
      <c r="D197" s="70" t="str">
        <f>IFERROR(IF(A197="","", INDEX('PCN Data'!$D$2:$D$1300,MATCH('PCN Variation'!A197,'PCN Data'!$B$2:$B$1300,0))),"ERROR")</f>
        <v/>
      </c>
      <c r="E197" s="66"/>
      <c r="F197" s="65"/>
      <c r="G197" s="71" t="str">
        <f>IF(E197&amp;F197="","", IFERROR(IF(AND(E197="",F197&lt;&gt;""),INDEX('Paycode Info'!$D$2:$D$71,MATCH('PCN Variation'!F197,'Paycode Info'!$F$2:$F$71,0)), INDEX('Paycode Info'!$D$2:$D$71,MATCH('PCN Variation'!E197,'Paycode Info'!$D$2:$D$71,0))),"Error"))</f>
        <v/>
      </c>
      <c r="H197" s="71" t="str">
        <f>IF(E197&amp;F197="","", IFERROR(INDEX('Paycode Info'!$F$2:$F$71,MATCH('PCN Variation'!G197,'Paycode Info'!$D$2:$D$71,0)),"Error"))</f>
        <v/>
      </c>
      <c r="I197" s="84" t="str">
        <f t="shared" si="12"/>
        <v/>
      </c>
      <c r="J197" s="73" t="str">
        <f>IFERROR(INDEX('Paycode Info'!$G$2:$G$71,MATCH('PCN Variation'!H197,'Paycode Info'!$F$2:$F$71,0)),"")</f>
        <v/>
      </c>
      <c r="K197" s="17"/>
      <c r="L197" s="16" t="str">
        <f>IFERROR(MATCH(K197,'Paycode Info'!$I$2:$I$13,0),"")</f>
        <v/>
      </c>
      <c r="M197" s="17"/>
      <c r="N197" s="16" t="str">
        <f>IFERROR(MATCH(M197,'Paycode Info'!$I$2:$I$13,0),"")</f>
        <v/>
      </c>
      <c r="O197" s="17"/>
      <c r="P197" s="17"/>
      <c r="Q197" s="67" t="str">
        <f>IFERROR(IF(N197-L197=0,13,IF(N197-L197&gt;=0,N197-L197+1, VLOOKUP(N197-L197, 'Paycode Info'!$J$2:$K$13,2,0))),"")</f>
        <v/>
      </c>
      <c r="R197" s="68" t="str">
        <f t="shared" si="11"/>
        <v/>
      </c>
      <c r="S197" s="66"/>
      <c r="T197" s="16" t="str">
        <f>IF(S197="","",INDEX('Paycode Info'!$R$2:$R$4,MATCH('PCN Variation'!S197,'Paycode Info'!$M$2:$M$4,0)))</f>
        <v/>
      </c>
      <c r="U197" s="17"/>
      <c r="V197" s="16" t="str">
        <f>IFERROR(MATCH(U197,'Paycode Info'!$I$2:$I$13,0),"")</f>
        <v/>
      </c>
      <c r="W197" s="16" t="str">
        <f t="shared" si="13"/>
        <v/>
      </c>
      <c r="X197" s="15" t="str">
        <f t="shared" si="14"/>
        <v/>
      </c>
      <c r="Y197" s="18">
        <f t="shared" si="15"/>
        <v>0</v>
      </c>
    </row>
    <row r="198" spans="1:25" ht="35" customHeight="1" x14ac:dyDescent="0.35">
      <c r="A198" s="65"/>
      <c r="B198" s="70" t="str">
        <f>IFERROR(IF(A198="","",INDEX('PCN Data'!$A$2:$A$1300,MATCH('PCN Variation'!A198,'PCN Data'!$B$2:$B$1300,0))),"ERROR")</f>
        <v/>
      </c>
      <c r="C198" s="71" t="str">
        <f>IFERROR(IF(A198="","",INDEX('PCN Data'!$C$2:$C$1300,MATCH('PCN Variation'!A198,'PCN Data'!$B$2:$B$1300,0))),"ERROR")</f>
        <v/>
      </c>
      <c r="D198" s="70" t="str">
        <f>IFERROR(IF(A198="","", INDEX('PCN Data'!$D$2:$D$1300,MATCH('PCN Variation'!A198,'PCN Data'!$B$2:$B$1300,0))),"ERROR")</f>
        <v/>
      </c>
      <c r="E198" s="66"/>
      <c r="F198" s="65"/>
      <c r="G198" s="71" t="str">
        <f>IF(E198&amp;F198="","", IFERROR(IF(AND(E198="",F198&lt;&gt;""),INDEX('Paycode Info'!$D$2:$D$71,MATCH('PCN Variation'!F198,'Paycode Info'!$F$2:$F$71,0)), INDEX('Paycode Info'!$D$2:$D$71,MATCH('PCN Variation'!E198,'Paycode Info'!$D$2:$D$71,0))),"Error"))</f>
        <v/>
      </c>
      <c r="H198" s="71" t="str">
        <f>IF(E198&amp;F198="","", IFERROR(INDEX('Paycode Info'!$F$2:$F$71,MATCH('PCN Variation'!G198,'Paycode Info'!$D$2:$D$71,0)),"Error"))</f>
        <v/>
      </c>
      <c r="I198" s="84" t="str">
        <f t="shared" si="12"/>
        <v/>
      </c>
      <c r="J198" s="73" t="str">
        <f>IFERROR(INDEX('Paycode Info'!$G$2:$G$71,MATCH('PCN Variation'!H198,'Paycode Info'!$F$2:$F$71,0)),"")</f>
        <v/>
      </c>
      <c r="K198" s="17"/>
      <c r="L198" s="16" t="str">
        <f>IFERROR(MATCH(K198,'Paycode Info'!$I$2:$I$13,0),"")</f>
        <v/>
      </c>
      <c r="M198" s="17"/>
      <c r="N198" s="16" t="str">
        <f>IFERROR(MATCH(M198,'Paycode Info'!$I$2:$I$13,0),"")</f>
        <v/>
      </c>
      <c r="O198" s="17"/>
      <c r="P198" s="17"/>
      <c r="Q198" s="67" t="str">
        <f>IFERROR(IF(N198-L198=0,13,IF(N198-L198&gt;=0,N198-L198+1, VLOOKUP(N198-L198, 'Paycode Info'!$J$2:$K$13,2,0))),"")</f>
        <v/>
      </c>
      <c r="R198" s="68" t="str">
        <f t="shared" ref="R198:R261" si="16">IF(AND(K198="",M198=""),"",IF(AND(K198="",M198&lt;&gt;""),"",IF(AND(K198&lt;&gt;"",M198=""),O198,IF(J198="Calculated",O198,O198*Q198))))</f>
        <v/>
      </c>
      <c r="S198" s="66"/>
      <c r="T198" s="16" t="str">
        <f>IF(S198="","",INDEX('Paycode Info'!$R$2:$R$4,MATCH('PCN Variation'!S198,'Paycode Info'!$M$2:$M$4,0)))</f>
        <v/>
      </c>
      <c r="U198" s="17"/>
      <c r="V198" s="16" t="str">
        <f>IFERROR(MATCH(U198,'Paycode Info'!$I$2:$I$13,0),"")</f>
        <v/>
      </c>
      <c r="W198" s="16" t="str">
        <f t="shared" si="13"/>
        <v/>
      </c>
      <c r="X198" s="15" t="str">
        <f t="shared" si="14"/>
        <v/>
      </c>
      <c r="Y198" s="18">
        <f t="shared" si="15"/>
        <v>0</v>
      </c>
    </row>
    <row r="199" spans="1:25" ht="35" customHeight="1" x14ac:dyDescent="0.35">
      <c r="A199" s="65"/>
      <c r="B199" s="70" t="str">
        <f>IFERROR(IF(A199="","",INDEX('PCN Data'!$A$2:$A$1300,MATCH('PCN Variation'!A199,'PCN Data'!$B$2:$B$1300,0))),"ERROR")</f>
        <v/>
      </c>
      <c r="C199" s="71" t="str">
        <f>IFERROR(IF(A199="","",INDEX('PCN Data'!$C$2:$C$1300,MATCH('PCN Variation'!A199,'PCN Data'!$B$2:$B$1300,0))),"ERROR")</f>
        <v/>
      </c>
      <c r="D199" s="70" t="str">
        <f>IFERROR(IF(A199="","", INDEX('PCN Data'!$D$2:$D$1300,MATCH('PCN Variation'!A199,'PCN Data'!$B$2:$B$1300,0))),"ERROR")</f>
        <v/>
      </c>
      <c r="E199" s="66"/>
      <c r="F199" s="65"/>
      <c r="G199" s="71" t="str">
        <f>IF(E199&amp;F199="","", IFERROR(IF(AND(E199="",F199&lt;&gt;""),INDEX('Paycode Info'!$D$2:$D$71,MATCH('PCN Variation'!F199,'Paycode Info'!$F$2:$F$71,0)), INDEX('Paycode Info'!$D$2:$D$71,MATCH('PCN Variation'!E199,'Paycode Info'!$D$2:$D$71,0))),"Error"))</f>
        <v/>
      </c>
      <c r="H199" s="71" t="str">
        <f>IF(E199&amp;F199="","", IFERROR(INDEX('Paycode Info'!$F$2:$F$71,MATCH('PCN Variation'!G199,'Paycode Info'!$D$2:$D$71,0)),"Error"))</f>
        <v/>
      </c>
      <c r="I199" s="84" t="str">
        <f t="shared" ref="I199:I262" si="17">G199</f>
        <v/>
      </c>
      <c r="J199" s="73" t="str">
        <f>IFERROR(INDEX('Paycode Info'!$G$2:$G$71,MATCH('PCN Variation'!H199,'Paycode Info'!$F$2:$F$71,0)),"")</f>
        <v/>
      </c>
      <c r="K199" s="17"/>
      <c r="L199" s="16" t="str">
        <f>IFERROR(MATCH(K199,'Paycode Info'!$I$2:$I$13,0),"")</f>
        <v/>
      </c>
      <c r="M199" s="17"/>
      <c r="N199" s="16" t="str">
        <f>IFERROR(MATCH(M199,'Paycode Info'!$I$2:$I$13,0),"")</f>
        <v/>
      </c>
      <c r="O199" s="17"/>
      <c r="P199" s="17"/>
      <c r="Q199" s="67" t="str">
        <f>IFERROR(IF(N199-L199=0,13,IF(N199-L199&gt;=0,N199-L199+1, VLOOKUP(N199-L199, 'Paycode Info'!$J$2:$K$13,2,0))),"")</f>
        <v/>
      </c>
      <c r="R199" s="68" t="str">
        <f t="shared" si="16"/>
        <v/>
      </c>
      <c r="S199" s="66"/>
      <c r="T199" s="16" t="str">
        <f>IF(S199="","",INDEX('Paycode Info'!$R$2:$R$4,MATCH('PCN Variation'!S199,'Paycode Info'!$M$2:$M$4,0)))</f>
        <v/>
      </c>
      <c r="U199" s="17"/>
      <c r="V199" s="16" t="str">
        <f>IFERROR(MATCH(U199,'Paycode Info'!$I$2:$I$13,0),"")</f>
        <v/>
      </c>
      <c r="W199" s="16" t="str">
        <f t="shared" ref="W199:W262" si="18">IF(U199="","", IF(T199=0, "Accept", IF(T199=2, "Reject", IF(AND(T199=1, V199&lt;=$N$1),"Accept", "Reject"))))</f>
        <v/>
      </c>
      <c r="X199" s="15" t="str">
        <f t="shared" ref="X199:X262" si="19">IF(B199="","",(IF(R199&lt;&gt;P199,"Error - total does not match expected results",(IF(AND(E199="",F199=""),"Error - no payment details have been selected",IF(D199&lt;&gt;"PCN","Error - contract type must be PCN",IF(AND(F199&lt;&gt;"",F199&lt;&gt;H199),"Error - entered paycode incorrect for payment type",IF(K199="","Error - no start month defined",IF((AND(L199&lt;$N$1,$N$1&lt;&gt;12)),"Error - start month is before current month, this must be current month or later",IF(O199="","Error - no monthly amount entered",IF(AND(J199="Calculated",M199&lt;&gt;""),"Error - end month not required for payment type selected",IF(S199="","Error - financial year is mandatory",IF(AND(U199="",J199="Calculated"),"Error - financial month is mandatory for payment type selected",IF(AND(J199="Calculated",W199="Reject"),"Error - financial month must be the current month or a previous month",IF(AND(U199&lt;&gt;"",J199&lt;&gt;"Calculated"),"Error - financial month is not required for payment type selected","OK")))))))))))))))</f>
        <v/>
      </c>
      <c r="Y199" s="18">
        <f t="shared" si="15"/>
        <v>0</v>
      </c>
    </row>
    <row r="200" spans="1:25" ht="35" customHeight="1" x14ac:dyDescent="0.35">
      <c r="A200" s="65"/>
      <c r="B200" s="70" t="str">
        <f>IFERROR(IF(A200="","",INDEX('PCN Data'!$A$2:$A$1300,MATCH('PCN Variation'!A200,'PCN Data'!$B$2:$B$1300,0))),"ERROR")</f>
        <v/>
      </c>
      <c r="C200" s="71" t="str">
        <f>IFERROR(IF(A200="","",INDEX('PCN Data'!$C$2:$C$1300,MATCH('PCN Variation'!A200,'PCN Data'!$B$2:$B$1300,0))),"ERROR")</f>
        <v/>
      </c>
      <c r="D200" s="70" t="str">
        <f>IFERROR(IF(A200="","", INDEX('PCN Data'!$D$2:$D$1300,MATCH('PCN Variation'!A200,'PCN Data'!$B$2:$B$1300,0))),"ERROR")</f>
        <v/>
      </c>
      <c r="E200" s="66"/>
      <c r="F200" s="65"/>
      <c r="G200" s="71" t="str">
        <f>IF(E200&amp;F200="","", IFERROR(IF(AND(E200="",F200&lt;&gt;""),INDEX('Paycode Info'!$D$2:$D$71,MATCH('PCN Variation'!F200,'Paycode Info'!$F$2:$F$71,0)), INDEX('Paycode Info'!$D$2:$D$71,MATCH('PCN Variation'!E200,'Paycode Info'!$D$2:$D$71,0))),"Error"))</f>
        <v/>
      </c>
      <c r="H200" s="71" t="str">
        <f>IF(E200&amp;F200="","", IFERROR(INDEX('Paycode Info'!$F$2:$F$71,MATCH('PCN Variation'!G200,'Paycode Info'!$D$2:$D$71,0)),"Error"))</f>
        <v/>
      </c>
      <c r="I200" s="84" t="str">
        <f t="shared" si="17"/>
        <v/>
      </c>
      <c r="J200" s="73" t="str">
        <f>IFERROR(INDEX('Paycode Info'!$G$2:$G$71,MATCH('PCN Variation'!H200,'Paycode Info'!$F$2:$F$71,0)),"")</f>
        <v/>
      </c>
      <c r="K200" s="17"/>
      <c r="L200" s="16" t="str">
        <f>IFERROR(MATCH(K200,'Paycode Info'!$I$2:$I$13,0),"")</f>
        <v/>
      </c>
      <c r="M200" s="17"/>
      <c r="N200" s="16" t="str">
        <f>IFERROR(MATCH(M200,'Paycode Info'!$I$2:$I$13,0),"")</f>
        <v/>
      </c>
      <c r="O200" s="17"/>
      <c r="P200" s="17"/>
      <c r="Q200" s="67" t="str">
        <f>IFERROR(IF(N200-L200=0,13,IF(N200-L200&gt;=0,N200-L200+1, VLOOKUP(N200-L200, 'Paycode Info'!$J$2:$K$13,2,0))),"")</f>
        <v/>
      </c>
      <c r="R200" s="68" t="str">
        <f t="shared" si="16"/>
        <v/>
      </c>
      <c r="S200" s="66"/>
      <c r="T200" s="16" t="str">
        <f>IF(S200="","",INDEX('Paycode Info'!$R$2:$R$4,MATCH('PCN Variation'!S200,'Paycode Info'!$M$2:$M$4,0)))</f>
        <v/>
      </c>
      <c r="U200" s="17"/>
      <c r="V200" s="16" t="str">
        <f>IFERROR(MATCH(U200,'Paycode Info'!$I$2:$I$13,0),"")</f>
        <v/>
      </c>
      <c r="W200" s="16" t="str">
        <f t="shared" si="18"/>
        <v/>
      </c>
      <c r="X200" s="15" t="str">
        <f t="shared" si="19"/>
        <v/>
      </c>
      <c r="Y200" s="18">
        <f t="shared" si="15"/>
        <v>0</v>
      </c>
    </row>
    <row r="201" spans="1:25" ht="35" customHeight="1" x14ac:dyDescent="0.35">
      <c r="A201" s="65"/>
      <c r="B201" s="70" t="str">
        <f>IFERROR(IF(A201="","",INDEX('PCN Data'!$A$2:$A$1300,MATCH('PCN Variation'!A201,'PCN Data'!$B$2:$B$1300,0))),"ERROR")</f>
        <v/>
      </c>
      <c r="C201" s="71" t="str">
        <f>IFERROR(IF(A201="","",INDEX('PCN Data'!$C$2:$C$1300,MATCH('PCN Variation'!A201,'PCN Data'!$B$2:$B$1300,0))),"ERROR")</f>
        <v/>
      </c>
      <c r="D201" s="70" t="str">
        <f>IFERROR(IF(A201="","", INDEX('PCN Data'!$D$2:$D$1300,MATCH('PCN Variation'!A201,'PCN Data'!$B$2:$B$1300,0))),"ERROR")</f>
        <v/>
      </c>
      <c r="E201" s="66"/>
      <c r="F201" s="65"/>
      <c r="G201" s="71" t="str">
        <f>IF(E201&amp;F201="","", IFERROR(IF(AND(E201="",F201&lt;&gt;""),INDEX('Paycode Info'!$D$2:$D$71,MATCH('PCN Variation'!F201,'Paycode Info'!$F$2:$F$71,0)), INDEX('Paycode Info'!$D$2:$D$71,MATCH('PCN Variation'!E201,'Paycode Info'!$D$2:$D$71,0))),"Error"))</f>
        <v/>
      </c>
      <c r="H201" s="71" t="str">
        <f>IF(E201&amp;F201="","", IFERROR(INDEX('Paycode Info'!$F$2:$F$71,MATCH('PCN Variation'!G201,'Paycode Info'!$D$2:$D$71,0)),"Error"))</f>
        <v/>
      </c>
      <c r="I201" s="84" t="str">
        <f t="shared" si="17"/>
        <v/>
      </c>
      <c r="J201" s="73" t="str">
        <f>IFERROR(INDEX('Paycode Info'!$G$2:$G$71,MATCH('PCN Variation'!H201,'Paycode Info'!$F$2:$F$71,0)),"")</f>
        <v/>
      </c>
      <c r="K201" s="17"/>
      <c r="L201" s="16" t="str">
        <f>IFERROR(MATCH(K201,'Paycode Info'!$I$2:$I$13,0),"")</f>
        <v/>
      </c>
      <c r="M201" s="17"/>
      <c r="N201" s="16" t="str">
        <f>IFERROR(MATCH(M201,'Paycode Info'!$I$2:$I$13,0),"")</f>
        <v/>
      </c>
      <c r="O201" s="17"/>
      <c r="P201" s="17"/>
      <c r="Q201" s="67" t="str">
        <f>IFERROR(IF(N201-L201=0,13,IF(N201-L201&gt;=0,N201-L201+1, VLOOKUP(N201-L201, 'Paycode Info'!$J$2:$K$13,2,0))),"")</f>
        <v/>
      </c>
      <c r="R201" s="68" t="str">
        <f t="shared" si="16"/>
        <v/>
      </c>
      <c r="S201" s="66"/>
      <c r="T201" s="16" t="str">
        <f>IF(S201="","",INDEX('Paycode Info'!$R$2:$R$4,MATCH('PCN Variation'!S201,'Paycode Info'!$M$2:$M$4,0)))</f>
        <v/>
      </c>
      <c r="U201" s="17"/>
      <c r="V201" s="16" t="str">
        <f>IFERROR(MATCH(U201,'Paycode Info'!$I$2:$I$13,0),"")</f>
        <v/>
      </c>
      <c r="W201" s="16" t="str">
        <f t="shared" si="18"/>
        <v/>
      </c>
      <c r="X201" s="15" t="str">
        <f t="shared" si="19"/>
        <v/>
      </c>
      <c r="Y201" s="18">
        <f t="shared" si="15"/>
        <v>0</v>
      </c>
    </row>
    <row r="202" spans="1:25" ht="35" customHeight="1" x14ac:dyDescent="0.35">
      <c r="A202" s="65"/>
      <c r="B202" s="70" t="str">
        <f>IFERROR(IF(A202="","",INDEX('PCN Data'!$A$2:$A$1300,MATCH('PCN Variation'!A202,'PCN Data'!$B$2:$B$1300,0))),"ERROR")</f>
        <v/>
      </c>
      <c r="C202" s="71" t="str">
        <f>IFERROR(IF(A202="","",INDEX('PCN Data'!$C$2:$C$1300,MATCH('PCN Variation'!A202,'PCN Data'!$B$2:$B$1300,0))),"ERROR")</f>
        <v/>
      </c>
      <c r="D202" s="70" t="str">
        <f>IFERROR(IF(A202="","", INDEX('PCN Data'!$D$2:$D$1300,MATCH('PCN Variation'!A202,'PCN Data'!$B$2:$B$1300,0))),"ERROR")</f>
        <v/>
      </c>
      <c r="E202" s="66"/>
      <c r="F202" s="65"/>
      <c r="G202" s="71" t="str">
        <f>IF(E202&amp;F202="","", IFERROR(IF(AND(E202="",F202&lt;&gt;""),INDEX('Paycode Info'!$D$2:$D$71,MATCH('PCN Variation'!F202,'Paycode Info'!$F$2:$F$71,0)), INDEX('Paycode Info'!$D$2:$D$71,MATCH('PCN Variation'!E202,'Paycode Info'!$D$2:$D$71,0))),"Error"))</f>
        <v/>
      </c>
      <c r="H202" s="71" t="str">
        <f>IF(E202&amp;F202="","", IFERROR(INDEX('Paycode Info'!$F$2:$F$71,MATCH('PCN Variation'!G202,'Paycode Info'!$D$2:$D$71,0)),"Error"))</f>
        <v/>
      </c>
      <c r="I202" s="84" t="str">
        <f t="shared" si="17"/>
        <v/>
      </c>
      <c r="J202" s="73" t="str">
        <f>IFERROR(INDEX('Paycode Info'!$G$2:$G$71,MATCH('PCN Variation'!H202,'Paycode Info'!$F$2:$F$71,0)),"")</f>
        <v/>
      </c>
      <c r="K202" s="17"/>
      <c r="L202" s="16" t="str">
        <f>IFERROR(MATCH(K202,'Paycode Info'!$I$2:$I$13,0),"")</f>
        <v/>
      </c>
      <c r="M202" s="17"/>
      <c r="N202" s="16" t="str">
        <f>IFERROR(MATCH(M202,'Paycode Info'!$I$2:$I$13,0),"")</f>
        <v/>
      </c>
      <c r="O202" s="17"/>
      <c r="P202" s="17"/>
      <c r="Q202" s="67" t="str">
        <f>IFERROR(IF(N202-L202=0,13,IF(N202-L202&gt;=0,N202-L202+1, VLOOKUP(N202-L202, 'Paycode Info'!$J$2:$K$13,2,0))),"")</f>
        <v/>
      </c>
      <c r="R202" s="68" t="str">
        <f t="shared" si="16"/>
        <v/>
      </c>
      <c r="S202" s="66"/>
      <c r="T202" s="16" t="str">
        <f>IF(S202="","",INDEX('Paycode Info'!$R$2:$R$4,MATCH('PCN Variation'!S202,'Paycode Info'!$M$2:$M$4,0)))</f>
        <v/>
      </c>
      <c r="U202" s="17"/>
      <c r="V202" s="16" t="str">
        <f>IFERROR(MATCH(U202,'Paycode Info'!$I$2:$I$13,0),"")</f>
        <v/>
      </c>
      <c r="W202" s="16" t="str">
        <f t="shared" si="18"/>
        <v/>
      </c>
      <c r="X202" s="15" t="str">
        <f t="shared" si="19"/>
        <v/>
      </c>
      <c r="Y202" s="18">
        <f t="shared" si="15"/>
        <v>0</v>
      </c>
    </row>
    <row r="203" spans="1:25" ht="35" customHeight="1" x14ac:dyDescent="0.35">
      <c r="A203" s="65"/>
      <c r="B203" s="70" t="str">
        <f>IFERROR(IF(A203="","",INDEX('PCN Data'!$A$2:$A$1300,MATCH('PCN Variation'!A203,'PCN Data'!$B$2:$B$1300,0))),"ERROR")</f>
        <v/>
      </c>
      <c r="C203" s="71" t="str">
        <f>IFERROR(IF(A203="","",INDEX('PCN Data'!$C$2:$C$1300,MATCH('PCN Variation'!A203,'PCN Data'!$B$2:$B$1300,0))),"ERROR")</f>
        <v/>
      </c>
      <c r="D203" s="70" t="str">
        <f>IFERROR(IF(A203="","", INDEX('PCN Data'!$D$2:$D$1300,MATCH('PCN Variation'!A203,'PCN Data'!$B$2:$B$1300,0))),"ERROR")</f>
        <v/>
      </c>
      <c r="E203" s="66"/>
      <c r="F203" s="65"/>
      <c r="G203" s="71" t="str">
        <f>IF(E203&amp;F203="","", IFERROR(IF(AND(E203="",F203&lt;&gt;""),INDEX('Paycode Info'!$D$2:$D$71,MATCH('PCN Variation'!F203,'Paycode Info'!$F$2:$F$71,0)), INDEX('Paycode Info'!$D$2:$D$71,MATCH('PCN Variation'!E203,'Paycode Info'!$D$2:$D$71,0))),"Error"))</f>
        <v/>
      </c>
      <c r="H203" s="71" t="str">
        <f>IF(E203&amp;F203="","", IFERROR(INDEX('Paycode Info'!$F$2:$F$71,MATCH('PCN Variation'!G203,'Paycode Info'!$D$2:$D$71,0)),"Error"))</f>
        <v/>
      </c>
      <c r="I203" s="84" t="str">
        <f t="shared" si="17"/>
        <v/>
      </c>
      <c r="J203" s="73" t="str">
        <f>IFERROR(INDEX('Paycode Info'!$G$2:$G$71,MATCH('PCN Variation'!H203,'Paycode Info'!$F$2:$F$71,0)),"")</f>
        <v/>
      </c>
      <c r="K203" s="17"/>
      <c r="L203" s="16" t="str">
        <f>IFERROR(MATCH(K203,'Paycode Info'!$I$2:$I$13,0),"")</f>
        <v/>
      </c>
      <c r="M203" s="17"/>
      <c r="N203" s="16" t="str">
        <f>IFERROR(MATCH(M203,'Paycode Info'!$I$2:$I$13,0),"")</f>
        <v/>
      </c>
      <c r="O203" s="17"/>
      <c r="P203" s="17"/>
      <c r="Q203" s="67" t="str">
        <f>IFERROR(IF(N203-L203=0,13,IF(N203-L203&gt;=0,N203-L203+1, VLOOKUP(N203-L203, 'Paycode Info'!$J$2:$K$13,2,0))),"")</f>
        <v/>
      </c>
      <c r="R203" s="68" t="str">
        <f t="shared" si="16"/>
        <v/>
      </c>
      <c r="S203" s="66"/>
      <c r="T203" s="16" t="str">
        <f>IF(S203="","",INDEX('Paycode Info'!$R$2:$R$4,MATCH('PCN Variation'!S203,'Paycode Info'!$M$2:$M$4,0)))</f>
        <v/>
      </c>
      <c r="U203" s="17"/>
      <c r="V203" s="16" t="str">
        <f>IFERROR(MATCH(U203,'Paycode Info'!$I$2:$I$13,0),"")</f>
        <v/>
      </c>
      <c r="W203" s="16" t="str">
        <f t="shared" si="18"/>
        <v/>
      </c>
      <c r="X203" s="15" t="str">
        <f t="shared" si="19"/>
        <v/>
      </c>
      <c r="Y203" s="18">
        <f t="shared" si="15"/>
        <v>0</v>
      </c>
    </row>
    <row r="204" spans="1:25" ht="35" customHeight="1" x14ac:dyDescent="0.35">
      <c r="A204" s="65"/>
      <c r="B204" s="70" t="str">
        <f>IFERROR(IF(A204="","",INDEX('PCN Data'!$A$2:$A$1300,MATCH('PCN Variation'!A204,'PCN Data'!$B$2:$B$1300,0))),"ERROR")</f>
        <v/>
      </c>
      <c r="C204" s="71" t="str">
        <f>IFERROR(IF(A204="","",INDEX('PCN Data'!$C$2:$C$1300,MATCH('PCN Variation'!A204,'PCN Data'!$B$2:$B$1300,0))),"ERROR")</f>
        <v/>
      </c>
      <c r="D204" s="70" t="str">
        <f>IFERROR(IF(A204="","", INDEX('PCN Data'!$D$2:$D$1300,MATCH('PCN Variation'!A204,'PCN Data'!$B$2:$B$1300,0))),"ERROR")</f>
        <v/>
      </c>
      <c r="E204" s="66"/>
      <c r="F204" s="65"/>
      <c r="G204" s="71" t="str">
        <f>IF(E204&amp;F204="","", IFERROR(IF(AND(E204="",F204&lt;&gt;""),INDEX('Paycode Info'!$D$2:$D$71,MATCH('PCN Variation'!F204,'Paycode Info'!$F$2:$F$71,0)), INDEX('Paycode Info'!$D$2:$D$71,MATCH('PCN Variation'!E204,'Paycode Info'!$D$2:$D$71,0))),"Error"))</f>
        <v/>
      </c>
      <c r="H204" s="71" t="str">
        <f>IF(E204&amp;F204="","", IFERROR(INDEX('Paycode Info'!$F$2:$F$71,MATCH('PCN Variation'!G204,'Paycode Info'!$D$2:$D$71,0)),"Error"))</f>
        <v/>
      </c>
      <c r="I204" s="84" t="str">
        <f t="shared" si="17"/>
        <v/>
      </c>
      <c r="J204" s="73" t="str">
        <f>IFERROR(INDEX('Paycode Info'!$G$2:$G$71,MATCH('PCN Variation'!H204,'Paycode Info'!$F$2:$F$71,0)),"")</f>
        <v/>
      </c>
      <c r="K204" s="17"/>
      <c r="L204" s="16" t="str">
        <f>IFERROR(MATCH(K204,'Paycode Info'!$I$2:$I$13,0),"")</f>
        <v/>
      </c>
      <c r="M204" s="17"/>
      <c r="N204" s="16" t="str">
        <f>IFERROR(MATCH(M204,'Paycode Info'!$I$2:$I$13,0),"")</f>
        <v/>
      </c>
      <c r="O204" s="17"/>
      <c r="P204" s="17"/>
      <c r="Q204" s="67" t="str">
        <f>IFERROR(IF(N204-L204=0,13,IF(N204-L204&gt;=0,N204-L204+1, VLOOKUP(N204-L204, 'Paycode Info'!$J$2:$K$13,2,0))),"")</f>
        <v/>
      </c>
      <c r="R204" s="68" t="str">
        <f t="shared" si="16"/>
        <v/>
      </c>
      <c r="S204" s="66"/>
      <c r="T204" s="16" t="str">
        <f>IF(S204="","",INDEX('Paycode Info'!$R$2:$R$4,MATCH('PCN Variation'!S204,'Paycode Info'!$M$2:$M$4,0)))</f>
        <v/>
      </c>
      <c r="U204" s="17"/>
      <c r="V204" s="16" t="str">
        <f>IFERROR(MATCH(U204,'Paycode Info'!$I$2:$I$13,0),"")</f>
        <v/>
      </c>
      <c r="W204" s="16" t="str">
        <f t="shared" si="18"/>
        <v/>
      </c>
      <c r="X204" s="15" t="str">
        <f t="shared" si="19"/>
        <v/>
      </c>
      <c r="Y204" s="18">
        <f t="shared" si="15"/>
        <v>0</v>
      </c>
    </row>
    <row r="205" spans="1:25" ht="35" customHeight="1" x14ac:dyDescent="0.35">
      <c r="A205" s="65"/>
      <c r="B205" s="70" t="str">
        <f>IFERROR(IF(A205="","",INDEX('PCN Data'!$A$2:$A$1300,MATCH('PCN Variation'!A205,'PCN Data'!$B$2:$B$1300,0))),"ERROR")</f>
        <v/>
      </c>
      <c r="C205" s="71" t="str">
        <f>IFERROR(IF(A205="","",INDEX('PCN Data'!$C$2:$C$1300,MATCH('PCN Variation'!A205,'PCN Data'!$B$2:$B$1300,0))),"ERROR")</f>
        <v/>
      </c>
      <c r="D205" s="70" t="str">
        <f>IFERROR(IF(A205="","", INDEX('PCN Data'!$D$2:$D$1300,MATCH('PCN Variation'!A205,'PCN Data'!$B$2:$B$1300,0))),"ERROR")</f>
        <v/>
      </c>
      <c r="E205" s="66"/>
      <c r="F205" s="65"/>
      <c r="G205" s="71" t="str">
        <f>IF(E205&amp;F205="","", IFERROR(IF(AND(E205="",F205&lt;&gt;""),INDEX('Paycode Info'!$D$2:$D$71,MATCH('PCN Variation'!F205,'Paycode Info'!$F$2:$F$71,0)), INDEX('Paycode Info'!$D$2:$D$71,MATCH('PCN Variation'!E205,'Paycode Info'!$D$2:$D$71,0))),"Error"))</f>
        <v/>
      </c>
      <c r="H205" s="71" t="str">
        <f>IF(E205&amp;F205="","", IFERROR(INDEX('Paycode Info'!$F$2:$F$71,MATCH('PCN Variation'!G205,'Paycode Info'!$D$2:$D$71,0)),"Error"))</f>
        <v/>
      </c>
      <c r="I205" s="84" t="str">
        <f t="shared" si="17"/>
        <v/>
      </c>
      <c r="J205" s="73" t="str">
        <f>IFERROR(INDEX('Paycode Info'!$G$2:$G$71,MATCH('PCN Variation'!H205,'Paycode Info'!$F$2:$F$71,0)),"")</f>
        <v/>
      </c>
      <c r="K205" s="17"/>
      <c r="L205" s="16" t="str">
        <f>IFERROR(MATCH(K205,'Paycode Info'!$I$2:$I$13,0),"")</f>
        <v/>
      </c>
      <c r="M205" s="17"/>
      <c r="N205" s="16" t="str">
        <f>IFERROR(MATCH(M205,'Paycode Info'!$I$2:$I$13,0),"")</f>
        <v/>
      </c>
      <c r="O205" s="17"/>
      <c r="P205" s="17"/>
      <c r="Q205" s="67" t="str">
        <f>IFERROR(IF(N205-L205=0,13,IF(N205-L205&gt;=0,N205-L205+1, VLOOKUP(N205-L205, 'Paycode Info'!$J$2:$K$13,2,0))),"")</f>
        <v/>
      </c>
      <c r="R205" s="68" t="str">
        <f t="shared" si="16"/>
        <v/>
      </c>
      <c r="S205" s="66"/>
      <c r="T205" s="16" t="str">
        <f>IF(S205="","",INDEX('Paycode Info'!$R$2:$R$4,MATCH('PCN Variation'!S205,'Paycode Info'!$M$2:$M$4,0)))</f>
        <v/>
      </c>
      <c r="U205" s="17"/>
      <c r="V205" s="16" t="str">
        <f>IFERROR(MATCH(U205,'Paycode Info'!$I$2:$I$13,0),"")</f>
        <v/>
      </c>
      <c r="W205" s="16" t="str">
        <f t="shared" si="18"/>
        <v/>
      </c>
      <c r="X205" s="15" t="str">
        <f t="shared" si="19"/>
        <v/>
      </c>
      <c r="Y205" s="18">
        <f t="shared" si="15"/>
        <v>0</v>
      </c>
    </row>
    <row r="206" spans="1:25" ht="35" customHeight="1" x14ac:dyDescent="0.35">
      <c r="A206" s="65"/>
      <c r="B206" s="70" t="str">
        <f>IFERROR(IF(A206="","",INDEX('PCN Data'!$A$2:$A$1300,MATCH('PCN Variation'!A206,'PCN Data'!$B$2:$B$1300,0))),"ERROR")</f>
        <v/>
      </c>
      <c r="C206" s="71" t="str">
        <f>IFERROR(IF(A206="","",INDEX('PCN Data'!$C$2:$C$1300,MATCH('PCN Variation'!A206,'PCN Data'!$B$2:$B$1300,0))),"ERROR")</f>
        <v/>
      </c>
      <c r="D206" s="70" t="str">
        <f>IFERROR(IF(A206="","", INDEX('PCN Data'!$D$2:$D$1300,MATCH('PCN Variation'!A206,'PCN Data'!$B$2:$B$1300,0))),"ERROR")</f>
        <v/>
      </c>
      <c r="E206" s="66"/>
      <c r="F206" s="65"/>
      <c r="G206" s="71" t="str">
        <f>IF(E206&amp;F206="","", IFERROR(IF(AND(E206="",F206&lt;&gt;""),INDEX('Paycode Info'!$D$2:$D$71,MATCH('PCN Variation'!F206,'Paycode Info'!$F$2:$F$71,0)), INDEX('Paycode Info'!$D$2:$D$71,MATCH('PCN Variation'!E206,'Paycode Info'!$D$2:$D$71,0))),"Error"))</f>
        <v/>
      </c>
      <c r="H206" s="71" t="str">
        <f>IF(E206&amp;F206="","", IFERROR(INDEX('Paycode Info'!$F$2:$F$71,MATCH('PCN Variation'!G206,'Paycode Info'!$D$2:$D$71,0)),"Error"))</f>
        <v/>
      </c>
      <c r="I206" s="84" t="str">
        <f t="shared" si="17"/>
        <v/>
      </c>
      <c r="J206" s="73" t="str">
        <f>IFERROR(INDEX('Paycode Info'!$G$2:$G$71,MATCH('PCN Variation'!H206,'Paycode Info'!$F$2:$F$71,0)),"")</f>
        <v/>
      </c>
      <c r="K206" s="17"/>
      <c r="L206" s="16" t="str">
        <f>IFERROR(MATCH(K206,'Paycode Info'!$I$2:$I$13,0),"")</f>
        <v/>
      </c>
      <c r="M206" s="17"/>
      <c r="N206" s="16" t="str">
        <f>IFERROR(MATCH(M206,'Paycode Info'!$I$2:$I$13,0),"")</f>
        <v/>
      </c>
      <c r="O206" s="17"/>
      <c r="P206" s="17"/>
      <c r="Q206" s="67" t="str">
        <f>IFERROR(IF(N206-L206=0,13,IF(N206-L206&gt;=0,N206-L206+1, VLOOKUP(N206-L206, 'Paycode Info'!$J$2:$K$13,2,0))),"")</f>
        <v/>
      </c>
      <c r="R206" s="68" t="str">
        <f t="shared" si="16"/>
        <v/>
      </c>
      <c r="S206" s="66"/>
      <c r="T206" s="16" t="str">
        <f>IF(S206="","",INDEX('Paycode Info'!$R$2:$R$4,MATCH('PCN Variation'!S206,'Paycode Info'!$M$2:$M$4,0)))</f>
        <v/>
      </c>
      <c r="U206" s="17"/>
      <c r="V206" s="16" t="str">
        <f>IFERROR(MATCH(U206,'Paycode Info'!$I$2:$I$13,0),"")</f>
        <v/>
      </c>
      <c r="W206" s="16" t="str">
        <f t="shared" si="18"/>
        <v/>
      </c>
      <c r="X206" s="15" t="str">
        <f t="shared" si="19"/>
        <v/>
      </c>
      <c r="Y206" s="18">
        <f t="shared" si="15"/>
        <v>0</v>
      </c>
    </row>
    <row r="207" spans="1:25" ht="35" customHeight="1" x14ac:dyDescent="0.35">
      <c r="A207" s="65"/>
      <c r="B207" s="70" t="str">
        <f>IFERROR(IF(A207="","",INDEX('PCN Data'!$A$2:$A$1300,MATCH('PCN Variation'!A207,'PCN Data'!$B$2:$B$1300,0))),"ERROR")</f>
        <v/>
      </c>
      <c r="C207" s="71" t="str">
        <f>IFERROR(IF(A207="","",INDEX('PCN Data'!$C$2:$C$1300,MATCH('PCN Variation'!A207,'PCN Data'!$B$2:$B$1300,0))),"ERROR")</f>
        <v/>
      </c>
      <c r="D207" s="70" t="str">
        <f>IFERROR(IF(A207="","", INDEX('PCN Data'!$D$2:$D$1300,MATCH('PCN Variation'!A207,'PCN Data'!$B$2:$B$1300,0))),"ERROR")</f>
        <v/>
      </c>
      <c r="E207" s="66"/>
      <c r="F207" s="65"/>
      <c r="G207" s="71" t="str">
        <f>IF(E207&amp;F207="","", IFERROR(IF(AND(E207="",F207&lt;&gt;""),INDEX('Paycode Info'!$D$2:$D$71,MATCH('PCN Variation'!F207,'Paycode Info'!$F$2:$F$71,0)), INDEX('Paycode Info'!$D$2:$D$71,MATCH('PCN Variation'!E207,'Paycode Info'!$D$2:$D$71,0))),"Error"))</f>
        <v/>
      </c>
      <c r="H207" s="71" t="str">
        <f>IF(E207&amp;F207="","", IFERROR(INDEX('Paycode Info'!$F$2:$F$71,MATCH('PCN Variation'!G207,'Paycode Info'!$D$2:$D$71,0)),"Error"))</f>
        <v/>
      </c>
      <c r="I207" s="84" t="str">
        <f t="shared" si="17"/>
        <v/>
      </c>
      <c r="J207" s="73" t="str">
        <f>IFERROR(INDEX('Paycode Info'!$G$2:$G$71,MATCH('PCN Variation'!H207,'Paycode Info'!$F$2:$F$71,0)),"")</f>
        <v/>
      </c>
      <c r="K207" s="17"/>
      <c r="L207" s="16" t="str">
        <f>IFERROR(MATCH(K207,'Paycode Info'!$I$2:$I$13,0),"")</f>
        <v/>
      </c>
      <c r="M207" s="17"/>
      <c r="N207" s="16" t="str">
        <f>IFERROR(MATCH(M207,'Paycode Info'!$I$2:$I$13,0),"")</f>
        <v/>
      </c>
      <c r="O207" s="17"/>
      <c r="P207" s="17"/>
      <c r="Q207" s="67" t="str">
        <f>IFERROR(IF(N207-L207=0,13,IF(N207-L207&gt;=0,N207-L207+1, VLOOKUP(N207-L207, 'Paycode Info'!$J$2:$K$13,2,0))),"")</f>
        <v/>
      </c>
      <c r="R207" s="68" t="str">
        <f t="shared" si="16"/>
        <v/>
      </c>
      <c r="S207" s="66"/>
      <c r="T207" s="16" t="str">
        <f>IF(S207="","",INDEX('Paycode Info'!$R$2:$R$4,MATCH('PCN Variation'!S207,'Paycode Info'!$M$2:$M$4,0)))</f>
        <v/>
      </c>
      <c r="U207" s="17"/>
      <c r="V207" s="16" t="str">
        <f>IFERROR(MATCH(U207,'Paycode Info'!$I$2:$I$13,0),"")</f>
        <v/>
      </c>
      <c r="W207" s="16" t="str">
        <f t="shared" si="18"/>
        <v/>
      </c>
      <c r="X207" s="15" t="str">
        <f t="shared" si="19"/>
        <v/>
      </c>
      <c r="Y207" s="18">
        <f t="shared" ref="Y207:Y270" si="20">COUNTIF(X207,"*Error*")</f>
        <v>0</v>
      </c>
    </row>
    <row r="208" spans="1:25" ht="35" customHeight="1" x14ac:dyDescent="0.35">
      <c r="A208" s="65"/>
      <c r="B208" s="70" t="str">
        <f>IFERROR(IF(A208="","",INDEX('PCN Data'!$A$2:$A$1300,MATCH('PCN Variation'!A208,'PCN Data'!$B$2:$B$1300,0))),"ERROR")</f>
        <v/>
      </c>
      <c r="C208" s="71" t="str">
        <f>IFERROR(IF(A208="","",INDEX('PCN Data'!$C$2:$C$1300,MATCH('PCN Variation'!A208,'PCN Data'!$B$2:$B$1300,0))),"ERROR")</f>
        <v/>
      </c>
      <c r="D208" s="70" t="str">
        <f>IFERROR(IF(A208="","", INDEX('PCN Data'!$D$2:$D$1300,MATCH('PCN Variation'!A208,'PCN Data'!$B$2:$B$1300,0))),"ERROR")</f>
        <v/>
      </c>
      <c r="E208" s="66"/>
      <c r="F208" s="65"/>
      <c r="G208" s="71" t="str">
        <f>IF(E208&amp;F208="","", IFERROR(IF(AND(E208="",F208&lt;&gt;""),INDEX('Paycode Info'!$D$2:$D$71,MATCH('PCN Variation'!F208,'Paycode Info'!$F$2:$F$71,0)), INDEX('Paycode Info'!$D$2:$D$71,MATCH('PCN Variation'!E208,'Paycode Info'!$D$2:$D$71,0))),"Error"))</f>
        <v/>
      </c>
      <c r="H208" s="71" t="str">
        <f>IF(E208&amp;F208="","", IFERROR(INDEX('Paycode Info'!$F$2:$F$71,MATCH('PCN Variation'!G208,'Paycode Info'!$D$2:$D$71,0)),"Error"))</f>
        <v/>
      </c>
      <c r="I208" s="84" t="str">
        <f t="shared" si="17"/>
        <v/>
      </c>
      <c r="J208" s="73" t="str">
        <f>IFERROR(INDEX('Paycode Info'!$G$2:$G$71,MATCH('PCN Variation'!H208,'Paycode Info'!$F$2:$F$71,0)),"")</f>
        <v/>
      </c>
      <c r="K208" s="17"/>
      <c r="L208" s="16" t="str">
        <f>IFERROR(MATCH(K208,'Paycode Info'!$I$2:$I$13,0),"")</f>
        <v/>
      </c>
      <c r="M208" s="17"/>
      <c r="N208" s="16" t="str">
        <f>IFERROR(MATCH(M208,'Paycode Info'!$I$2:$I$13,0),"")</f>
        <v/>
      </c>
      <c r="O208" s="17"/>
      <c r="P208" s="17"/>
      <c r="Q208" s="67" t="str">
        <f>IFERROR(IF(N208-L208=0,13,IF(N208-L208&gt;=0,N208-L208+1, VLOOKUP(N208-L208, 'Paycode Info'!$J$2:$K$13,2,0))),"")</f>
        <v/>
      </c>
      <c r="R208" s="68" t="str">
        <f t="shared" si="16"/>
        <v/>
      </c>
      <c r="S208" s="66"/>
      <c r="T208" s="16" t="str">
        <f>IF(S208="","",INDEX('Paycode Info'!$R$2:$R$4,MATCH('PCN Variation'!S208,'Paycode Info'!$M$2:$M$4,0)))</f>
        <v/>
      </c>
      <c r="U208" s="17"/>
      <c r="V208" s="16" t="str">
        <f>IFERROR(MATCH(U208,'Paycode Info'!$I$2:$I$13,0),"")</f>
        <v/>
      </c>
      <c r="W208" s="16" t="str">
        <f t="shared" si="18"/>
        <v/>
      </c>
      <c r="X208" s="15" t="str">
        <f t="shared" si="19"/>
        <v/>
      </c>
      <c r="Y208" s="18">
        <f t="shared" si="20"/>
        <v>0</v>
      </c>
    </row>
    <row r="209" spans="1:25" ht="35" customHeight="1" x14ac:dyDescent="0.35">
      <c r="A209" s="65"/>
      <c r="B209" s="70" t="str">
        <f>IFERROR(IF(A209="","",INDEX('PCN Data'!$A$2:$A$1300,MATCH('PCN Variation'!A209,'PCN Data'!$B$2:$B$1300,0))),"ERROR")</f>
        <v/>
      </c>
      <c r="C209" s="71" t="str">
        <f>IFERROR(IF(A209="","",INDEX('PCN Data'!$C$2:$C$1300,MATCH('PCN Variation'!A209,'PCN Data'!$B$2:$B$1300,0))),"ERROR")</f>
        <v/>
      </c>
      <c r="D209" s="70" t="str">
        <f>IFERROR(IF(A209="","", INDEX('PCN Data'!$D$2:$D$1300,MATCH('PCN Variation'!A209,'PCN Data'!$B$2:$B$1300,0))),"ERROR")</f>
        <v/>
      </c>
      <c r="E209" s="66"/>
      <c r="F209" s="65"/>
      <c r="G209" s="71" t="str">
        <f>IF(E209&amp;F209="","", IFERROR(IF(AND(E209="",F209&lt;&gt;""),INDEX('Paycode Info'!$D$2:$D$71,MATCH('PCN Variation'!F209,'Paycode Info'!$F$2:$F$71,0)), INDEX('Paycode Info'!$D$2:$D$71,MATCH('PCN Variation'!E209,'Paycode Info'!$D$2:$D$71,0))),"Error"))</f>
        <v/>
      </c>
      <c r="H209" s="71" t="str">
        <f>IF(E209&amp;F209="","", IFERROR(INDEX('Paycode Info'!$F$2:$F$71,MATCH('PCN Variation'!G209,'Paycode Info'!$D$2:$D$71,0)),"Error"))</f>
        <v/>
      </c>
      <c r="I209" s="84" t="str">
        <f t="shared" si="17"/>
        <v/>
      </c>
      <c r="J209" s="73" t="str">
        <f>IFERROR(INDEX('Paycode Info'!$G$2:$G$71,MATCH('PCN Variation'!H209,'Paycode Info'!$F$2:$F$71,0)),"")</f>
        <v/>
      </c>
      <c r="K209" s="17"/>
      <c r="L209" s="16" t="str">
        <f>IFERROR(MATCH(K209,'Paycode Info'!$I$2:$I$13,0),"")</f>
        <v/>
      </c>
      <c r="M209" s="17"/>
      <c r="N209" s="16" t="str">
        <f>IFERROR(MATCH(M209,'Paycode Info'!$I$2:$I$13,0),"")</f>
        <v/>
      </c>
      <c r="O209" s="17"/>
      <c r="P209" s="17"/>
      <c r="Q209" s="67" t="str">
        <f>IFERROR(IF(N209-L209=0,13,IF(N209-L209&gt;=0,N209-L209+1, VLOOKUP(N209-L209, 'Paycode Info'!$J$2:$K$13,2,0))),"")</f>
        <v/>
      </c>
      <c r="R209" s="68" t="str">
        <f t="shared" si="16"/>
        <v/>
      </c>
      <c r="S209" s="66"/>
      <c r="T209" s="16" t="str">
        <f>IF(S209="","",INDEX('Paycode Info'!$R$2:$R$4,MATCH('PCN Variation'!S209,'Paycode Info'!$M$2:$M$4,0)))</f>
        <v/>
      </c>
      <c r="U209" s="17"/>
      <c r="V209" s="16" t="str">
        <f>IFERROR(MATCH(U209,'Paycode Info'!$I$2:$I$13,0),"")</f>
        <v/>
      </c>
      <c r="W209" s="16" t="str">
        <f t="shared" si="18"/>
        <v/>
      </c>
      <c r="X209" s="15" t="str">
        <f t="shared" si="19"/>
        <v/>
      </c>
      <c r="Y209" s="18">
        <f t="shared" si="20"/>
        <v>0</v>
      </c>
    </row>
    <row r="210" spans="1:25" ht="35" customHeight="1" x14ac:dyDescent="0.35">
      <c r="A210" s="65"/>
      <c r="B210" s="70" t="str">
        <f>IFERROR(IF(A210="","",INDEX('PCN Data'!$A$2:$A$1300,MATCH('PCN Variation'!A210,'PCN Data'!$B$2:$B$1300,0))),"ERROR")</f>
        <v/>
      </c>
      <c r="C210" s="71" t="str">
        <f>IFERROR(IF(A210="","",INDEX('PCN Data'!$C$2:$C$1300,MATCH('PCN Variation'!A210,'PCN Data'!$B$2:$B$1300,0))),"ERROR")</f>
        <v/>
      </c>
      <c r="D210" s="70" t="str">
        <f>IFERROR(IF(A210="","", INDEX('PCN Data'!$D$2:$D$1300,MATCH('PCN Variation'!A210,'PCN Data'!$B$2:$B$1300,0))),"ERROR")</f>
        <v/>
      </c>
      <c r="E210" s="66"/>
      <c r="F210" s="65"/>
      <c r="G210" s="71" t="str">
        <f>IF(E210&amp;F210="","", IFERROR(IF(AND(E210="",F210&lt;&gt;""),INDEX('Paycode Info'!$D$2:$D$71,MATCH('PCN Variation'!F210,'Paycode Info'!$F$2:$F$71,0)), INDEX('Paycode Info'!$D$2:$D$71,MATCH('PCN Variation'!E210,'Paycode Info'!$D$2:$D$71,0))),"Error"))</f>
        <v/>
      </c>
      <c r="H210" s="71" t="str">
        <f>IF(E210&amp;F210="","", IFERROR(INDEX('Paycode Info'!$F$2:$F$71,MATCH('PCN Variation'!G210,'Paycode Info'!$D$2:$D$71,0)),"Error"))</f>
        <v/>
      </c>
      <c r="I210" s="84" t="str">
        <f t="shared" si="17"/>
        <v/>
      </c>
      <c r="J210" s="73" t="str">
        <f>IFERROR(INDEX('Paycode Info'!$G$2:$G$71,MATCH('PCN Variation'!H210,'Paycode Info'!$F$2:$F$71,0)),"")</f>
        <v/>
      </c>
      <c r="K210" s="17"/>
      <c r="L210" s="16" t="str">
        <f>IFERROR(MATCH(K210,'Paycode Info'!$I$2:$I$13,0),"")</f>
        <v/>
      </c>
      <c r="M210" s="17"/>
      <c r="N210" s="16" t="str">
        <f>IFERROR(MATCH(M210,'Paycode Info'!$I$2:$I$13,0),"")</f>
        <v/>
      </c>
      <c r="O210" s="17"/>
      <c r="P210" s="17"/>
      <c r="Q210" s="67" t="str">
        <f>IFERROR(IF(N210-L210=0,13,IF(N210-L210&gt;=0,N210-L210+1, VLOOKUP(N210-L210, 'Paycode Info'!$J$2:$K$13,2,0))),"")</f>
        <v/>
      </c>
      <c r="R210" s="68" t="str">
        <f t="shared" si="16"/>
        <v/>
      </c>
      <c r="S210" s="66"/>
      <c r="T210" s="16" t="str">
        <f>IF(S210="","",INDEX('Paycode Info'!$R$2:$R$4,MATCH('PCN Variation'!S210,'Paycode Info'!$M$2:$M$4,0)))</f>
        <v/>
      </c>
      <c r="U210" s="17"/>
      <c r="V210" s="16" t="str">
        <f>IFERROR(MATCH(U210,'Paycode Info'!$I$2:$I$13,0),"")</f>
        <v/>
      </c>
      <c r="W210" s="16" t="str">
        <f t="shared" si="18"/>
        <v/>
      </c>
      <c r="X210" s="15" t="str">
        <f t="shared" si="19"/>
        <v/>
      </c>
      <c r="Y210" s="18">
        <f t="shared" si="20"/>
        <v>0</v>
      </c>
    </row>
    <row r="211" spans="1:25" ht="35" customHeight="1" x14ac:dyDescent="0.35">
      <c r="A211" s="65"/>
      <c r="B211" s="70" t="str">
        <f>IFERROR(IF(A211="","",INDEX('PCN Data'!$A$2:$A$1300,MATCH('PCN Variation'!A211,'PCN Data'!$B$2:$B$1300,0))),"ERROR")</f>
        <v/>
      </c>
      <c r="C211" s="71" t="str">
        <f>IFERROR(IF(A211="","",INDEX('PCN Data'!$C$2:$C$1300,MATCH('PCN Variation'!A211,'PCN Data'!$B$2:$B$1300,0))),"ERROR")</f>
        <v/>
      </c>
      <c r="D211" s="70" t="str">
        <f>IFERROR(IF(A211="","", INDEX('PCN Data'!$D$2:$D$1300,MATCH('PCN Variation'!A211,'PCN Data'!$B$2:$B$1300,0))),"ERROR")</f>
        <v/>
      </c>
      <c r="E211" s="66"/>
      <c r="F211" s="65"/>
      <c r="G211" s="71" t="str">
        <f>IF(E211&amp;F211="","", IFERROR(IF(AND(E211="",F211&lt;&gt;""),INDEX('Paycode Info'!$D$2:$D$71,MATCH('PCN Variation'!F211,'Paycode Info'!$F$2:$F$71,0)), INDEX('Paycode Info'!$D$2:$D$71,MATCH('PCN Variation'!E211,'Paycode Info'!$D$2:$D$71,0))),"Error"))</f>
        <v/>
      </c>
      <c r="H211" s="71" t="str">
        <f>IF(E211&amp;F211="","", IFERROR(INDEX('Paycode Info'!$F$2:$F$71,MATCH('PCN Variation'!G211,'Paycode Info'!$D$2:$D$71,0)),"Error"))</f>
        <v/>
      </c>
      <c r="I211" s="84" t="str">
        <f t="shared" si="17"/>
        <v/>
      </c>
      <c r="J211" s="73" t="str">
        <f>IFERROR(INDEX('Paycode Info'!$G$2:$G$71,MATCH('PCN Variation'!H211,'Paycode Info'!$F$2:$F$71,0)),"")</f>
        <v/>
      </c>
      <c r="K211" s="17"/>
      <c r="L211" s="16" t="str">
        <f>IFERROR(MATCH(K211,'Paycode Info'!$I$2:$I$13,0),"")</f>
        <v/>
      </c>
      <c r="M211" s="17"/>
      <c r="N211" s="16" t="str">
        <f>IFERROR(MATCH(M211,'Paycode Info'!$I$2:$I$13,0),"")</f>
        <v/>
      </c>
      <c r="O211" s="17"/>
      <c r="P211" s="17"/>
      <c r="Q211" s="67" t="str">
        <f>IFERROR(IF(N211-L211=0,13,IF(N211-L211&gt;=0,N211-L211+1, VLOOKUP(N211-L211, 'Paycode Info'!$J$2:$K$13,2,0))),"")</f>
        <v/>
      </c>
      <c r="R211" s="68" t="str">
        <f t="shared" si="16"/>
        <v/>
      </c>
      <c r="S211" s="66"/>
      <c r="T211" s="16" t="str">
        <f>IF(S211="","",INDEX('Paycode Info'!$R$2:$R$4,MATCH('PCN Variation'!S211,'Paycode Info'!$M$2:$M$4,0)))</f>
        <v/>
      </c>
      <c r="U211" s="17"/>
      <c r="V211" s="16" t="str">
        <f>IFERROR(MATCH(U211,'Paycode Info'!$I$2:$I$13,0),"")</f>
        <v/>
      </c>
      <c r="W211" s="16" t="str">
        <f t="shared" si="18"/>
        <v/>
      </c>
      <c r="X211" s="15" t="str">
        <f t="shared" si="19"/>
        <v/>
      </c>
      <c r="Y211" s="18">
        <f t="shared" si="20"/>
        <v>0</v>
      </c>
    </row>
    <row r="212" spans="1:25" ht="35" customHeight="1" x14ac:dyDescent="0.35">
      <c r="A212" s="65"/>
      <c r="B212" s="70" t="str">
        <f>IFERROR(IF(A212="","",INDEX('PCN Data'!$A$2:$A$1300,MATCH('PCN Variation'!A212,'PCN Data'!$B$2:$B$1300,0))),"ERROR")</f>
        <v/>
      </c>
      <c r="C212" s="71" t="str">
        <f>IFERROR(IF(A212="","",INDEX('PCN Data'!$C$2:$C$1300,MATCH('PCN Variation'!A212,'PCN Data'!$B$2:$B$1300,0))),"ERROR")</f>
        <v/>
      </c>
      <c r="D212" s="70" t="str">
        <f>IFERROR(IF(A212="","", INDEX('PCN Data'!$D$2:$D$1300,MATCH('PCN Variation'!A212,'PCN Data'!$B$2:$B$1300,0))),"ERROR")</f>
        <v/>
      </c>
      <c r="E212" s="66"/>
      <c r="F212" s="65"/>
      <c r="G212" s="71" t="str">
        <f>IF(E212&amp;F212="","", IFERROR(IF(AND(E212="",F212&lt;&gt;""),INDEX('Paycode Info'!$D$2:$D$71,MATCH('PCN Variation'!F212,'Paycode Info'!$F$2:$F$71,0)), INDEX('Paycode Info'!$D$2:$D$71,MATCH('PCN Variation'!E212,'Paycode Info'!$D$2:$D$71,0))),"Error"))</f>
        <v/>
      </c>
      <c r="H212" s="71" t="str">
        <f>IF(E212&amp;F212="","", IFERROR(INDEX('Paycode Info'!$F$2:$F$71,MATCH('PCN Variation'!G212,'Paycode Info'!$D$2:$D$71,0)),"Error"))</f>
        <v/>
      </c>
      <c r="I212" s="84" t="str">
        <f t="shared" si="17"/>
        <v/>
      </c>
      <c r="J212" s="73" t="str">
        <f>IFERROR(INDEX('Paycode Info'!$G$2:$G$71,MATCH('PCN Variation'!H212,'Paycode Info'!$F$2:$F$71,0)),"")</f>
        <v/>
      </c>
      <c r="K212" s="17"/>
      <c r="L212" s="16" t="str">
        <f>IFERROR(MATCH(K212,'Paycode Info'!$I$2:$I$13,0),"")</f>
        <v/>
      </c>
      <c r="M212" s="17"/>
      <c r="N212" s="16" t="str">
        <f>IFERROR(MATCH(M212,'Paycode Info'!$I$2:$I$13,0),"")</f>
        <v/>
      </c>
      <c r="O212" s="17"/>
      <c r="P212" s="17"/>
      <c r="Q212" s="67" t="str">
        <f>IFERROR(IF(N212-L212=0,13,IF(N212-L212&gt;=0,N212-L212+1, VLOOKUP(N212-L212, 'Paycode Info'!$J$2:$K$13,2,0))),"")</f>
        <v/>
      </c>
      <c r="R212" s="68" t="str">
        <f t="shared" si="16"/>
        <v/>
      </c>
      <c r="S212" s="66"/>
      <c r="T212" s="16" t="str">
        <f>IF(S212="","",INDEX('Paycode Info'!$R$2:$R$4,MATCH('PCN Variation'!S212,'Paycode Info'!$M$2:$M$4,0)))</f>
        <v/>
      </c>
      <c r="U212" s="17"/>
      <c r="V212" s="16" t="str">
        <f>IFERROR(MATCH(U212,'Paycode Info'!$I$2:$I$13,0),"")</f>
        <v/>
      </c>
      <c r="W212" s="16" t="str">
        <f t="shared" si="18"/>
        <v/>
      </c>
      <c r="X212" s="15" t="str">
        <f t="shared" si="19"/>
        <v/>
      </c>
      <c r="Y212" s="18">
        <f t="shared" si="20"/>
        <v>0</v>
      </c>
    </row>
    <row r="213" spans="1:25" ht="35" customHeight="1" x14ac:dyDescent="0.35">
      <c r="A213" s="65"/>
      <c r="B213" s="70" t="str">
        <f>IFERROR(IF(A213="","",INDEX('PCN Data'!$A$2:$A$1300,MATCH('PCN Variation'!A213,'PCN Data'!$B$2:$B$1300,0))),"ERROR")</f>
        <v/>
      </c>
      <c r="C213" s="71" t="str">
        <f>IFERROR(IF(A213="","",INDEX('PCN Data'!$C$2:$C$1300,MATCH('PCN Variation'!A213,'PCN Data'!$B$2:$B$1300,0))),"ERROR")</f>
        <v/>
      </c>
      <c r="D213" s="70" t="str">
        <f>IFERROR(IF(A213="","", INDEX('PCN Data'!$D$2:$D$1300,MATCH('PCN Variation'!A213,'PCN Data'!$B$2:$B$1300,0))),"ERROR")</f>
        <v/>
      </c>
      <c r="E213" s="66"/>
      <c r="F213" s="65"/>
      <c r="G213" s="71" t="str">
        <f>IF(E213&amp;F213="","", IFERROR(IF(AND(E213="",F213&lt;&gt;""),INDEX('Paycode Info'!$D$2:$D$71,MATCH('PCN Variation'!F213,'Paycode Info'!$F$2:$F$71,0)), INDEX('Paycode Info'!$D$2:$D$71,MATCH('PCN Variation'!E213,'Paycode Info'!$D$2:$D$71,0))),"Error"))</f>
        <v/>
      </c>
      <c r="H213" s="71" t="str">
        <f>IF(E213&amp;F213="","", IFERROR(INDEX('Paycode Info'!$F$2:$F$71,MATCH('PCN Variation'!G213,'Paycode Info'!$D$2:$D$71,0)),"Error"))</f>
        <v/>
      </c>
      <c r="I213" s="84" t="str">
        <f t="shared" si="17"/>
        <v/>
      </c>
      <c r="J213" s="73" t="str">
        <f>IFERROR(INDEX('Paycode Info'!$G$2:$G$71,MATCH('PCN Variation'!H213,'Paycode Info'!$F$2:$F$71,0)),"")</f>
        <v/>
      </c>
      <c r="K213" s="17"/>
      <c r="L213" s="16" t="str">
        <f>IFERROR(MATCH(K213,'Paycode Info'!$I$2:$I$13,0),"")</f>
        <v/>
      </c>
      <c r="M213" s="17"/>
      <c r="N213" s="16" t="str">
        <f>IFERROR(MATCH(M213,'Paycode Info'!$I$2:$I$13,0),"")</f>
        <v/>
      </c>
      <c r="O213" s="17"/>
      <c r="P213" s="17"/>
      <c r="Q213" s="67" t="str">
        <f>IFERROR(IF(N213-L213=0,13,IF(N213-L213&gt;=0,N213-L213+1, VLOOKUP(N213-L213, 'Paycode Info'!$J$2:$K$13,2,0))),"")</f>
        <v/>
      </c>
      <c r="R213" s="68" t="str">
        <f t="shared" si="16"/>
        <v/>
      </c>
      <c r="S213" s="66"/>
      <c r="T213" s="16" t="str">
        <f>IF(S213="","",INDEX('Paycode Info'!$R$2:$R$4,MATCH('PCN Variation'!S213,'Paycode Info'!$M$2:$M$4,0)))</f>
        <v/>
      </c>
      <c r="U213" s="17"/>
      <c r="V213" s="16" t="str">
        <f>IFERROR(MATCH(U213,'Paycode Info'!$I$2:$I$13,0),"")</f>
        <v/>
      </c>
      <c r="W213" s="16" t="str">
        <f t="shared" si="18"/>
        <v/>
      </c>
      <c r="X213" s="15" t="str">
        <f t="shared" si="19"/>
        <v/>
      </c>
      <c r="Y213" s="18">
        <f t="shared" si="20"/>
        <v>0</v>
      </c>
    </row>
    <row r="214" spans="1:25" ht="35" customHeight="1" x14ac:dyDescent="0.35">
      <c r="A214" s="65"/>
      <c r="B214" s="70" t="str">
        <f>IFERROR(IF(A214="","",INDEX('PCN Data'!$A$2:$A$1300,MATCH('PCN Variation'!A214,'PCN Data'!$B$2:$B$1300,0))),"ERROR")</f>
        <v/>
      </c>
      <c r="C214" s="71" t="str">
        <f>IFERROR(IF(A214="","",INDEX('PCN Data'!$C$2:$C$1300,MATCH('PCN Variation'!A214,'PCN Data'!$B$2:$B$1300,0))),"ERROR")</f>
        <v/>
      </c>
      <c r="D214" s="70" t="str">
        <f>IFERROR(IF(A214="","", INDEX('PCN Data'!$D$2:$D$1300,MATCH('PCN Variation'!A214,'PCN Data'!$B$2:$B$1300,0))),"ERROR")</f>
        <v/>
      </c>
      <c r="E214" s="66"/>
      <c r="F214" s="65"/>
      <c r="G214" s="71" t="str">
        <f>IF(E214&amp;F214="","", IFERROR(IF(AND(E214="",F214&lt;&gt;""),INDEX('Paycode Info'!$D$2:$D$71,MATCH('PCN Variation'!F214,'Paycode Info'!$F$2:$F$71,0)), INDEX('Paycode Info'!$D$2:$D$71,MATCH('PCN Variation'!E214,'Paycode Info'!$D$2:$D$71,0))),"Error"))</f>
        <v/>
      </c>
      <c r="H214" s="71" t="str">
        <f>IF(E214&amp;F214="","", IFERROR(INDEX('Paycode Info'!$F$2:$F$71,MATCH('PCN Variation'!G214,'Paycode Info'!$D$2:$D$71,0)),"Error"))</f>
        <v/>
      </c>
      <c r="I214" s="84" t="str">
        <f t="shared" si="17"/>
        <v/>
      </c>
      <c r="J214" s="73" t="str">
        <f>IFERROR(INDEX('Paycode Info'!$G$2:$G$71,MATCH('PCN Variation'!H214,'Paycode Info'!$F$2:$F$71,0)),"")</f>
        <v/>
      </c>
      <c r="K214" s="17"/>
      <c r="L214" s="16" t="str">
        <f>IFERROR(MATCH(K214,'Paycode Info'!$I$2:$I$13,0),"")</f>
        <v/>
      </c>
      <c r="M214" s="17"/>
      <c r="N214" s="16" t="str">
        <f>IFERROR(MATCH(M214,'Paycode Info'!$I$2:$I$13,0),"")</f>
        <v/>
      </c>
      <c r="O214" s="17"/>
      <c r="P214" s="17"/>
      <c r="Q214" s="67" t="str">
        <f>IFERROR(IF(N214-L214=0,13,IF(N214-L214&gt;=0,N214-L214+1, VLOOKUP(N214-L214, 'Paycode Info'!$J$2:$K$13,2,0))),"")</f>
        <v/>
      </c>
      <c r="R214" s="68" t="str">
        <f t="shared" si="16"/>
        <v/>
      </c>
      <c r="S214" s="66"/>
      <c r="T214" s="16" t="str">
        <f>IF(S214="","",INDEX('Paycode Info'!$R$2:$R$4,MATCH('PCN Variation'!S214,'Paycode Info'!$M$2:$M$4,0)))</f>
        <v/>
      </c>
      <c r="U214" s="17"/>
      <c r="V214" s="16" t="str">
        <f>IFERROR(MATCH(U214,'Paycode Info'!$I$2:$I$13,0),"")</f>
        <v/>
      </c>
      <c r="W214" s="16" t="str">
        <f t="shared" si="18"/>
        <v/>
      </c>
      <c r="X214" s="15" t="str">
        <f t="shared" si="19"/>
        <v/>
      </c>
      <c r="Y214" s="18">
        <f t="shared" si="20"/>
        <v>0</v>
      </c>
    </row>
    <row r="215" spans="1:25" ht="35" customHeight="1" x14ac:dyDescent="0.35">
      <c r="A215" s="65"/>
      <c r="B215" s="70" t="str">
        <f>IFERROR(IF(A215="","",INDEX('PCN Data'!$A$2:$A$1300,MATCH('PCN Variation'!A215,'PCN Data'!$B$2:$B$1300,0))),"ERROR")</f>
        <v/>
      </c>
      <c r="C215" s="71" t="str">
        <f>IFERROR(IF(A215="","",INDEX('PCN Data'!$C$2:$C$1300,MATCH('PCN Variation'!A215,'PCN Data'!$B$2:$B$1300,0))),"ERROR")</f>
        <v/>
      </c>
      <c r="D215" s="70" t="str">
        <f>IFERROR(IF(A215="","", INDEX('PCN Data'!$D$2:$D$1300,MATCH('PCN Variation'!A215,'PCN Data'!$B$2:$B$1300,0))),"ERROR")</f>
        <v/>
      </c>
      <c r="E215" s="66"/>
      <c r="F215" s="65"/>
      <c r="G215" s="71" t="str">
        <f>IF(E215&amp;F215="","", IFERROR(IF(AND(E215="",F215&lt;&gt;""),INDEX('Paycode Info'!$D$2:$D$71,MATCH('PCN Variation'!F215,'Paycode Info'!$F$2:$F$71,0)), INDEX('Paycode Info'!$D$2:$D$71,MATCH('PCN Variation'!E215,'Paycode Info'!$D$2:$D$71,0))),"Error"))</f>
        <v/>
      </c>
      <c r="H215" s="71" t="str">
        <f>IF(E215&amp;F215="","", IFERROR(INDEX('Paycode Info'!$F$2:$F$71,MATCH('PCN Variation'!G215,'Paycode Info'!$D$2:$D$71,0)),"Error"))</f>
        <v/>
      </c>
      <c r="I215" s="84" t="str">
        <f t="shared" si="17"/>
        <v/>
      </c>
      <c r="J215" s="73" t="str">
        <f>IFERROR(INDEX('Paycode Info'!$G$2:$G$71,MATCH('PCN Variation'!H215,'Paycode Info'!$F$2:$F$71,0)),"")</f>
        <v/>
      </c>
      <c r="K215" s="17"/>
      <c r="L215" s="16" t="str">
        <f>IFERROR(MATCH(K215,'Paycode Info'!$I$2:$I$13,0),"")</f>
        <v/>
      </c>
      <c r="M215" s="17"/>
      <c r="N215" s="16" t="str">
        <f>IFERROR(MATCH(M215,'Paycode Info'!$I$2:$I$13,0),"")</f>
        <v/>
      </c>
      <c r="O215" s="17"/>
      <c r="P215" s="17"/>
      <c r="Q215" s="67" t="str">
        <f>IFERROR(IF(N215-L215=0,13,IF(N215-L215&gt;=0,N215-L215+1, VLOOKUP(N215-L215, 'Paycode Info'!$J$2:$K$13,2,0))),"")</f>
        <v/>
      </c>
      <c r="R215" s="68" t="str">
        <f t="shared" si="16"/>
        <v/>
      </c>
      <c r="S215" s="66"/>
      <c r="T215" s="16" t="str">
        <f>IF(S215="","",INDEX('Paycode Info'!$R$2:$R$4,MATCH('PCN Variation'!S215,'Paycode Info'!$M$2:$M$4,0)))</f>
        <v/>
      </c>
      <c r="U215" s="17"/>
      <c r="V215" s="16" t="str">
        <f>IFERROR(MATCH(U215,'Paycode Info'!$I$2:$I$13,0),"")</f>
        <v/>
      </c>
      <c r="W215" s="16" t="str">
        <f t="shared" si="18"/>
        <v/>
      </c>
      <c r="X215" s="15" t="str">
        <f t="shared" si="19"/>
        <v/>
      </c>
      <c r="Y215" s="18">
        <f t="shared" si="20"/>
        <v>0</v>
      </c>
    </row>
    <row r="216" spans="1:25" ht="35" customHeight="1" x14ac:dyDescent="0.35">
      <c r="A216" s="65"/>
      <c r="B216" s="70" t="str">
        <f>IFERROR(IF(A216="","",INDEX('PCN Data'!$A$2:$A$1300,MATCH('PCN Variation'!A216,'PCN Data'!$B$2:$B$1300,0))),"ERROR")</f>
        <v/>
      </c>
      <c r="C216" s="71" t="str">
        <f>IFERROR(IF(A216="","",INDEX('PCN Data'!$C$2:$C$1300,MATCH('PCN Variation'!A216,'PCN Data'!$B$2:$B$1300,0))),"ERROR")</f>
        <v/>
      </c>
      <c r="D216" s="70" t="str">
        <f>IFERROR(IF(A216="","", INDEX('PCN Data'!$D$2:$D$1300,MATCH('PCN Variation'!A216,'PCN Data'!$B$2:$B$1300,0))),"ERROR")</f>
        <v/>
      </c>
      <c r="E216" s="66"/>
      <c r="F216" s="65"/>
      <c r="G216" s="71" t="str">
        <f>IF(E216&amp;F216="","", IFERROR(IF(AND(E216="",F216&lt;&gt;""),INDEX('Paycode Info'!$D$2:$D$71,MATCH('PCN Variation'!F216,'Paycode Info'!$F$2:$F$71,0)), INDEX('Paycode Info'!$D$2:$D$71,MATCH('PCN Variation'!E216,'Paycode Info'!$D$2:$D$71,0))),"Error"))</f>
        <v/>
      </c>
      <c r="H216" s="71" t="str">
        <f>IF(E216&amp;F216="","", IFERROR(INDEX('Paycode Info'!$F$2:$F$71,MATCH('PCN Variation'!G216,'Paycode Info'!$D$2:$D$71,0)),"Error"))</f>
        <v/>
      </c>
      <c r="I216" s="84" t="str">
        <f t="shared" si="17"/>
        <v/>
      </c>
      <c r="J216" s="73" t="str">
        <f>IFERROR(INDEX('Paycode Info'!$G$2:$G$71,MATCH('PCN Variation'!H216,'Paycode Info'!$F$2:$F$71,0)),"")</f>
        <v/>
      </c>
      <c r="K216" s="17"/>
      <c r="L216" s="16" t="str">
        <f>IFERROR(MATCH(K216,'Paycode Info'!$I$2:$I$13,0),"")</f>
        <v/>
      </c>
      <c r="M216" s="17"/>
      <c r="N216" s="16" t="str">
        <f>IFERROR(MATCH(M216,'Paycode Info'!$I$2:$I$13,0),"")</f>
        <v/>
      </c>
      <c r="O216" s="17"/>
      <c r="P216" s="17"/>
      <c r="Q216" s="67" t="str">
        <f>IFERROR(IF(N216-L216=0,13,IF(N216-L216&gt;=0,N216-L216+1, VLOOKUP(N216-L216, 'Paycode Info'!$J$2:$K$13,2,0))),"")</f>
        <v/>
      </c>
      <c r="R216" s="68" t="str">
        <f t="shared" si="16"/>
        <v/>
      </c>
      <c r="S216" s="66"/>
      <c r="T216" s="16" t="str">
        <f>IF(S216="","",INDEX('Paycode Info'!$R$2:$R$4,MATCH('PCN Variation'!S216,'Paycode Info'!$M$2:$M$4,0)))</f>
        <v/>
      </c>
      <c r="U216" s="17"/>
      <c r="V216" s="16" t="str">
        <f>IFERROR(MATCH(U216,'Paycode Info'!$I$2:$I$13,0),"")</f>
        <v/>
      </c>
      <c r="W216" s="16" t="str">
        <f t="shared" si="18"/>
        <v/>
      </c>
      <c r="X216" s="15" t="str">
        <f t="shared" si="19"/>
        <v/>
      </c>
      <c r="Y216" s="18">
        <f t="shared" si="20"/>
        <v>0</v>
      </c>
    </row>
    <row r="217" spans="1:25" ht="35" customHeight="1" x14ac:dyDescent="0.35">
      <c r="A217" s="65"/>
      <c r="B217" s="70" t="str">
        <f>IFERROR(IF(A217="","",INDEX('PCN Data'!$A$2:$A$1300,MATCH('PCN Variation'!A217,'PCN Data'!$B$2:$B$1300,0))),"ERROR")</f>
        <v/>
      </c>
      <c r="C217" s="71" t="str">
        <f>IFERROR(IF(A217="","",INDEX('PCN Data'!$C$2:$C$1300,MATCH('PCN Variation'!A217,'PCN Data'!$B$2:$B$1300,0))),"ERROR")</f>
        <v/>
      </c>
      <c r="D217" s="70" t="str">
        <f>IFERROR(IF(A217="","", INDEX('PCN Data'!$D$2:$D$1300,MATCH('PCN Variation'!A217,'PCN Data'!$B$2:$B$1300,0))),"ERROR")</f>
        <v/>
      </c>
      <c r="E217" s="66"/>
      <c r="F217" s="65"/>
      <c r="G217" s="71" t="str">
        <f>IF(E217&amp;F217="","", IFERROR(IF(AND(E217="",F217&lt;&gt;""),INDEX('Paycode Info'!$D$2:$D$71,MATCH('PCN Variation'!F217,'Paycode Info'!$F$2:$F$71,0)), INDEX('Paycode Info'!$D$2:$D$71,MATCH('PCN Variation'!E217,'Paycode Info'!$D$2:$D$71,0))),"Error"))</f>
        <v/>
      </c>
      <c r="H217" s="71" t="str">
        <f>IF(E217&amp;F217="","", IFERROR(INDEX('Paycode Info'!$F$2:$F$71,MATCH('PCN Variation'!G217,'Paycode Info'!$D$2:$D$71,0)),"Error"))</f>
        <v/>
      </c>
      <c r="I217" s="84" t="str">
        <f t="shared" si="17"/>
        <v/>
      </c>
      <c r="J217" s="73" t="str">
        <f>IFERROR(INDEX('Paycode Info'!$G$2:$G$71,MATCH('PCN Variation'!H217,'Paycode Info'!$F$2:$F$71,0)),"")</f>
        <v/>
      </c>
      <c r="K217" s="17"/>
      <c r="L217" s="16" t="str">
        <f>IFERROR(MATCH(K217,'Paycode Info'!$I$2:$I$13,0),"")</f>
        <v/>
      </c>
      <c r="M217" s="17"/>
      <c r="N217" s="16" t="str">
        <f>IFERROR(MATCH(M217,'Paycode Info'!$I$2:$I$13,0),"")</f>
        <v/>
      </c>
      <c r="O217" s="17"/>
      <c r="P217" s="17"/>
      <c r="Q217" s="67" t="str">
        <f>IFERROR(IF(N217-L217=0,13,IF(N217-L217&gt;=0,N217-L217+1, VLOOKUP(N217-L217, 'Paycode Info'!$J$2:$K$13,2,0))),"")</f>
        <v/>
      </c>
      <c r="R217" s="68" t="str">
        <f t="shared" si="16"/>
        <v/>
      </c>
      <c r="S217" s="66"/>
      <c r="T217" s="16" t="str">
        <f>IF(S217="","",INDEX('Paycode Info'!$R$2:$R$4,MATCH('PCN Variation'!S217,'Paycode Info'!$M$2:$M$4,0)))</f>
        <v/>
      </c>
      <c r="U217" s="17"/>
      <c r="V217" s="16" t="str">
        <f>IFERROR(MATCH(U217,'Paycode Info'!$I$2:$I$13,0),"")</f>
        <v/>
      </c>
      <c r="W217" s="16" t="str">
        <f t="shared" si="18"/>
        <v/>
      </c>
      <c r="X217" s="15" t="str">
        <f t="shared" si="19"/>
        <v/>
      </c>
      <c r="Y217" s="18">
        <f t="shared" si="20"/>
        <v>0</v>
      </c>
    </row>
    <row r="218" spans="1:25" ht="35" customHeight="1" x14ac:dyDescent="0.35">
      <c r="A218" s="65"/>
      <c r="B218" s="70" t="str">
        <f>IFERROR(IF(A218="","",INDEX('PCN Data'!$A$2:$A$1300,MATCH('PCN Variation'!A218,'PCN Data'!$B$2:$B$1300,0))),"ERROR")</f>
        <v/>
      </c>
      <c r="C218" s="71" t="str">
        <f>IFERROR(IF(A218="","",INDEX('PCN Data'!$C$2:$C$1300,MATCH('PCN Variation'!A218,'PCN Data'!$B$2:$B$1300,0))),"ERROR")</f>
        <v/>
      </c>
      <c r="D218" s="70" t="str">
        <f>IFERROR(IF(A218="","", INDEX('PCN Data'!$D$2:$D$1300,MATCH('PCN Variation'!A218,'PCN Data'!$B$2:$B$1300,0))),"ERROR")</f>
        <v/>
      </c>
      <c r="E218" s="66"/>
      <c r="F218" s="65"/>
      <c r="G218" s="71" t="str">
        <f>IF(E218&amp;F218="","", IFERROR(IF(AND(E218="",F218&lt;&gt;""),INDEX('Paycode Info'!$D$2:$D$71,MATCH('PCN Variation'!F218,'Paycode Info'!$F$2:$F$71,0)), INDEX('Paycode Info'!$D$2:$D$71,MATCH('PCN Variation'!E218,'Paycode Info'!$D$2:$D$71,0))),"Error"))</f>
        <v/>
      </c>
      <c r="H218" s="71" t="str">
        <f>IF(E218&amp;F218="","", IFERROR(INDEX('Paycode Info'!$F$2:$F$71,MATCH('PCN Variation'!G218,'Paycode Info'!$D$2:$D$71,0)),"Error"))</f>
        <v/>
      </c>
      <c r="I218" s="84" t="str">
        <f t="shared" si="17"/>
        <v/>
      </c>
      <c r="J218" s="73" t="str">
        <f>IFERROR(INDEX('Paycode Info'!$G$2:$G$71,MATCH('PCN Variation'!H218,'Paycode Info'!$F$2:$F$71,0)),"")</f>
        <v/>
      </c>
      <c r="K218" s="17"/>
      <c r="L218" s="16" t="str">
        <f>IFERROR(MATCH(K218,'Paycode Info'!$I$2:$I$13,0),"")</f>
        <v/>
      </c>
      <c r="M218" s="17"/>
      <c r="N218" s="16" t="str">
        <f>IFERROR(MATCH(M218,'Paycode Info'!$I$2:$I$13,0),"")</f>
        <v/>
      </c>
      <c r="O218" s="17"/>
      <c r="P218" s="17"/>
      <c r="Q218" s="67" t="str">
        <f>IFERROR(IF(N218-L218=0,13,IF(N218-L218&gt;=0,N218-L218+1, VLOOKUP(N218-L218, 'Paycode Info'!$J$2:$K$13,2,0))),"")</f>
        <v/>
      </c>
      <c r="R218" s="68" t="str">
        <f t="shared" si="16"/>
        <v/>
      </c>
      <c r="S218" s="66"/>
      <c r="T218" s="16" t="str">
        <f>IF(S218="","",INDEX('Paycode Info'!$R$2:$R$4,MATCH('PCN Variation'!S218,'Paycode Info'!$M$2:$M$4,0)))</f>
        <v/>
      </c>
      <c r="U218" s="17"/>
      <c r="V218" s="16" t="str">
        <f>IFERROR(MATCH(U218,'Paycode Info'!$I$2:$I$13,0),"")</f>
        <v/>
      </c>
      <c r="W218" s="16" t="str">
        <f t="shared" si="18"/>
        <v/>
      </c>
      <c r="X218" s="15" t="str">
        <f t="shared" si="19"/>
        <v/>
      </c>
      <c r="Y218" s="18">
        <f t="shared" si="20"/>
        <v>0</v>
      </c>
    </row>
    <row r="219" spans="1:25" ht="35" customHeight="1" x14ac:dyDescent="0.35">
      <c r="A219" s="65"/>
      <c r="B219" s="70" t="str">
        <f>IFERROR(IF(A219="","",INDEX('PCN Data'!$A$2:$A$1300,MATCH('PCN Variation'!A219,'PCN Data'!$B$2:$B$1300,0))),"ERROR")</f>
        <v/>
      </c>
      <c r="C219" s="71" t="str">
        <f>IFERROR(IF(A219="","",INDEX('PCN Data'!$C$2:$C$1300,MATCH('PCN Variation'!A219,'PCN Data'!$B$2:$B$1300,0))),"ERROR")</f>
        <v/>
      </c>
      <c r="D219" s="70" t="str">
        <f>IFERROR(IF(A219="","", INDEX('PCN Data'!$D$2:$D$1300,MATCH('PCN Variation'!A219,'PCN Data'!$B$2:$B$1300,0))),"ERROR")</f>
        <v/>
      </c>
      <c r="E219" s="66"/>
      <c r="F219" s="65"/>
      <c r="G219" s="71" t="str">
        <f>IF(E219&amp;F219="","", IFERROR(IF(AND(E219="",F219&lt;&gt;""),INDEX('Paycode Info'!$D$2:$D$71,MATCH('PCN Variation'!F219,'Paycode Info'!$F$2:$F$71,0)), INDEX('Paycode Info'!$D$2:$D$71,MATCH('PCN Variation'!E219,'Paycode Info'!$D$2:$D$71,0))),"Error"))</f>
        <v/>
      </c>
      <c r="H219" s="71" t="str">
        <f>IF(E219&amp;F219="","", IFERROR(INDEX('Paycode Info'!$F$2:$F$71,MATCH('PCN Variation'!G219,'Paycode Info'!$D$2:$D$71,0)),"Error"))</f>
        <v/>
      </c>
      <c r="I219" s="84" t="str">
        <f t="shared" si="17"/>
        <v/>
      </c>
      <c r="J219" s="73" t="str">
        <f>IFERROR(INDEX('Paycode Info'!$G$2:$G$71,MATCH('PCN Variation'!H219,'Paycode Info'!$F$2:$F$71,0)),"")</f>
        <v/>
      </c>
      <c r="K219" s="17"/>
      <c r="L219" s="16" t="str">
        <f>IFERROR(MATCH(K219,'Paycode Info'!$I$2:$I$13,0),"")</f>
        <v/>
      </c>
      <c r="M219" s="17"/>
      <c r="N219" s="16" t="str">
        <f>IFERROR(MATCH(M219,'Paycode Info'!$I$2:$I$13,0),"")</f>
        <v/>
      </c>
      <c r="O219" s="17"/>
      <c r="P219" s="17"/>
      <c r="Q219" s="67" t="str">
        <f>IFERROR(IF(N219-L219=0,13,IF(N219-L219&gt;=0,N219-L219+1, VLOOKUP(N219-L219, 'Paycode Info'!$J$2:$K$13,2,0))),"")</f>
        <v/>
      </c>
      <c r="R219" s="68" t="str">
        <f t="shared" si="16"/>
        <v/>
      </c>
      <c r="S219" s="66"/>
      <c r="T219" s="16" t="str">
        <f>IF(S219="","",INDEX('Paycode Info'!$R$2:$R$4,MATCH('PCN Variation'!S219,'Paycode Info'!$M$2:$M$4,0)))</f>
        <v/>
      </c>
      <c r="U219" s="17"/>
      <c r="V219" s="16" t="str">
        <f>IFERROR(MATCH(U219,'Paycode Info'!$I$2:$I$13,0),"")</f>
        <v/>
      </c>
      <c r="W219" s="16" t="str">
        <f t="shared" si="18"/>
        <v/>
      </c>
      <c r="X219" s="15" t="str">
        <f t="shared" si="19"/>
        <v/>
      </c>
      <c r="Y219" s="18">
        <f t="shared" si="20"/>
        <v>0</v>
      </c>
    </row>
    <row r="220" spans="1:25" ht="35" customHeight="1" x14ac:dyDescent="0.35">
      <c r="A220" s="65"/>
      <c r="B220" s="70" t="str">
        <f>IFERROR(IF(A220="","",INDEX('PCN Data'!$A$2:$A$1300,MATCH('PCN Variation'!A220,'PCN Data'!$B$2:$B$1300,0))),"ERROR")</f>
        <v/>
      </c>
      <c r="C220" s="71" t="str">
        <f>IFERROR(IF(A220="","",INDEX('PCN Data'!$C$2:$C$1300,MATCH('PCN Variation'!A220,'PCN Data'!$B$2:$B$1300,0))),"ERROR")</f>
        <v/>
      </c>
      <c r="D220" s="70" t="str">
        <f>IFERROR(IF(A220="","", INDEX('PCN Data'!$D$2:$D$1300,MATCH('PCN Variation'!A220,'PCN Data'!$B$2:$B$1300,0))),"ERROR")</f>
        <v/>
      </c>
      <c r="E220" s="66"/>
      <c r="F220" s="65"/>
      <c r="G220" s="71" t="str">
        <f>IF(E220&amp;F220="","", IFERROR(IF(AND(E220="",F220&lt;&gt;""),INDEX('Paycode Info'!$D$2:$D$71,MATCH('PCN Variation'!F220,'Paycode Info'!$F$2:$F$71,0)), INDEX('Paycode Info'!$D$2:$D$71,MATCH('PCN Variation'!E220,'Paycode Info'!$D$2:$D$71,0))),"Error"))</f>
        <v/>
      </c>
      <c r="H220" s="71" t="str">
        <f>IF(E220&amp;F220="","", IFERROR(INDEX('Paycode Info'!$F$2:$F$71,MATCH('PCN Variation'!G220,'Paycode Info'!$D$2:$D$71,0)),"Error"))</f>
        <v/>
      </c>
      <c r="I220" s="84" t="str">
        <f t="shared" si="17"/>
        <v/>
      </c>
      <c r="J220" s="73" t="str">
        <f>IFERROR(INDEX('Paycode Info'!$G$2:$G$71,MATCH('PCN Variation'!H220,'Paycode Info'!$F$2:$F$71,0)),"")</f>
        <v/>
      </c>
      <c r="K220" s="17"/>
      <c r="L220" s="16" t="str">
        <f>IFERROR(MATCH(K220,'Paycode Info'!$I$2:$I$13,0),"")</f>
        <v/>
      </c>
      <c r="M220" s="17"/>
      <c r="N220" s="16" t="str">
        <f>IFERROR(MATCH(M220,'Paycode Info'!$I$2:$I$13,0),"")</f>
        <v/>
      </c>
      <c r="O220" s="17"/>
      <c r="P220" s="17"/>
      <c r="Q220" s="67" t="str">
        <f>IFERROR(IF(N220-L220=0,13,IF(N220-L220&gt;=0,N220-L220+1, VLOOKUP(N220-L220, 'Paycode Info'!$J$2:$K$13,2,0))),"")</f>
        <v/>
      </c>
      <c r="R220" s="68" t="str">
        <f t="shared" si="16"/>
        <v/>
      </c>
      <c r="S220" s="66"/>
      <c r="T220" s="16" t="str">
        <f>IF(S220="","",INDEX('Paycode Info'!$R$2:$R$4,MATCH('PCN Variation'!S220,'Paycode Info'!$M$2:$M$4,0)))</f>
        <v/>
      </c>
      <c r="U220" s="17"/>
      <c r="V220" s="16" t="str">
        <f>IFERROR(MATCH(U220,'Paycode Info'!$I$2:$I$13,0),"")</f>
        <v/>
      </c>
      <c r="W220" s="16" t="str">
        <f t="shared" si="18"/>
        <v/>
      </c>
      <c r="X220" s="15" t="str">
        <f t="shared" si="19"/>
        <v/>
      </c>
      <c r="Y220" s="18">
        <f t="shared" si="20"/>
        <v>0</v>
      </c>
    </row>
    <row r="221" spans="1:25" ht="35" customHeight="1" x14ac:dyDescent="0.35">
      <c r="A221" s="65"/>
      <c r="B221" s="70" t="str">
        <f>IFERROR(IF(A221="","",INDEX('PCN Data'!$A$2:$A$1300,MATCH('PCN Variation'!A221,'PCN Data'!$B$2:$B$1300,0))),"ERROR")</f>
        <v/>
      </c>
      <c r="C221" s="71" t="str">
        <f>IFERROR(IF(A221="","",INDEX('PCN Data'!$C$2:$C$1300,MATCH('PCN Variation'!A221,'PCN Data'!$B$2:$B$1300,0))),"ERROR")</f>
        <v/>
      </c>
      <c r="D221" s="70" t="str">
        <f>IFERROR(IF(A221="","", INDEX('PCN Data'!$D$2:$D$1300,MATCH('PCN Variation'!A221,'PCN Data'!$B$2:$B$1300,0))),"ERROR")</f>
        <v/>
      </c>
      <c r="E221" s="66"/>
      <c r="F221" s="65"/>
      <c r="G221" s="71" t="str">
        <f>IF(E221&amp;F221="","", IFERROR(IF(AND(E221="",F221&lt;&gt;""),INDEX('Paycode Info'!$D$2:$D$71,MATCH('PCN Variation'!F221,'Paycode Info'!$F$2:$F$71,0)), INDEX('Paycode Info'!$D$2:$D$71,MATCH('PCN Variation'!E221,'Paycode Info'!$D$2:$D$71,0))),"Error"))</f>
        <v/>
      </c>
      <c r="H221" s="71" t="str">
        <f>IF(E221&amp;F221="","", IFERROR(INDEX('Paycode Info'!$F$2:$F$71,MATCH('PCN Variation'!G221,'Paycode Info'!$D$2:$D$71,0)),"Error"))</f>
        <v/>
      </c>
      <c r="I221" s="84" t="str">
        <f t="shared" si="17"/>
        <v/>
      </c>
      <c r="J221" s="73" t="str">
        <f>IFERROR(INDEX('Paycode Info'!$G$2:$G$71,MATCH('PCN Variation'!H221,'Paycode Info'!$F$2:$F$71,0)),"")</f>
        <v/>
      </c>
      <c r="K221" s="17"/>
      <c r="L221" s="16" t="str">
        <f>IFERROR(MATCH(K221,'Paycode Info'!$I$2:$I$13,0),"")</f>
        <v/>
      </c>
      <c r="M221" s="17"/>
      <c r="N221" s="16" t="str">
        <f>IFERROR(MATCH(M221,'Paycode Info'!$I$2:$I$13,0),"")</f>
        <v/>
      </c>
      <c r="O221" s="17"/>
      <c r="P221" s="17"/>
      <c r="Q221" s="67" t="str">
        <f>IFERROR(IF(N221-L221=0,13,IF(N221-L221&gt;=0,N221-L221+1, VLOOKUP(N221-L221, 'Paycode Info'!$J$2:$K$13,2,0))),"")</f>
        <v/>
      </c>
      <c r="R221" s="68" t="str">
        <f t="shared" si="16"/>
        <v/>
      </c>
      <c r="S221" s="66"/>
      <c r="T221" s="16" t="str">
        <f>IF(S221="","",INDEX('Paycode Info'!$R$2:$R$4,MATCH('PCN Variation'!S221,'Paycode Info'!$M$2:$M$4,0)))</f>
        <v/>
      </c>
      <c r="U221" s="17"/>
      <c r="V221" s="16" t="str">
        <f>IFERROR(MATCH(U221,'Paycode Info'!$I$2:$I$13,0),"")</f>
        <v/>
      </c>
      <c r="W221" s="16" t="str">
        <f t="shared" si="18"/>
        <v/>
      </c>
      <c r="X221" s="15" t="str">
        <f t="shared" si="19"/>
        <v/>
      </c>
      <c r="Y221" s="18">
        <f t="shared" si="20"/>
        <v>0</v>
      </c>
    </row>
    <row r="222" spans="1:25" ht="35" customHeight="1" x14ac:dyDescent="0.35">
      <c r="A222" s="65"/>
      <c r="B222" s="70" t="str">
        <f>IFERROR(IF(A222="","",INDEX('PCN Data'!$A$2:$A$1300,MATCH('PCN Variation'!A222,'PCN Data'!$B$2:$B$1300,0))),"ERROR")</f>
        <v/>
      </c>
      <c r="C222" s="71" t="str">
        <f>IFERROR(IF(A222="","",INDEX('PCN Data'!$C$2:$C$1300,MATCH('PCN Variation'!A222,'PCN Data'!$B$2:$B$1300,0))),"ERROR")</f>
        <v/>
      </c>
      <c r="D222" s="70" t="str">
        <f>IFERROR(IF(A222="","", INDEX('PCN Data'!$D$2:$D$1300,MATCH('PCN Variation'!A222,'PCN Data'!$B$2:$B$1300,0))),"ERROR")</f>
        <v/>
      </c>
      <c r="E222" s="66"/>
      <c r="F222" s="65"/>
      <c r="G222" s="71" t="str">
        <f>IF(E222&amp;F222="","", IFERROR(IF(AND(E222="",F222&lt;&gt;""),INDEX('Paycode Info'!$D$2:$D$71,MATCH('PCN Variation'!F222,'Paycode Info'!$F$2:$F$71,0)), INDEX('Paycode Info'!$D$2:$D$71,MATCH('PCN Variation'!E222,'Paycode Info'!$D$2:$D$71,0))),"Error"))</f>
        <v/>
      </c>
      <c r="H222" s="71" t="str">
        <f>IF(E222&amp;F222="","", IFERROR(INDEX('Paycode Info'!$F$2:$F$71,MATCH('PCN Variation'!G222,'Paycode Info'!$D$2:$D$71,0)),"Error"))</f>
        <v/>
      </c>
      <c r="I222" s="84" t="str">
        <f t="shared" si="17"/>
        <v/>
      </c>
      <c r="J222" s="73" t="str">
        <f>IFERROR(INDEX('Paycode Info'!$G$2:$G$71,MATCH('PCN Variation'!H222,'Paycode Info'!$F$2:$F$71,0)),"")</f>
        <v/>
      </c>
      <c r="K222" s="17"/>
      <c r="L222" s="16" t="str">
        <f>IFERROR(MATCH(K222,'Paycode Info'!$I$2:$I$13,0),"")</f>
        <v/>
      </c>
      <c r="M222" s="17"/>
      <c r="N222" s="16" t="str">
        <f>IFERROR(MATCH(M222,'Paycode Info'!$I$2:$I$13,0),"")</f>
        <v/>
      </c>
      <c r="O222" s="17"/>
      <c r="P222" s="17"/>
      <c r="Q222" s="67" t="str">
        <f>IFERROR(IF(N222-L222=0,13,IF(N222-L222&gt;=0,N222-L222+1, VLOOKUP(N222-L222, 'Paycode Info'!$J$2:$K$13,2,0))),"")</f>
        <v/>
      </c>
      <c r="R222" s="68" t="str">
        <f t="shared" si="16"/>
        <v/>
      </c>
      <c r="S222" s="66"/>
      <c r="T222" s="16" t="str">
        <f>IF(S222="","",INDEX('Paycode Info'!$R$2:$R$4,MATCH('PCN Variation'!S222,'Paycode Info'!$M$2:$M$4,0)))</f>
        <v/>
      </c>
      <c r="U222" s="17"/>
      <c r="V222" s="16" t="str">
        <f>IFERROR(MATCH(U222,'Paycode Info'!$I$2:$I$13,0),"")</f>
        <v/>
      </c>
      <c r="W222" s="16" t="str">
        <f t="shared" si="18"/>
        <v/>
      </c>
      <c r="X222" s="15" t="str">
        <f t="shared" si="19"/>
        <v/>
      </c>
      <c r="Y222" s="18">
        <f t="shared" si="20"/>
        <v>0</v>
      </c>
    </row>
    <row r="223" spans="1:25" ht="35" customHeight="1" x14ac:dyDescent="0.35">
      <c r="A223" s="65"/>
      <c r="B223" s="70" t="str">
        <f>IFERROR(IF(A223="","",INDEX('PCN Data'!$A$2:$A$1300,MATCH('PCN Variation'!A223,'PCN Data'!$B$2:$B$1300,0))),"ERROR")</f>
        <v/>
      </c>
      <c r="C223" s="71" t="str">
        <f>IFERROR(IF(A223="","",INDEX('PCN Data'!$C$2:$C$1300,MATCH('PCN Variation'!A223,'PCN Data'!$B$2:$B$1300,0))),"ERROR")</f>
        <v/>
      </c>
      <c r="D223" s="70" t="str">
        <f>IFERROR(IF(A223="","", INDEX('PCN Data'!$D$2:$D$1300,MATCH('PCN Variation'!A223,'PCN Data'!$B$2:$B$1300,0))),"ERROR")</f>
        <v/>
      </c>
      <c r="E223" s="66"/>
      <c r="F223" s="65"/>
      <c r="G223" s="71" t="str">
        <f>IF(E223&amp;F223="","", IFERROR(IF(AND(E223="",F223&lt;&gt;""),INDEX('Paycode Info'!$D$2:$D$71,MATCH('PCN Variation'!F223,'Paycode Info'!$F$2:$F$71,0)), INDEX('Paycode Info'!$D$2:$D$71,MATCH('PCN Variation'!E223,'Paycode Info'!$D$2:$D$71,0))),"Error"))</f>
        <v/>
      </c>
      <c r="H223" s="71" t="str">
        <f>IF(E223&amp;F223="","", IFERROR(INDEX('Paycode Info'!$F$2:$F$71,MATCH('PCN Variation'!G223,'Paycode Info'!$D$2:$D$71,0)),"Error"))</f>
        <v/>
      </c>
      <c r="I223" s="84" t="str">
        <f t="shared" si="17"/>
        <v/>
      </c>
      <c r="J223" s="73" t="str">
        <f>IFERROR(INDEX('Paycode Info'!$G$2:$G$71,MATCH('PCN Variation'!H223,'Paycode Info'!$F$2:$F$71,0)),"")</f>
        <v/>
      </c>
      <c r="K223" s="17"/>
      <c r="L223" s="16" t="str">
        <f>IFERROR(MATCH(K223,'Paycode Info'!$I$2:$I$13,0),"")</f>
        <v/>
      </c>
      <c r="M223" s="17"/>
      <c r="N223" s="16" t="str">
        <f>IFERROR(MATCH(M223,'Paycode Info'!$I$2:$I$13,0),"")</f>
        <v/>
      </c>
      <c r="O223" s="17"/>
      <c r="P223" s="17"/>
      <c r="Q223" s="67" t="str">
        <f>IFERROR(IF(N223-L223=0,13,IF(N223-L223&gt;=0,N223-L223+1, VLOOKUP(N223-L223, 'Paycode Info'!$J$2:$K$13,2,0))),"")</f>
        <v/>
      </c>
      <c r="R223" s="68" t="str">
        <f t="shared" si="16"/>
        <v/>
      </c>
      <c r="S223" s="66"/>
      <c r="T223" s="16" t="str">
        <f>IF(S223="","",INDEX('Paycode Info'!$R$2:$R$4,MATCH('PCN Variation'!S223,'Paycode Info'!$M$2:$M$4,0)))</f>
        <v/>
      </c>
      <c r="U223" s="17"/>
      <c r="V223" s="16" t="str">
        <f>IFERROR(MATCH(U223,'Paycode Info'!$I$2:$I$13,0),"")</f>
        <v/>
      </c>
      <c r="W223" s="16" t="str">
        <f t="shared" si="18"/>
        <v/>
      </c>
      <c r="X223" s="15" t="str">
        <f t="shared" si="19"/>
        <v/>
      </c>
      <c r="Y223" s="18">
        <f t="shared" si="20"/>
        <v>0</v>
      </c>
    </row>
    <row r="224" spans="1:25" ht="35" customHeight="1" x14ac:dyDescent="0.35">
      <c r="A224" s="65"/>
      <c r="B224" s="70" t="str">
        <f>IFERROR(IF(A224="","",INDEX('PCN Data'!$A$2:$A$1300,MATCH('PCN Variation'!A224,'PCN Data'!$B$2:$B$1300,0))),"ERROR")</f>
        <v/>
      </c>
      <c r="C224" s="71" t="str">
        <f>IFERROR(IF(A224="","",INDEX('PCN Data'!$C$2:$C$1300,MATCH('PCN Variation'!A224,'PCN Data'!$B$2:$B$1300,0))),"ERROR")</f>
        <v/>
      </c>
      <c r="D224" s="70" t="str">
        <f>IFERROR(IF(A224="","", INDEX('PCN Data'!$D$2:$D$1300,MATCH('PCN Variation'!A224,'PCN Data'!$B$2:$B$1300,0))),"ERROR")</f>
        <v/>
      </c>
      <c r="E224" s="66"/>
      <c r="F224" s="65"/>
      <c r="G224" s="71" t="str">
        <f>IF(E224&amp;F224="","", IFERROR(IF(AND(E224="",F224&lt;&gt;""),INDEX('Paycode Info'!$D$2:$D$71,MATCH('PCN Variation'!F224,'Paycode Info'!$F$2:$F$71,0)), INDEX('Paycode Info'!$D$2:$D$71,MATCH('PCN Variation'!E224,'Paycode Info'!$D$2:$D$71,0))),"Error"))</f>
        <v/>
      </c>
      <c r="H224" s="71" t="str">
        <f>IF(E224&amp;F224="","", IFERROR(INDEX('Paycode Info'!$F$2:$F$71,MATCH('PCN Variation'!G224,'Paycode Info'!$D$2:$D$71,0)),"Error"))</f>
        <v/>
      </c>
      <c r="I224" s="84" t="str">
        <f t="shared" si="17"/>
        <v/>
      </c>
      <c r="J224" s="73" t="str">
        <f>IFERROR(INDEX('Paycode Info'!$G$2:$G$71,MATCH('PCN Variation'!H224,'Paycode Info'!$F$2:$F$71,0)),"")</f>
        <v/>
      </c>
      <c r="K224" s="17"/>
      <c r="L224" s="16" t="str">
        <f>IFERROR(MATCH(K224,'Paycode Info'!$I$2:$I$13,0),"")</f>
        <v/>
      </c>
      <c r="M224" s="17"/>
      <c r="N224" s="16" t="str">
        <f>IFERROR(MATCH(M224,'Paycode Info'!$I$2:$I$13,0),"")</f>
        <v/>
      </c>
      <c r="O224" s="17"/>
      <c r="P224" s="17"/>
      <c r="Q224" s="67" t="str">
        <f>IFERROR(IF(N224-L224=0,13,IF(N224-L224&gt;=0,N224-L224+1, VLOOKUP(N224-L224, 'Paycode Info'!$J$2:$K$13,2,0))),"")</f>
        <v/>
      </c>
      <c r="R224" s="68" t="str">
        <f t="shared" si="16"/>
        <v/>
      </c>
      <c r="S224" s="66"/>
      <c r="T224" s="16" t="str">
        <f>IF(S224="","",INDEX('Paycode Info'!$R$2:$R$4,MATCH('PCN Variation'!S224,'Paycode Info'!$M$2:$M$4,0)))</f>
        <v/>
      </c>
      <c r="U224" s="17"/>
      <c r="V224" s="16" t="str">
        <f>IFERROR(MATCH(U224,'Paycode Info'!$I$2:$I$13,0),"")</f>
        <v/>
      </c>
      <c r="W224" s="16" t="str">
        <f t="shared" si="18"/>
        <v/>
      </c>
      <c r="X224" s="15" t="str">
        <f t="shared" si="19"/>
        <v/>
      </c>
      <c r="Y224" s="18">
        <f t="shared" si="20"/>
        <v>0</v>
      </c>
    </row>
    <row r="225" spans="1:25" ht="35" customHeight="1" x14ac:dyDescent="0.35">
      <c r="A225" s="65"/>
      <c r="B225" s="70" t="str">
        <f>IFERROR(IF(A225="","",INDEX('PCN Data'!$A$2:$A$1300,MATCH('PCN Variation'!A225,'PCN Data'!$B$2:$B$1300,0))),"ERROR")</f>
        <v/>
      </c>
      <c r="C225" s="71" t="str">
        <f>IFERROR(IF(A225="","",INDEX('PCN Data'!$C$2:$C$1300,MATCH('PCN Variation'!A225,'PCN Data'!$B$2:$B$1300,0))),"ERROR")</f>
        <v/>
      </c>
      <c r="D225" s="70" t="str">
        <f>IFERROR(IF(A225="","", INDEX('PCN Data'!$D$2:$D$1300,MATCH('PCN Variation'!A225,'PCN Data'!$B$2:$B$1300,0))),"ERROR")</f>
        <v/>
      </c>
      <c r="E225" s="66"/>
      <c r="F225" s="65"/>
      <c r="G225" s="71" t="str">
        <f>IF(E225&amp;F225="","", IFERROR(IF(AND(E225="",F225&lt;&gt;""),INDEX('Paycode Info'!$D$2:$D$71,MATCH('PCN Variation'!F225,'Paycode Info'!$F$2:$F$71,0)), INDEX('Paycode Info'!$D$2:$D$71,MATCH('PCN Variation'!E225,'Paycode Info'!$D$2:$D$71,0))),"Error"))</f>
        <v/>
      </c>
      <c r="H225" s="71" t="str">
        <f>IF(E225&amp;F225="","", IFERROR(INDEX('Paycode Info'!$F$2:$F$71,MATCH('PCN Variation'!G225,'Paycode Info'!$D$2:$D$71,0)),"Error"))</f>
        <v/>
      </c>
      <c r="I225" s="84" t="str">
        <f t="shared" si="17"/>
        <v/>
      </c>
      <c r="J225" s="73" t="str">
        <f>IFERROR(INDEX('Paycode Info'!$G$2:$G$71,MATCH('PCN Variation'!H225,'Paycode Info'!$F$2:$F$71,0)),"")</f>
        <v/>
      </c>
      <c r="K225" s="17"/>
      <c r="L225" s="16" t="str">
        <f>IFERROR(MATCH(K225,'Paycode Info'!$I$2:$I$13,0),"")</f>
        <v/>
      </c>
      <c r="M225" s="17"/>
      <c r="N225" s="16" t="str">
        <f>IFERROR(MATCH(M225,'Paycode Info'!$I$2:$I$13,0),"")</f>
        <v/>
      </c>
      <c r="O225" s="17"/>
      <c r="P225" s="17"/>
      <c r="Q225" s="67" t="str">
        <f>IFERROR(IF(N225-L225=0,13,IF(N225-L225&gt;=0,N225-L225+1, VLOOKUP(N225-L225, 'Paycode Info'!$J$2:$K$13,2,0))),"")</f>
        <v/>
      </c>
      <c r="R225" s="68" t="str">
        <f t="shared" si="16"/>
        <v/>
      </c>
      <c r="S225" s="66"/>
      <c r="T225" s="16" t="str">
        <f>IF(S225="","",INDEX('Paycode Info'!$R$2:$R$4,MATCH('PCN Variation'!S225,'Paycode Info'!$M$2:$M$4,0)))</f>
        <v/>
      </c>
      <c r="U225" s="17"/>
      <c r="V225" s="16" t="str">
        <f>IFERROR(MATCH(U225,'Paycode Info'!$I$2:$I$13,0),"")</f>
        <v/>
      </c>
      <c r="W225" s="16" t="str">
        <f t="shared" si="18"/>
        <v/>
      </c>
      <c r="X225" s="15" t="str">
        <f t="shared" si="19"/>
        <v/>
      </c>
      <c r="Y225" s="18">
        <f t="shared" si="20"/>
        <v>0</v>
      </c>
    </row>
    <row r="226" spans="1:25" ht="35" customHeight="1" x14ac:dyDescent="0.35">
      <c r="A226" s="65"/>
      <c r="B226" s="70" t="str">
        <f>IFERROR(IF(A226="","",INDEX('PCN Data'!$A$2:$A$1300,MATCH('PCN Variation'!A226,'PCN Data'!$B$2:$B$1300,0))),"ERROR")</f>
        <v/>
      </c>
      <c r="C226" s="71" t="str">
        <f>IFERROR(IF(A226="","",INDEX('PCN Data'!$C$2:$C$1300,MATCH('PCN Variation'!A226,'PCN Data'!$B$2:$B$1300,0))),"ERROR")</f>
        <v/>
      </c>
      <c r="D226" s="70" t="str">
        <f>IFERROR(IF(A226="","", INDEX('PCN Data'!$D$2:$D$1300,MATCH('PCN Variation'!A226,'PCN Data'!$B$2:$B$1300,0))),"ERROR")</f>
        <v/>
      </c>
      <c r="E226" s="66"/>
      <c r="F226" s="65"/>
      <c r="G226" s="71" t="str">
        <f>IF(E226&amp;F226="","", IFERROR(IF(AND(E226="",F226&lt;&gt;""),INDEX('Paycode Info'!$D$2:$D$71,MATCH('PCN Variation'!F226,'Paycode Info'!$F$2:$F$71,0)), INDEX('Paycode Info'!$D$2:$D$71,MATCH('PCN Variation'!E226,'Paycode Info'!$D$2:$D$71,0))),"Error"))</f>
        <v/>
      </c>
      <c r="H226" s="71" t="str">
        <f>IF(E226&amp;F226="","", IFERROR(INDEX('Paycode Info'!$F$2:$F$71,MATCH('PCN Variation'!G226,'Paycode Info'!$D$2:$D$71,0)),"Error"))</f>
        <v/>
      </c>
      <c r="I226" s="84" t="str">
        <f t="shared" si="17"/>
        <v/>
      </c>
      <c r="J226" s="73" t="str">
        <f>IFERROR(INDEX('Paycode Info'!$G$2:$G$71,MATCH('PCN Variation'!H226,'Paycode Info'!$F$2:$F$71,0)),"")</f>
        <v/>
      </c>
      <c r="K226" s="17"/>
      <c r="L226" s="16" t="str">
        <f>IFERROR(MATCH(K226,'Paycode Info'!$I$2:$I$13,0),"")</f>
        <v/>
      </c>
      <c r="M226" s="17"/>
      <c r="N226" s="16" t="str">
        <f>IFERROR(MATCH(M226,'Paycode Info'!$I$2:$I$13,0),"")</f>
        <v/>
      </c>
      <c r="O226" s="17"/>
      <c r="P226" s="17"/>
      <c r="Q226" s="67" t="str">
        <f>IFERROR(IF(N226-L226=0,13,IF(N226-L226&gt;=0,N226-L226+1, VLOOKUP(N226-L226, 'Paycode Info'!$J$2:$K$13,2,0))),"")</f>
        <v/>
      </c>
      <c r="R226" s="68" t="str">
        <f t="shared" si="16"/>
        <v/>
      </c>
      <c r="S226" s="66"/>
      <c r="T226" s="16" t="str">
        <f>IF(S226="","",INDEX('Paycode Info'!$R$2:$R$4,MATCH('PCN Variation'!S226,'Paycode Info'!$M$2:$M$4,0)))</f>
        <v/>
      </c>
      <c r="U226" s="17"/>
      <c r="V226" s="16" t="str">
        <f>IFERROR(MATCH(U226,'Paycode Info'!$I$2:$I$13,0),"")</f>
        <v/>
      </c>
      <c r="W226" s="16" t="str">
        <f t="shared" si="18"/>
        <v/>
      </c>
      <c r="X226" s="15" t="str">
        <f t="shared" si="19"/>
        <v/>
      </c>
      <c r="Y226" s="18">
        <f t="shared" si="20"/>
        <v>0</v>
      </c>
    </row>
    <row r="227" spans="1:25" ht="35" customHeight="1" x14ac:dyDescent="0.35">
      <c r="A227" s="65"/>
      <c r="B227" s="70" t="str">
        <f>IFERROR(IF(A227="","",INDEX('PCN Data'!$A$2:$A$1300,MATCH('PCN Variation'!A227,'PCN Data'!$B$2:$B$1300,0))),"ERROR")</f>
        <v/>
      </c>
      <c r="C227" s="71" t="str">
        <f>IFERROR(IF(A227="","",INDEX('PCN Data'!$C$2:$C$1300,MATCH('PCN Variation'!A227,'PCN Data'!$B$2:$B$1300,0))),"ERROR")</f>
        <v/>
      </c>
      <c r="D227" s="70" t="str">
        <f>IFERROR(IF(A227="","", INDEX('PCN Data'!$D$2:$D$1300,MATCH('PCN Variation'!A227,'PCN Data'!$B$2:$B$1300,0))),"ERROR")</f>
        <v/>
      </c>
      <c r="E227" s="66"/>
      <c r="F227" s="65"/>
      <c r="G227" s="71" t="str">
        <f>IF(E227&amp;F227="","", IFERROR(IF(AND(E227="",F227&lt;&gt;""),INDEX('Paycode Info'!$D$2:$D$71,MATCH('PCN Variation'!F227,'Paycode Info'!$F$2:$F$71,0)), INDEX('Paycode Info'!$D$2:$D$71,MATCH('PCN Variation'!E227,'Paycode Info'!$D$2:$D$71,0))),"Error"))</f>
        <v/>
      </c>
      <c r="H227" s="71" t="str">
        <f>IF(E227&amp;F227="","", IFERROR(INDEX('Paycode Info'!$F$2:$F$71,MATCH('PCN Variation'!G227,'Paycode Info'!$D$2:$D$71,0)),"Error"))</f>
        <v/>
      </c>
      <c r="I227" s="84" t="str">
        <f t="shared" si="17"/>
        <v/>
      </c>
      <c r="J227" s="73" t="str">
        <f>IFERROR(INDEX('Paycode Info'!$G$2:$G$71,MATCH('PCN Variation'!H227,'Paycode Info'!$F$2:$F$71,0)),"")</f>
        <v/>
      </c>
      <c r="K227" s="17"/>
      <c r="L227" s="16" t="str">
        <f>IFERROR(MATCH(K227,'Paycode Info'!$I$2:$I$13,0),"")</f>
        <v/>
      </c>
      <c r="M227" s="17"/>
      <c r="N227" s="16" t="str">
        <f>IFERROR(MATCH(M227,'Paycode Info'!$I$2:$I$13,0),"")</f>
        <v/>
      </c>
      <c r="O227" s="17"/>
      <c r="P227" s="17"/>
      <c r="Q227" s="67" t="str">
        <f>IFERROR(IF(N227-L227=0,13,IF(N227-L227&gt;=0,N227-L227+1, VLOOKUP(N227-L227, 'Paycode Info'!$J$2:$K$13,2,0))),"")</f>
        <v/>
      </c>
      <c r="R227" s="68" t="str">
        <f t="shared" si="16"/>
        <v/>
      </c>
      <c r="S227" s="66"/>
      <c r="T227" s="16" t="str">
        <f>IF(S227="","",INDEX('Paycode Info'!$R$2:$R$4,MATCH('PCN Variation'!S227,'Paycode Info'!$M$2:$M$4,0)))</f>
        <v/>
      </c>
      <c r="U227" s="17"/>
      <c r="V227" s="16" t="str">
        <f>IFERROR(MATCH(U227,'Paycode Info'!$I$2:$I$13,0),"")</f>
        <v/>
      </c>
      <c r="W227" s="16" t="str">
        <f t="shared" si="18"/>
        <v/>
      </c>
      <c r="X227" s="15" t="str">
        <f t="shared" si="19"/>
        <v/>
      </c>
      <c r="Y227" s="18">
        <f t="shared" si="20"/>
        <v>0</v>
      </c>
    </row>
    <row r="228" spans="1:25" ht="35" customHeight="1" x14ac:dyDescent="0.35">
      <c r="A228" s="65"/>
      <c r="B228" s="70" t="str">
        <f>IFERROR(IF(A228="","",INDEX('PCN Data'!$A$2:$A$1300,MATCH('PCN Variation'!A228,'PCN Data'!$B$2:$B$1300,0))),"ERROR")</f>
        <v/>
      </c>
      <c r="C228" s="71" t="str">
        <f>IFERROR(IF(A228="","",INDEX('PCN Data'!$C$2:$C$1300,MATCH('PCN Variation'!A228,'PCN Data'!$B$2:$B$1300,0))),"ERROR")</f>
        <v/>
      </c>
      <c r="D228" s="70" t="str">
        <f>IFERROR(IF(A228="","", INDEX('PCN Data'!$D$2:$D$1300,MATCH('PCN Variation'!A228,'PCN Data'!$B$2:$B$1300,0))),"ERROR")</f>
        <v/>
      </c>
      <c r="E228" s="66"/>
      <c r="F228" s="65"/>
      <c r="G228" s="71" t="str">
        <f>IF(E228&amp;F228="","", IFERROR(IF(AND(E228="",F228&lt;&gt;""),INDEX('Paycode Info'!$D$2:$D$71,MATCH('PCN Variation'!F228,'Paycode Info'!$F$2:$F$71,0)), INDEX('Paycode Info'!$D$2:$D$71,MATCH('PCN Variation'!E228,'Paycode Info'!$D$2:$D$71,0))),"Error"))</f>
        <v/>
      </c>
      <c r="H228" s="71" t="str">
        <f>IF(E228&amp;F228="","", IFERROR(INDEX('Paycode Info'!$F$2:$F$71,MATCH('PCN Variation'!G228,'Paycode Info'!$D$2:$D$71,0)),"Error"))</f>
        <v/>
      </c>
      <c r="I228" s="84" t="str">
        <f t="shared" si="17"/>
        <v/>
      </c>
      <c r="J228" s="73" t="str">
        <f>IFERROR(INDEX('Paycode Info'!$G$2:$G$71,MATCH('PCN Variation'!H228,'Paycode Info'!$F$2:$F$71,0)),"")</f>
        <v/>
      </c>
      <c r="K228" s="17"/>
      <c r="L228" s="16" t="str">
        <f>IFERROR(MATCH(K228,'Paycode Info'!$I$2:$I$13,0),"")</f>
        <v/>
      </c>
      <c r="M228" s="17"/>
      <c r="N228" s="16" t="str">
        <f>IFERROR(MATCH(M228,'Paycode Info'!$I$2:$I$13,0),"")</f>
        <v/>
      </c>
      <c r="O228" s="17"/>
      <c r="P228" s="17"/>
      <c r="Q228" s="67" t="str">
        <f>IFERROR(IF(N228-L228=0,13,IF(N228-L228&gt;=0,N228-L228+1, VLOOKUP(N228-L228, 'Paycode Info'!$J$2:$K$13,2,0))),"")</f>
        <v/>
      </c>
      <c r="R228" s="68" t="str">
        <f t="shared" si="16"/>
        <v/>
      </c>
      <c r="S228" s="66"/>
      <c r="T228" s="16" t="str">
        <f>IF(S228="","",INDEX('Paycode Info'!$R$2:$R$4,MATCH('PCN Variation'!S228,'Paycode Info'!$M$2:$M$4,0)))</f>
        <v/>
      </c>
      <c r="U228" s="17"/>
      <c r="V228" s="16" t="str">
        <f>IFERROR(MATCH(U228,'Paycode Info'!$I$2:$I$13,0),"")</f>
        <v/>
      </c>
      <c r="W228" s="16" t="str">
        <f t="shared" si="18"/>
        <v/>
      </c>
      <c r="X228" s="15" t="str">
        <f t="shared" si="19"/>
        <v/>
      </c>
      <c r="Y228" s="18">
        <f t="shared" si="20"/>
        <v>0</v>
      </c>
    </row>
    <row r="229" spans="1:25" ht="35" customHeight="1" x14ac:dyDescent="0.35">
      <c r="A229" s="65"/>
      <c r="B229" s="70" t="str">
        <f>IFERROR(IF(A229="","",INDEX('PCN Data'!$A$2:$A$1300,MATCH('PCN Variation'!A229,'PCN Data'!$B$2:$B$1300,0))),"ERROR")</f>
        <v/>
      </c>
      <c r="C229" s="71" t="str">
        <f>IFERROR(IF(A229="","",INDEX('PCN Data'!$C$2:$C$1300,MATCH('PCN Variation'!A229,'PCN Data'!$B$2:$B$1300,0))),"ERROR")</f>
        <v/>
      </c>
      <c r="D229" s="70" t="str">
        <f>IFERROR(IF(A229="","", INDEX('PCN Data'!$D$2:$D$1300,MATCH('PCN Variation'!A229,'PCN Data'!$B$2:$B$1300,0))),"ERROR")</f>
        <v/>
      </c>
      <c r="E229" s="66"/>
      <c r="F229" s="65"/>
      <c r="G229" s="71" t="str">
        <f>IF(E229&amp;F229="","", IFERROR(IF(AND(E229="",F229&lt;&gt;""),INDEX('Paycode Info'!$D$2:$D$71,MATCH('PCN Variation'!F229,'Paycode Info'!$F$2:$F$71,0)), INDEX('Paycode Info'!$D$2:$D$71,MATCH('PCN Variation'!E229,'Paycode Info'!$D$2:$D$71,0))),"Error"))</f>
        <v/>
      </c>
      <c r="H229" s="71" t="str">
        <f>IF(E229&amp;F229="","", IFERROR(INDEX('Paycode Info'!$F$2:$F$71,MATCH('PCN Variation'!G229,'Paycode Info'!$D$2:$D$71,0)),"Error"))</f>
        <v/>
      </c>
      <c r="I229" s="84" t="str">
        <f t="shared" si="17"/>
        <v/>
      </c>
      <c r="J229" s="73" t="str">
        <f>IFERROR(INDEX('Paycode Info'!$G$2:$G$71,MATCH('PCN Variation'!H229,'Paycode Info'!$F$2:$F$71,0)),"")</f>
        <v/>
      </c>
      <c r="K229" s="17"/>
      <c r="L229" s="16" t="str">
        <f>IFERROR(MATCH(K229,'Paycode Info'!$I$2:$I$13,0),"")</f>
        <v/>
      </c>
      <c r="M229" s="17"/>
      <c r="N229" s="16" t="str">
        <f>IFERROR(MATCH(M229,'Paycode Info'!$I$2:$I$13,0),"")</f>
        <v/>
      </c>
      <c r="O229" s="17"/>
      <c r="P229" s="17"/>
      <c r="Q229" s="67" t="str">
        <f>IFERROR(IF(N229-L229=0,13,IF(N229-L229&gt;=0,N229-L229+1, VLOOKUP(N229-L229, 'Paycode Info'!$J$2:$K$13,2,0))),"")</f>
        <v/>
      </c>
      <c r="R229" s="68" t="str">
        <f t="shared" si="16"/>
        <v/>
      </c>
      <c r="S229" s="66"/>
      <c r="T229" s="16" t="str">
        <f>IF(S229="","",INDEX('Paycode Info'!$R$2:$R$4,MATCH('PCN Variation'!S229,'Paycode Info'!$M$2:$M$4,0)))</f>
        <v/>
      </c>
      <c r="U229" s="17"/>
      <c r="V229" s="16" t="str">
        <f>IFERROR(MATCH(U229,'Paycode Info'!$I$2:$I$13,0),"")</f>
        <v/>
      </c>
      <c r="W229" s="16" t="str">
        <f t="shared" si="18"/>
        <v/>
      </c>
      <c r="X229" s="15" t="str">
        <f t="shared" si="19"/>
        <v/>
      </c>
      <c r="Y229" s="18">
        <f t="shared" si="20"/>
        <v>0</v>
      </c>
    </row>
    <row r="230" spans="1:25" ht="35" customHeight="1" x14ac:dyDescent="0.35">
      <c r="A230" s="65"/>
      <c r="B230" s="70" t="str">
        <f>IFERROR(IF(A230="","",INDEX('PCN Data'!$A$2:$A$1300,MATCH('PCN Variation'!A230,'PCN Data'!$B$2:$B$1300,0))),"ERROR")</f>
        <v/>
      </c>
      <c r="C230" s="71" t="str">
        <f>IFERROR(IF(A230="","",INDEX('PCN Data'!$C$2:$C$1300,MATCH('PCN Variation'!A230,'PCN Data'!$B$2:$B$1300,0))),"ERROR")</f>
        <v/>
      </c>
      <c r="D230" s="70" t="str">
        <f>IFERROR(IF(A230="","", INDEX('PCN Data'!$D$2:$D$1300,MATCH('PCN Variation'!A230,'PCN Data'!$B$2:$B$1300,0))),"ERROR")</f>
        <v/>
      </c>
      <c r="E230" s="66"/>
      <c r="F230" s="65"/>
      <c r="G230" s="71" t="str">
        <f>IF(E230&amp;F230="","", IFERROR(IF(AND(E230="",F230&lt;&gt;""),INDEX('Paycode Info'!$D$2:$D$71,MATCH('PCN Variation'!F230,'Paycode Info'!$F$2:$F$71,0)), INDEX('Paycode Info'!$D$2:$D$71,MATCH('PCN Variation'!E230,'Paycode Info'!$D$2:$D$71,0))),"Error"))</f>
        <v/>
      </c>
      <c r="H230" s="71" t="str">
        <f>IF(E230&amp;F230="","", IFERROR(INDEX('Paycode Info'!$F$2:$F$71,MATCH('PCN Variation'!G230,'Paycode Info'!$D$2:$D$71,0)),"Error"))</f>
        <v/>
      </c>
      <c r="I230" s="84" t="str">
        <f t="shared" si="17"/>
        <v/>
      </c>
      <c r="J230" s="73" t="str">
        <f>IFERROR(INDEX('Paycode Info'!$G$2:$G$71,MATCH('PCN Variation'!H230,'Paycode Info'!$F$2:$F$71,0)),"")</f>
        <v/>
      </c>
      <c r="K230" s="17"/>
      <c r="L230" s="16" t="str">
        <f>IFERROR(MATCH(K230,'Paycode Info'!$I$2:$I$13,0),"")</f>
        <v/>
      </c>
      <c r="M230" s="17"/>
      <c r="N230" s="16" t="str">
        <f>IFERROR(MATCH(M230,'Paycode Info'!$I$2:$I$13,0),"")</f>
        <v/>
      </c>
      <c r="O230" s="17"/>
      <c r="P230" s="17"/>
      <c r="Q230" s="67" t="str">
        <f>IFERROR(IF(N230-L230=0,13,IF(N230-L230&gt;=0,N230-L230+1, VLOOKUP(N230-L230, 'Paycode Info'!$J$2:$K$13,2,0))),"")</f>
        <v/>
      </c>
      <c r="R230" s="68" t="str">
        <f t="shared" si="16"/>
        <v/>
      </c>
      <c r="S230" s="66"/>
      <c r="T230" s="16" t="str">
        <f>IF(S230="","",INDEX('Paycode Info'!$R$2:$R$4,MATCH('PCN Variation'!S230,'Paycode Info'!$M$2:$M$4,0)))</f>
        <v/>
      </c>
      <c r="U230" s="17"/>
      <c r="V230" s="16" t="str">
        <f>IFERROR(MATCH(U230,'Paycode Info'!$I$2:$I$13,0),"")</f>
        <v/>
      </c>
      <c r="W230" s="16" t="str">
        <f t="shared" si="18"/>
        <v/>
      </c>
      <c r="X230" s="15" t="str">
        <f t="shared" si="19"/>
        <v/>
      </c>
      <c r="Y230" s="18">
        <f t="shared" si="20"/>
        <v>0</v>
      </c>
    </row>
    <row r="231" spans="1:25" ht="35" customHeight="1" x14ac:dyDescent="0.35">
      <c r="A231" s="65"/>
      <c r="B231" s="70" t="str">
        <f>IFERROR(IF(A231="","",INDEX('PCN Data'!$A$2:$A$1300,MATCH('PCN Variation'!A231,'PCN Data'!$B$2:$B$1300,0))),"ERROR")</f>
        <v/>
      </c>
      <c r="C231" s="71" t="str">
        <f>IFERROR(IF(A231="","",INDEX('PCN Data'!$C$2:$C$1300,MATCH('PCN Variation'!A231,'PCN Data'!$B$2:$B$1300,0))),"ERROR")</f>
        <v/>
      </c>
      <c r="D231" s="70" t="str">
        <f>IFERROR(IF(A231="","", INDEX('PCN Data'!$D$2:$D$1300,MATCH('PCN Variation'!A231,'PCN Data'!$B$2:$B$1300,0))),"ERROR")</f>
        <v/>
      </c>
      <c r="E231" s="66"/>
      <c r="F231" s="65"/>
      <c r="G231" s="71" t="str">
        <f>IF(E231&amp;F231="","", IFERROR(IF(AND(E231="",F231&lt;&gt;""),INDEX('Paycode Info'!$D$2:$D$71,MATCH('PCN Variation'!F231,'Paycode Info'!$F$2:$F$71,0)), INDEX('Paycode Info'!$D$2:$D$71,MATCH('PCN Variation'!E231,'Paycode Info'!$D$2:$D$71,0))),"Error"))</f>
        <v/>
      </c>
      <c r="H231" s="71" t="str">
        <f>IF(E231&amp;F231="","", IFERROR(INDEX('Paycode Info'!$F$2:$F$71,MATCH('PCN Variation'!G231,'Paycode Info'!$D$2:$D$71,0)),"Error"))</f>
        <v/>
      </c>
      <c r="I231" s="84" t="str">
        <f t="shared" si="17"/>
        <v/>
      </c>
      <c r="J231" s="73" t="str">
        <f>IFERROR(INDEX('Paycode Info'!$G$2:$G$71,MATCH('PCN Variation'!H231,'Paycode Info'!$F$2:$F$71,0)),"")</f>
        <v/>
      </c>
      <c r="K231" s="17"/>
      <c r="L231" s="16" t="str">
        <f>IFERROR(MATCH(K231,'Paycode Info'!$I$2:$I$13,0),"")</f>
        <v/>
      </c>
      <c r="M231" s="17"/>
      <c r="N231" s="16" t="str">
        <f>IFERROR(MATCH(M231,'Paycode Info'!$I$2:$I$13,0),"")</f>
        <v/>
      </c>
      <c r="O231" s="17"/>
      <c r="P231" s="17"/>
      <c r="Q231" s="67" t="str">
        <f>IFERROR(IF(N231-L231=0,13,IF(N231-L231&gt;=0,N231-L231+1, VLOOKUP(N231-L231, 'Paycode Info'!$J$2:$K$13,2,0))),"")</f>
        <v/>
      </c>
      <c r="R231" s="68" t="str">
        <f t="shared" si="16"/>
        <v/>
      </c>
      <c r="S231" s="66"/>
      <c r="T231" s="16" t="str">
        <f>IF(S231="","",INDEX('Paycode Info'!$R$2:$R$4,MATCH('PCN Variation'!S231,'Paycode Info'!$M$2:$M$4,0)))</f>
        <v/>
      </c>
      <c r="U231" s="17"/>
      <c r="V231" s="16" t="str">
        <f>IFERROR(MATCH(U231,'Paycode Info'!$I$2:$I$13,0),"")</f>
        <v/>
      </c>
      <c r="W231" s="16" t="str">
        <f t="shared" si="18"/>
        <v/>
      </c>
      <c r="X231" s="15" t="str">
        <f t="shared" si="19"/>
        <v/>
      </c>
      <c r="Y231" s="18">
        <f t="shared" si="20"/>
        <v>0</v>
      </c>
    </row>
    <row r="232" spans="1:25" ht="35" customHeight="1" x14ac:dyDescent="0.35">
      <c r="A232" s="65"/>
      <c r="B232" s="70" t="str">
        <f>IFERROR(IF(A232="","",INDEX('PCN Data'!$A$2:$A$1300,MATCH('PCN Variation'!A232,'PCN Data'!$B$2:$B$1300,0))),"ERROR")</f>
        <v/>
      </c>
      <c r="C232" s="71" t="str">
        <f>IFERROR(IF(A232="","",INDEX('PCN Data'!$C$2:$C$1300,MATCH('PCN Variation'!A232,'PCN Data'!$B$2:$B$1300,0))),"ERROR")</f>
        <v/>
      </c>
      <c r="D232" s="70" t="str">
        <f>IFERROR(IF(A232="","", INDEX('PCN Data'!$D$2:$D$1300,MATCH('PCN Variation'!A232,'PCN Data'!$B$2:$B$1300,0))),"ERROR")</f>
        <v/>
      </c>
      <c r="E232" s="66"/>
      <c r="F232" s="65"/>
      <c r="G232" s="71" t="str">
        <f>IF(E232&amp;F232="","", IFERROR(IF(AND(E232="",F232&lt;&gt;""),INDEX('Paycode Info'!$D$2:$D$71,MATCH('PCN Variation'!F232,'Paycode Info'!$F$2:$F$71,0)), INDEX('Paycode Info'!$D$2:$D$71,MATCH('PCN Variation'!E232,'Paycode Info'!$D$2:$D$71,0))),"Error"))</f>
        <v/>
      </c>
      <c r="H232" s="71" t="str">
        <f>IF(E232&amp;F232="","", IFERROR(INDEX('Paycode Info'!$F$2:$F$71,MATCH('PCN Variation'!G232,'Paycode Info'!$D$2:$D$71,0)),"Error"))</f>
        <v/>
      </c>
      <c r="I232" s="84" t="str">
        <f t="shared" si="17"/>
        <v/>
      </c>
      <c r="J232" s="73" t="str">
        <f>IFERROR(INDEX('Paycode Info'!$G$2:$G$71,MATCH('PCN Variation'!H232,'Paycode Info'!$F$2:$F$71,0)),"")</f>
        <v/>
      </c>
      <c r="K232" s="17"/>
      <c r="L232" s="16" t="str">
        <f>IFERROR(MATCH(K232,'Paycode Info'!$I$2:$I$13,0),"")</f>
        <v/>
      </c>
      <c r="M232" s="17"/>
      <c r="N232" s="16" t="str">
        <f>IFERROR(MATCH(M232,'Paycode Info'!$I$2:$I$13,0),"")</f>
        <v/>
      </c>
      <c r="O232" s="17"/>
      <c r="P232" s="17"/>
      <c r="Q232" s="67" t="str">
        <f>IFERROR(IF(N232-L232=0,13,IF(N232-L232&gt;=0,N232-L232+1, VLOOKUP(N232-L232, 'Paycode Info'!$J$2:$K$13,2,0))),"")</f>
        <v/>
      </c>
      <c r="R232" s="68" t="str">
        <f t="shared" si="16"/>
        <v/>
      </c>
      <c r="S232" s="66"/>
      <c r="T232" s="16" t="str">
        <f>IF(S232="","",INDEX('Paycode Info'!$R$2:$R$4,MATCH('PCN Variation'!S232,'Paycode Info'!$M$2:$M$4,0)))</f>
        <v/>
      </c>
      <c r="U232" s="17"/>
      <c r="V232" s="16" t="str">
        <f>IFERROR(MATCH(U232,'Paycode Info'!$I$2:$I$13,0),"")</f>
        <v/>
      </c>
      <c r="W232" s="16" t="str">
        <f t="shared" si="18"/>
        <v/>
      </c>
      <c r="X232" s="15" t="str">
        <f t="shared" si="19"/>
        <v/>
      </c>
      <c r="Y232" s="18">
        <f t="shared" si="20"/>
        <v>0</v>
      </c>
    </row>
    <row r="233" spans="1:25" ht="35" customHeight="1" x14ac:dyDescent="0.35">
      <c r="A233" s="65"/>
      <c r="B233" s="70" t="str">
        <f>IFERROR(IF(A233="","",INDEX('PCN Data'!$A$2:$A$1300,MATCH('PCN Variation'!A233,'PCN Data'!$B$2:$B$1300,0))),"ERROR")</f>
        <v/>
      </c>
      <c r="C233" s="71" t="str">
        <f>IFERROR(IF(A233="","",INDEX('PCN Data'!$C$2:$C$1300,MATCH('PCN Variation'!A233,'PCN Data'!$B$2:$B$1300,0))),"ERROR")</f>
        <v/>
      </c>
      <c r="D233" s="70" t="str">
        <f>IFERROR(IF(A233="","", INDEX('PCN Data'!$D$2:$D$1300,MATCH('PCN Variation'!A233,'PCN Data'!$B$2:$B$1300,0))),"ERROR")</f>
        <v/>
      </c>
      <c r="E233" s="66"/>
      <c r="F233" s="65"/>
      <c r="G233" s="71" t="str">
        <f>IF(E233&amp;F233="","", IFERROR(IF(AND(E233="",F233&lt;&gt;""),INDEX('Paycode Info'!$D$2:$D$71,MATCH('PCN Variation'!F233,'Paycode Info'!$F$2:$F$71,0)), INDEX('Paycode Info'!$D$2:$D$71,MATCH('PCN Variation'!E233,'Paycode Info'!$D$2:$D$71,0))),"Error"))</f>
        <v/>
      </c>
      <c r="H233" s="71" t="str">
        <f>IF(E233&amp;F233="","", IFERROR(INDEX('Paycode Info'!$F$2:$F$71,MATCH('PCN Variation'!G233,'Paycode Info'!$D$2:$D$71,0)),"Error"))</f>
        <v/>
      </c>
      <c r="I233" s="84" t="str">
        <f t="shared" si="17"/>
        <v/>
      </c>
      <c r="J233" s="73" t="str">
        <f>IFERROR(INDEX('Paycode Info'!$G$2:$G$71,MATCH('PCN Variation'!H233,'Paycode Info'!$F$2:$F$71,0)),"")</f>
        <v/>
      </c>
      <c r="K233" s="17"/>
      <c r="L233" s="16" t="str">
        <f>IFERROR(MATCH(K233,'Paycode Info'!$I$2:$I$13,0),"")</f>
        <v/>
      </c>
      <c r="M233" s="17"/>
      <c r="N233" s="16" t="str">
        <f>IFERROR(MATCH(M233,'Paycode Info'!$I$2:$I$13,0),"")</f>
        <v/>
      </c>
      <c r="O233" s="17"/>
      <c r="P233" s="17"/>
      <c r="Q233" s="67" t="str">
        <f>IFERROR(IF(N233-L233=0,13,IF(N233-L233&gt;=0,N233-L233+1, VLOOKUP(N233-L233, 'Paycode Info'!$J$2:$K$13,2,0))),"")</f>
        <v/>
      </c>
      <c r="R233" s="68" t="str">
        <f t="shared" si="16"/>
        <v/>
      </c>
      <c r="S233" s="66"/>
      <c r="T233" s="16" t="str">
        <f>IF(S233="","",INDEX('Paycode Info'!$R$2:$R$4,MATCH('PCN Variation'!S233,'Paycode Info'!$M$2:$M$4,0)))</f>
        <v/>
      </c>
      <c r="U233" s="17"/>
      <c r="V233" s="16" t="str">
        <f>IFERROR(MATCH(U233,'Paycode Info'!$I$2:$I$13,0),"")</f>
        <v/>
      </c>
      <c r="W233" s="16" t="str">
        <f t="shared" si="18"/>
        <v/>
      </c>
      <c r="X233" s="15" t="str">
        <f t="shared" si="19"/>
        <v/>
      </c>
      <c r="Y233" s="18">
        <f t="shared" si="20"/>
        <v>0</v>
      </c>
    </row>
    <row r="234" spans="1:25" ht="35" customHeight="1" x14ac:dyDescent="0.35">
      <c r="A234" s="65"/>
      <c r="B234" s="70" t="str">
        <f>IFERROR(IF(A234="","",INDEX('PCN Data'!$A$2:$A$1300,MATCH('PCN Variation'!A234,'PCN Data'!$B$2:$B$1300,0))),"ERROR")</f>
        <v/>
      </c>
      <c r="C234" s="71" t="str">
        <f>IFERROR(IF(A234="","",INDEX('PCN Data'!$C$2:$C$1300,MATCH('PCN Variation'!A234,'PCN Data'!$B$2:$B$1300,0))),"ERROR")</f>
        <v/>
      </c>
      <c r="D234" s="70" t="str">
        <f>IFERROR(IF(A234="","", INDEX('PCN Data'!$D$2:$D$1300,MATCH('PCN Variation'!A234,'PCN Data'!$B$2:$B$1300,0))),"ERROR")</f>
        <v/>
      </c>
      <c r="E234" s="66"/>
      <c r="F234" s="65"/>
      <c r="G234" s="71" t="str">
        <f>IF(E234&amp;F234="","", IFERROR(IF(AND(E234="",F234&lt;&gt;""),INDEX('Paycode Info'!$D$2:$D$71,MATCH('PCN Variation'!F234,'Paycode Info'!$F$2:$F$71,0)), INDEX('Paycode Info'!$D$2:$D$71,MATCH('PCN Variation'!E234,'Paycode Info'!$D$2:$D$71,0))),"Error"))</f>
        <v/>
      </c>
      <c r="H234" s="71" t="str">
        <f>IF(E234&amp;F234="","", IFERROR(INDEX('Paycode Info'!$F$2:$F$71,MATCH('PCN Variation'!G234,'Paycode Info'!$D$2:$D$71,0)),"Error"))</f>
        <v/>
      </c>
      <c r="I234" s="84" t="str">
        <f t="shared" si="17"/>
        <v/>
      </c>
      <c r="J234" s="73" t="str">
        <f>IFERROR(INDEX('Paycode Info'!$G$2:$G$71,MATCH('PCN Variation'!H234,'Paycode Info'!$F$2:$F$71,0)),"")</f>
        <v/>
      </c>
      <c r="K234" s="17"/>
      <c r="L234" s="16" t="str">
        <f>IFERROR(MATCH(K234,'Paycode Info'!$I$2:$I$13,0),"")</f>
        <v/>
      </c>
      <c r="M234" s="17"/>
      <c r="N234" s="16" t="str">
        <f>IFERROR(MATCH(M234,'Paycode Info'!$I$2:$I$13,0),"")</f>
        <v/>
      </c>
      <c r="O234" s="17"/>
      <c r="P234" s="17"/>
      <c r="Q234" s="67" t="str">
        <f>IFERROR(IF(N234-L234=0,13,IF(N234-L234&gt;=0,N234-L234+1, VLOOKUP(N234-L234, 'Paycode Info'!$J$2:$K$13,2,0))),"")</f>
        <v/>
      </c>
      <c r="R234" s="68" t="str">
        <f t="shared" si="16"/>
        <v/>
      </c>
      <c r="S234" s="66"/>
      <c r="T234" s="16" t="str">
        <f>IF(S234="","",INDEX('Paycode Info'!$R$2:$R$4,MATCH('PCN Variation'!S234,'Paycode Info'!$M$2:$M$4,0)))</f>
        <v/>
      </c>
      <c r="U234" s="17"/>
      <c r="V234" s="16" t="str">
        <f>IFERROR(MATCH(U234,'Paycode Info'!$I$2:$I$13,0),"")</f>
        <v/>
      </c>
      <c r="W234" s="16" t="str">
        <f t="shared" si="18"/>
        <v/>
      </c>
      <c r="X234" s="15" t="str">
        <f t="shared" si="19"/>
        <v/>
      </c>
      <c r="Y234" s="18">
        <f t="shared" si="20"/>
        <v>0</v>
      </c>
    </row>
    <row r="235" spans="1:25" ht="35" customHeight="1" x14ac:dyDescent="0.35">
      <c r="A235" s="65"/>
      <c r="B235" s="70" t="str">
        <f>IFERROR(IF(A235="","",INDEX('PCN Data'!$A$2:$A$1300,MATCH('PCN Variation'!A235,'PCN Data'!$B$2:$B$1300,0))),"ERROR")</f>
        <v/>
      </c>
      <c r="C235" s="71" t="str">
        <f>IFERROR(IF(A235="","",INDEX('PCN Data'!$C$2:$C$1300,MATCH('PCN Variation'!A235,'PCN Data'!$B$2:$B$1300,0))),"ERROR")</f>
        <v/>
      </c>
      <c r="D235" s="70" t="str">
        <f>IFERROR(IF(A235="","", INDEX('PCN Data'!$D$2:$D$1300,MATCH('PCN Variation'!A235,'PCN Data'!$B$2:$B$1300,0))),"ERROR")</f>
        <v/>
      </c>
      <c r="E235" s="66"/>
      <c r="F235" s="65"/>
      <c r="G235" s="71" t="str">
        <f>IF(E235&amp;F235="","", IFERROR(IF(AND(E235="",F235&lt;&gt;""),INDEX('Paycode Info'!$D$2:$D$71,MATCH('PCN Variation'!F235,'Paycode Info'!$F$2:$F$71,0)), INDEX('Paycode Info'!$D$2:$D$71,MATCH('PCN Variation'!E235,'Paycode Info'!$D$2:$D$71,0))),"Error"))</f>
        <v/>
      </c>
      <c r="H235" s="71" t="str">
        <f>IF(E235&amp;F235="","", IFERROR(INDEX('Paycode Info'!$F$2:$F$71,MATCH('PCN Variation'!G235,'Paycode Info'!$D$2:$D$71,0)),"Error"))</f>
        <v/>
      </c>
      <c r="I235" s="84" t="str">
        <f t="shared" si="17"/>
        <v/>
      </c>
      <c r="J235" s="73" t="str">
        <f>IFERROR(INDEX('Paycode Info'!$G$2:$G$71,MATCH('PCN Variation'!H235,'Paycode Info'!$F$2:$F$71,0)),"")</f>
        <v/>
      </c>
      <c r="K235" s="17"/>
      <c r="L235" s="16" t="str">
        <f>IFERROR(MATCH(K235,'Paycode Info'!$I$2:$I$13,0),"")</f>
        <v/>
      </c>
      <c r="M235" s="17"/>
      <c r="N235" s="16" t="str">
        <f>IFERROR(MATCH(M235,'Paycode Info'!$I$2:$I$13,0),"")</f>
        <v/>
      </c>
      <c r="O235" s="17"/>
      <c r="P235" s="17"/>
      <c r="Q235" s="67" t="str">
        <f>IFERROR(IF(N235-L235=0,13,IF(N235-L235&gt;=0,N235-L235+1, VLOOKUP(N235-L235, 'Paycode Info'!$J$2:$K$13,2,0))),"")</f>
        <v/>
      </c>
      <c r="R235" s="68" t="str">
        <f t="shared" si="16"/>
        <v/>
      </c>
      <c r="S235" s="66"/>
      <c r="T235" s="16" t="str">
        <f>IF(S235="","",INDEX('Paycode Info'!$R$2:$R$4,MATCH('PCN Variation'!S235,'Paycode Info'!$M$2:$M$4,0)))</f>
        <v/>
      </c>
      <c r="U235" s="17"/>
      <c r="V235" s="16" t="str">
        <f>IFERROR(MATCH(U235,'Paycode Info'!$I$2:$I$13,0),"")</f>
        <v/>
      </c>
      <c r="W235" s="16" t="str">
        <f t="shared" si="18"/>
        <v/>
      </c>
      <c r="X235" s="15" t="str">
        <f t="shared" si="19"/>
        <v/>
      </c>
      <c r="Y235" s="18">
        <f t="shared" si="20"/>
        <v>0</v>
      </c>
    </row>
    <row r="236" spans="1:25" ht="35" customHeight="1" x14ac:dyDescent="0.35">
      <c r="A236" s="65"/>
      <c r="B236" s="70" t="str">
        <f>IFERROR(IF(A236="","",INDEX('PCN Data'!$A$2:$A$1300,MATCH('PCN Variation'!A236,'PCN Data'!$B$2:$B$1300,0))),"ERROR")</f>
        <v/>
      </c>
      <c r="C236" s="71" t="str">
        <f>IFERROR(IF(A236="","",INDEX('PCN Data'!$C$2:$C$1300,MATCH('PCN Variation'!A236,'PCN Data'!$B$2:$B$1300,0))),"ERROR")</f>
        <v/>
      </c>
      <c r="D236" s="70" t="str">
        <f>IFERROR(IF(A236="","", INDEX('PCN Data'!$D$2:$D$1300,MATCH('PCN Variation'!A236,'PCN Data'!$B$2:$B$1300,0))),"ERROR")</f>
        <v/>
      </c>
      <c r="E236" s="66"/>
      <c r="F236" s="65"/>
      <c r="G236" s="71" t="str">
        <f>IF(E236&amp;F236="","", IFERROR(IF(AND(E236="",F236&lt;&gt;""),INDEX('Paycode Info'!$D$2:$D$71,MATCH('PCN Variation'!F236,'Paycode Info'!$F$2:$F$71,0)), INDEX('Paycode Info'!$D$2:$D$71,MATCH('PCN Variation'!E236,'Paycode Info'!$D$2:$D$71,0))),"Error"))</f>
        <v/>
      </c>
      <c r="H236" s="71" t="str">
        <f>IF(E236&amp;F236="","", IFERROR(INDEX('Paycode Info'!$F$2:$F$71,MATCH('PCN Variation'!G236,'Paycode Info'!$D$2:$D$71,0)),"Error"))</f>
        <v/>
      </c>
      <c r="I236" s="84" t="str">
        <f t="shared" si="17"/>
        <v/>
      </c>
      <c r="J236" s="73" t="str">
        <f>IFERROR(INDEX('Paycode Info'!$G$2:$G$71,MATCH('PCN Variation'!H236,'Paycode Info'!$F$2:$F$71,0)),"")</f>
        <v/>
      </c>
      <c r="K236" s="17"/>
      <c r="L236" s="16" t="str">
        <f>IFERROR(MATCH(K236,'Paycode Info'!$I$2:$I$13,0),"")</f>
        <v/>
      </c>
      <c r="M236" s="17"/>
      <c r="N236" s="16" t="str">
        <f>IFERROR(MATCH(M236,'Paycode Info'!$I$2:$I$13,0),"")</f>
        <v/>
      </c>
      <c r="O236" s="17"/>
      <c r="P236" s="17"/>
      <c r="Q236" s="67" t="str">
        <f>IFERROR(IF(N236-L236=0,13,IF(N236-L236&gt;=0,N236-L236+1, VLOOKUP(N236-L236, 'Paycode Info'!$J$2:$K$13,2,0))),"")</f>
        <v/>
      </c>
      <c r="R236" s="68" t="str">
        <f t="shared" si="16"/>
        <v/>
      </c>
      <c r="S236" s="66"/>
      <c r="T236" s="16" t="str">
        <f>IF(S236="","",INDEX('Paycode Info'!$R$2:$R$4,MATCH('PCN Variation'!S236,'Paycode Info'!$M$2:$M$4,0)))</f>
        <v/>
      </c>
      <c r="U236" s="17"/>
      <c r="V236" s="16" t="str">
        <f>IFERROR(MATCH(U236,'Paycode Info'!$I$2:$I$13,0),"")</f>
        <v/>
      </c>
      <c r="W236" s="16" t="str">
        <f t="shared" si="18"/>
        <v/>
      </c>
      <c r="X236" s="15" t="str">
        <f t="shared" si="19"/>
        <v/>
      </c>
      <c r="Y236" s="18">
        <f t="shared" si="20"/>
        <v>0</v>
      </c>
    </row>
    <row r="237" spans="1:25" ht="35" customHeight="1" x14ac:dyDescent="0.35">
      <c r="A237" s="65"/>
      <c r="B237" s="70" t="str">
        <f>IFERROR(IF(A237="","",INDEX('PCN Data'!$A$2:$A$1300,MATCH('PCN Variation'!A237,'PCN Data'!$B$2:$B$1300,0))),"ERROR")</f>
        <v/>
      </c>
      <c r="C237" s="71" t="str">
        <f>IFERROR(IF(A237="","",INDEX('PCN Data'!$C$2:$C$1300,MATCH('PCN Variation'!A237,'PCN Data'!$B$2:$B$1300,0))),"ERROR")</f>
        <v/>
      </c>
      <c r="D237" s="70" t="str">
        <f>IFERROR(IF(A237="","", INDEX('PCN Data'!$D$2:$D$1300,MATCH('PCN Variation'!A237,'PCN Data'!$B$2:$B$1300,0))),"ERROR")</f>
        <v/>
      </c>
      <c r="E237" s="66"/>
      <c r="F237" s="65"/>
      <c r="G237" s="71" t="str">
        <f>IF(E237&amp;F237="","", IFERROR(IF(AND(E237="",F237&lt;&gt;""),INDEX('Paycode Info'!$D$2:$D$71,MATCH('PCN Variation'!F237,'Paycode Info'!$F$2:$F$71,0)), INDEX('Paycode Info'!$D$2:$D$71,MATCH('PCN Variation'!E237,'Paycode Info'!$D$2:$D$71,0))),"Error"))</f>
        <v/>
      </c>
      <c r="H237" s="71" t="str">
        <f>IF(E237&amp;F237="","", IFERROR(INDEX('Paycode Info'!$F$2:$F$71,MATCH('PCN Variation'!G237,'Paycode Info'!$D$2:$D$71,0)),"Error"))</f>
        <v/>
      </c>
      <c r="I237" s="84" t="str">
        <f t="shared" si="17"/>
        <v/>
      </c>
      <c r="J237" s="73" t="str">
        <f>IFERROR(INDEX('Paycode Info'!$G$2:$G$71,MATCH('PCN Variation'!H237,'Paycode Info'!$F$2:$F$71,0)),"")</f>
        <v/>
      </c>
      <c r="K237" s="17"/>
      <c r="L237" s="16" t="str">
        <f>IFERROR(MATCH(K237,'Paycode Info'!$I$2:$I$13,0),"")</f>
        <v/>
      </c>
      <c r="M237" s="17"/>
      <c r="N237" s="16" t="str">
        <f>IFERROR(MATCH(M237,'Paycode Info'!$I$2:$I$13,0),"")</f>
        <v/>
      </c>
      <c r="O237" s="17"/>
      <c r="P237" s="17"/>
      <c r="Q237" s="67" t="str">
        <f>IFERROR(IF(N237-L237=0,13,IF(N237-L237&gt;=0,N237-L237+1, VLOOKUP(N237-L237, 'Paycode Info'!$J$2:$K$13,2,0))),"")</f>
        <v/>
      </c>
      <c r="R237" s="68" t="str">
        <f t="shared" si="16"/>
        <v/>
      </c>
      <c r="S237" s="66"/>
      <c r="T237" s="16" t="str">
        <f>IF(S237="","",INDEX('Paycode Info'!$R$2:$R$4,MATCH('PCN Variation'!S237,'Paycode Info'!$M$2:$M$4,0)))</f>
        <v/>
      </c>
      <c r="U237" s="17"/>
      <c r="V237" s="16" t="str">
        <f>IFERROR(MATCH(U237,'Paycode Info'!$I$2:$I$13,0),"")</f>
        <v/>
      </c>
      <c r="W237" s="16" t="str">
        <f t="shared" si="18"/>
        <v/>
      </c>
      <c r="X237" s="15" t="str">
        <f t="shared" si="19"/>
        <v/>
      </c>
      <c r="Y237" s="18">
        <f t="shared" si="20"/>
        <v>0</v>
      </c>
    </row>
    <row r="238" spans="1:25" ht="35" customHeight="1" x14ac:dyDescent="0.35">
      <c r="A238" s="65"/>
      <c r="B238" s="70" t="str">
        <f>IFERROR(IF(A238="","",INDEX('PCN Data'!$A$2:$A$1300,MATCH('PCN Variation'!A238,'PCN Data'!$B$2:$B$1300,0))),"ERROR")</f>
        <v/>
      </c>
      <c r="C238" s="71" t="str">
        <f>IFERROR(IF(A238="","",INDEX('PCN Data'!$C$2:$C$1300,MATCH('PCN Variation'!A238,'PCN Data'!$B$2:$B$1300,0))),"ERROR")</f>
        <v/>
      </c>
      <c r="D238" s="70" t="str">
        <f>IFERROR(IF(A238="","", INDEX('PCN Data'!$D$2:$D$1300,MATCH('PCN Variation'!A238,'PCN Data'!$B$2:$B$1300,0))),"ERROR")</f>
        <v/>
      </c>
      <c r="E238" s="66"/>
      <c r="F238" s="65"/>
      <c r="G238" s="71" t="str">
        <f>IF(E238&amp;F238="","", IFERROR(IF(AND(E238="",F238&lt;&gt;""),INDEX('Paycode Info'!$D$2:$D$71,MATCH('PCN Variation'!F238,'Paycode Info'!$F$2:$F$71,0)), INDEX('Paycode Info'!$D$2:$D$71,MATCH('PCN Variation'!E238,'Paycode Info'!$D$2:$D$71,0))),"Error"))</f>
        <v/>
      </c>
      <c r="H238" s="71" t="str">
        <f>IF(E238&amp;F238="","", IFERROR(INDEX('Paycode Info'!$F$2:$F$71,MATCH('PCN Variation'!G238,'Paycode Info'!$D$2:$D$71,0)),"Error"))</f>
        <v/>
      </c>
      <c r="I238" s="84" t="str">
        <f t="shared" si="17"/>
        <v/>
      </c>
      <c r="J238" s="73" t="str">
        <f>IFERROR(INDEX('Paycode Info'!$G$2:$G$71,MATCH('PCN Variation'!H238,'Paycode Info'!$F$2:$F$71,0)),"")</f>
        <v/>
      </c>
      <c r="K238" s="17"/>
      <c r="L238" s="16" t="str">
        <f>IFERROR(MATCH(K238,'Paycode Info'!$I$2:$I$13,0),"")</f>
        <v/>
      </c>
      <c r="M238" s="17"/>
      <c r="N238" s="16" t="str">
        <f>IFERROR(MATCH(M238,'Paycode Info'!$I$2:$I$13,0),"")</f>
        <v/>
      </c>
      <c r="O238" s="17"/>
      <c r="P238" s="17"/>
      <c r="Q238" s="67" t="str">
        <f>IFERROR(IF(N238-L238=0,13,IF(N238-L238&gt;=0,N238-L238+1, VLOOKUP(N238-L238, 'Paycode Info'!$J$2:$K$13,2,0))),"")</f>
        <v/>
      </c>
      <c r="R238" s="68" t="str">
        <f t="shared" si="16"/>
        <v/>
      </c>
      <c r="S238" s="66"/>
      <c r="T238" s="16" t="str">
        <f>IF(S238="","",INDEX('Paycode Info'!$R$2:$R$4,MATCH('PCN Variation'!S238,'Paycode Info'!$M$2:$M$4,0)))</f>
        <v/>
      </c>
      <c r="U238" s="17"/>
      <c r="V238" s="16" t="str">
        <f>IFERROR(MATCH(U238,'Paycode Info'!$I$2:$I$13,0),"")</f>
        <v/>
      </c>
      <c r="W238" s="16" t="str">
        <f t="shared" si="18"/>
        <v/>
      </c>
      <c r="X238" s="15" t="str">
        <f t="shared" si="19"/>
        <v/>
      </c>
      <c r="Y238" s="18">
        <f t="shared" si="20"/>
        <v>0</v>
      </c>
    </row>
    <row r="239" spans="1:25" ht="35" customHeight="1" x14ac:dyDescent="0.35">
      <c r="A239" s="65"/>
      <c r="B239" s="70" t="str">
        <f>IFERROR(IF(A239="","",INDEX('PCN Data'!$A$2:$A$1300,MATCH('PCN Variation'!A239,'PCN Data'!$B$2:$B$1300,0))),"ERROR")</f>
        <v/>
      </c>
      <c r="C239" s="71" t="str">
        <f>IFERROR(IF(A239="","",INDEX('PCN Data'!$C$2:$C$1300,MATCH('PCN Variation'!A239,'PCN Data'!$B$2:$B$1300,0))),"ERROR")</f>
        <v/>
      </c>
      <c r="D239" s="70" t="str">
        <f>IFERROR(IF(A239="","", INDEX('PCN Data'!$D$2:$D$1300,MATCH('PCN Variation'!A239,'PCN Data'!$B$2:$B$1300,0))),"ERROR")</f>
        <v/>
      </c>
      <c r="E239" s="66"/>
      <c r="F239" s="65"/>
      <c r="G239" s="71" t="str">
        <f>IF(E239&amp;F239="","", IFERROR(IF(AND(E239="",F239&lt;&gt;""),INDEX('Paycode Info'!$D$2:$D$71,MATCH('PCN Variation'!F239,'Paycode Info'!$F$2:$F$71,0)), INDEX('Paycode Info'!$D$2:$D$71,MATCH('PCN Variation'!E239,'Paycode Info'!$D$2:$D$71,0))),"Error"))</f>
        <v/>
      </c>
      <c r="H239" s="71" t="str">
        <f>IF(E239&amp;F239="","", IFERROR(INDEX('Paycode Info'!$F$2:$F$71,MATCH('PCN Variation'!G239,'Paycode Info'!$D$2:$D$71,0)),"Error"))</f>
        <v/>
      </c>
      <c r="I239" s="84" t="str">
        <f t="shared" si="17"/>
        <v/>
      </c>
      <c r="J239" s="73" t="str">
        <f>IFERROR(INDEX('Paycode Info'!$G$2:$G$71,MATCH('PCN Variation'!H239,'Paycode Info'!$F$2:$F$71,0)),"")</f>
        <v/>
      </c>
      <c r="K239" s="17"/>
      <c r="L239" s="16" t="str">
        <f>IFERROR(MATCH(K239,'Paycode Info'!$I$2:$I$13,0),"")</f>
        <v/>
      </c>
      <c r="M239" s="17"/>
      <c r="N239" s="16" t="str">
        <f>IFERROR(MATCH(M239,'Paycode Info'!$I$2:$I$13,0),"")</f>
        <v/>
      </c>
      <c r="O239" s="17"/>
      <c r="P239" s="17"/>
      <c r="Q239" s="67" t="str">
        <f>IFERROR(IF(N239-L239=0,13,IF(N239-L239&gt;=0,N239-L239+1, VLOOKUP(N239-L239, 'Paycode Info'!$J$2:$K$13,2,0))),"")</f>
        <v/>
      </c>
      <c r="R239" s="68" t="str">
        <f t="shared" si="16"/>
        <v/>
      </c>
      <c r="S239" s="66"/>
      <c r="T239" s="16" t="str">
        <f>IF(S239="","",INDEX('Paycode Info'!$R$2:$R$4,MATCH('PCN Variation'!S239,'Paycode Info'!$M$2:$M$4,0)))</f>
        <v/>
      </c>
      <c r="U239" s="17"/>
      <c r="V239" s="16" t="str">
        <f>IFERROR(MATCH(U239,'Paycode Info'!$I$2:$I$13,0),"")</f>
        <v/>
      </c>
      <c r="W239" s="16" t="str">
        <f t="shared" si="18"/>
        <v/>
      </c>
      <c r="X239" s="15" t="str">
        <f t="shared" si="19"/>
        <v/>
      </c>
      <c r="Y239" s="18">
        <f t="shared" si="20"/>
        <v>0</v>
      </c>
    </row>
    <row r="240" spans="1:25" ht="35" customHeight="1" x14ac:dyDescent="0.35">
      <c r="A240" s="65"/>
      <c r="B240" s="70" t="str">
        <f>IFERROR(IF(A240="","",INDEX('PCN Data'!$A$2:$A$1300,MATCH('PCN Variation'!A240,'PCN Data'!$B$2:$B$1300,0))),"ERROR")</f>
        <v/>
      </c>
      <c r="C240" s="71" t="str">
        <f>IFERROR(IF(A240="","",INDEX('PCN Data'!$C$2:$C$1300,MATCH('PCN Variation'!A240,'PCN Data'!$B$2:$B$1300,0))),"ERROR")</f>
        <v/>
      </c>
      <c r="D240" s="70" t="str">
        <f>IFERROR(IF(A240="","", INDEX('PCN Data'!$D$2:$D$1300,MATCH('PCN Variation'!A240,'PCN Data'!$B$2:$B$1300,0))),"ERROR")</f>
        <v/>
      </c>
      <c r="E240" s="66"/>
      <c r="F240" s="65"/>
      <c r="G240" s="71" t="str">
        <f>IF(E240&amp;F240="","", IFERROR(IF(AND(E240="",F240&lt;&gt;""),INDEX('Paycode Info'!$D$2:$D$71,MATCH('PCN Variation'!F240,'Paycode Info'!$F$2:$F$71,0)), INDEX('Paycode Info'!$D$2:$D$71,MATCH('PCN Variation'!E240,'Paycode Info'!$D$2:$D$71,0))),"Error"))</f>
        <v/>
      </c>
      <c r="H240" s="71" t="str">
        <f>IF(E240&amp;F240="","", IFERROR(INDEX('Paycode Info'!$F$2:$F$71,MATCH('PCN Variation'!G240,'Paycode Info'!$D$2:$D$71,0)),"Error"))</f>
        <v/>
      </c>
      <c r="I240" s="84" t="str">
        <f t="shared" si="17"/>
        <v/>
      </c>
      <c r="J240" s="73" t="str">
        <f>IFERROR(INDEX('Paycode Info'!$G$2:$G$71,MATCH('PCN Variation'!H240,'Paycode Info'!$F$2:$F$71,0)),"")</f>
        <v/>
      </c>
      <c r="K240" s="17"/>
      <c r="L240" s="16" t="str">
        <f>IFERROR(MATCH(K240,'Paycode Info'!$I$2:$I$13,0),"")</f>
        <v/>
      </c>
      <c r="M240" s="17"/>
      <c r="N240" s="16" t="str">
        <f>IFERROR(MATCH(M240,'Paycode Info'!$I$2:$I$13,0),"")</f>
        <v/>
      </c>
      <c r="O240" s="17"/>
      <c r="P240" s="17"/>
      <c r="Q240" s="67" t="str">
        <f>IFERROR(IF(N240-L240=0,13,IF(N240-L240&gt;=0,N240-L240+1, VLOOKUP(N240-L240, 'Paycode Info'!$J$2:$K$13,2,0))),"")</f>
        <v/>
      </c>
      <c r="R240" s="68" t="str">
        <f t="shared" si="16"/>
        <v/>
      </c>
      <c r="S240" s="66"/>
      <c r="T240" s="16" t="str">
        <f>IF(S240="","",INDEX('Paycode Info'!$R$2:$R$4,MATCH('PCN Variation'!S240,'Paycode Info'!$M$2:$M$4,0)))</f>
        <v/>
      </c>
      <c r="U240" s="17"/>
      <c r="V240" s="16" t="str">
        <f>IFERROR(MATCH(U240,'Paycode Info'!$I$2:$I$13,0),"")</f>
        <v/>
      </c>
      <c r="W240" s="16" t="str">
        <f t="shared" si="18"/>
        <v/>
      </c>
      <c r="X240" s="15" t="str">
        <f t="shared" si="19"/>
        <v/>
      </c>
      <c r="Y240" s="18">
        <f t="shared" si="20"/>
        <v>0</v>
      </c>
    </row>
    <row r="241" spans="1:25" ht="35" customHeight="1" x14ac:dyDescent="0.35">
      <c r="A241" s="65"/>
      <c r="B241" s="70" t="str">
        <f>IFERROR(IF(A241="","",INDEX('PCN Data'!$A$2:$A$1300,MATCH('PCN Variation'!A241,'PCN Data'!$B$2:$B$1300,0))),"ERROR")</f>
        <v/>
      </c>
      <c r="C241" s="71" t="str">
        <f>IFERROR(IF(A241="","",INDEX('PCN Data'!$C$2:$C$1300,MATCH('PCN Variation'!A241,'PCN Data'!$B$2:$B$1300,0))),"ERROR")</f>
        <v/>
      </c>
      <c r="D241" s="70" t="str">
        <f>IFERROR(IF(A241="","", INDEX('PCN Data'!$D$2:$D$1300,MATCH('PCN Variation'!A241,'PCN Data'!$B$2:$B$1300,0))),"ERROR")</f>
        <v/>
      </c>
      <c r="E241" s="66"/>
      <c r="F241" s="65"/>
      <c r="G241" s="71" t="str">
        <f>IF(E241&amp;F241="","", IFERROR(IF(AND(E241="",F241&lt;&gt;""),INDEX('Paycode Info'!$D$2:$D$71,MATCH('PCN Variation'!F241,'Paycode Info'!$F$2:$F$71,0)), INDEX('Paycode Info'!$D$2:$D$71,MATCH('PCN Variation'!E241,'Paycode Info'!$D$2:$D$71,0))),"Error"))</f>
        <v/>
      </c>
      <c r="H241" s="71" t="str">
        <f>IF(E241&amp;F241="","", IFERROR(INDEX('Paycode Info'!$F$2:$F$71,MATCH('PCN Variation'!G241,'Paycode Info'!$D$2:$D$71,0)),"Error"))</f>
        <v/>
      </c>
      <c r="I241" s="84" t="str">
        <f t="shared" si="17"/>
        <v/>
      </c>
      <c r="J241" s="73" t="str">
        <f>IFERROR(INDEX('Paycode Info'!$G$2:$G$71,MATCH('PCN Variation'!H241,'Paycode Info'!$F$2:$F$71,0)),"")</f>
        <v/>
      </c>
      <c r="K241" s="17"/>
      <c r="L241" s="16" t="str">
        <f>IFERROR(MATCH(K241,'Paycode Info'!$I$2:$I$13,0),"")</f>
        <v/>
      </c>
      <c r="M241" s="17"/>
      <c r="N241" s="16" t="str">
        <f>IFERROR(MATCH(M241,'Paycode Info'!$I$2:$I$13,0),"")</f>
        <v/>
      </c>
      <c r="O241" s="17"/>
      <c r="P241" s="17"/>
      <c r="Q241" s="67" t="str">
        <f>IFERROR(IF(N241-L241=0,13,IF(N241-L241&gt;=0,N241-L241+1, VLOOKUP(N241-L241, 'Paycode Info'!$J$2:$K$13,2,0))),"")</f>
        <v/>
      </c>
      <c r="R241" s="68" t="str">
        <f t="shared" si="16"/>
        <v/>
      </c>
      <c r="S241" s="66"/>
      <c r="T241" s="16" t="str">
        <f>IF(S241="","",INDEX('Paycode Info'!$R$2:$R$4,MATCH('PCN Variation'!S241,'Paycode Info'!$M$2:$M$4,0)))</f>
        <v/>
      </c>
      <c r="U241" s="17"/>
      <c r="V241" s="16" t="str">
        <f>IFERROR(MATCH(U241,'Paycode Info'!$I$2:$I$13,0),"")</f>
        <v/>
      </c>
      <c r="W241" s="16" t="str">
        <f t="shared" si="18"/>
        <v/>
      </c>
      <c r="X241" s="15" t="str">
        <f t="shared" si="19"/>
        <v/>
      </c>
      <c r="Y241" s="18">
        <f t="shared" si="20"/>
        <v>0</v>
      </c>
    </row>
    <row r="242" spans="1:25" ht="35" customHeight="1" x14ac:dyDescent="0.35">
      <c r="A242" s="65"/>
      <c r="B242" s="70" t="str">
        <f>IFERROR(IF(A242="","",INDEX('PCN Data'!$A$2:$A$1300,MATCH('PCN Variation'!A242,'PCN Data'!$B$2:$B$1300,0))),"ERROR")</f>
        <v/>
      </c>
      <c r="C242" s="71" t="str">
        <f>IFERROR(IF(A242="","",INDEX('PCN Data'!$C$2:$C$1300,MATCH('PCN Variation'!A242,'PCN Data'!$B$2:$B$1300,0))),"ERROR")</f>
        <v/>
      </c>
      <c r="D242" s="70" t="str">
        <f>IFERROR(IF(A242="","", INDEX('PCN Data'!$D$2:$D$1300,MATCH('PCN Variation'!A242,'PCN Data'!$B$2:$B$1300,0))),"ERROR")</f>
        <v/>
      </c>
      <c r="E242" s="66"/>
      <c r="F242" s="65"/>
      <c r="G242" s="71" t="str">
        <f>IF(E242&amp;F242="","", IFERROR(IF(AND(E242="",F242&lt;&gt;""),INDEX('Paycode Info'!$D$2:$D$71,MATCH('PCN Variation'!F242,'Paycode Info'!$F$2:$F$71,0)), INDEX('Paycode Info'!$D$2:$D$71,MATCH('PCN Variation'!E242,'Paycode Info'!$D$2:$D$71,0))),"Error"))</f>
        <v/>
      </c>
      <c r="H242" s="71" t="str">
        <f>IF(E242&amp;F242="","", IFERROR(INDEX('Paycode Info'!$F$2:$F$71,MATCH('PCN Variation'!G242,'Paycode Info'!$D$2:$D$71,0)),"Error"))</f>
        <v/>
      </c>
      <c r="I242" s="84" t="str">
        <f t="shared" si="17"/>
        <v/>
      </c>
      <c r="J242" s="73" t="str">
        <f>IFERROR(INDEX('Paycode Info'!$G$2:$G$71,MATCH('PCN Variation'!H242,'Paycode Info'!$F$2:$F$71,0)),"")</f>
        <v/>
      </c>
      <c r="K242" s="17"/>
      <c r="L242" s="16" t="str">
        <f>IFERROR(MATCH(K242,'Paycode Info'!$I$2:$I$13,0),"")</f>
        <v/>
      </c>
      <c r="M242" s="17"/>
      <c r="N242" s="16" t="str">
        <f>IFERROR(MATCH(M242,'Paycode Info'!$I$2:$I$13,0),"")</f>
        <v/>
      </c>
      <c r="O242" s="17"/>
      <c r="P242" s="17"/>
      <c r="Q242" s="67" t="str">
        <f>IFERROR(IF(N242-L242=0,13,IF(N242-L242&gt;=0,N242-L242+1, VLOOKUP(N242-L242, 'Paycode Info'!$J$2:$K$13,2,0))),"")</f>
        <v/>
      </c>
      <c r="R242" s="68" t="str">
        <f t="shared" si="16"/>
        <v/>
      </c>
      <c r="S242" s="66"/>
      <c r="T242" s="16" t="str">
        <f>IF(S242="","",INDEX('Paycode Info'!$R$2:$R$4,MATCH('PCN Variation'!S242,'Paycode Info'!$M$2:$M$4,0)))</f>
        <v/>
      </c>
      <c r="U242" s="17"/>
      <c r="V242" s="16" t="str">
        <f>IFERROR(MATCH(U242,'Paycode Info'!$I$2:$I$13,0),"")</f>
        <v/>
      </c>
      <c r="W242" s="16" t="str">
        <f t="shared" si="18"/>
        <v/>
      </c>
      <c r="X242" s="15" t="str">
        <f t="shared" si="19"/>
        <v/>
      </c>
      <c r="Y242" s="18">
        <f t="shared" si="20"/>
        <v>0</v>
      </c>
    </row>
    <row r="243" spans="1:25" ht="35" customHeight="1" x14ac:dyDescent="0.35">
      <c r="A243" s="65"/>
      <c r="B243" s="70" t="str">
        <f>IFERROR(IF(A243="","",INDEX('PCN Data'!$A$2:$A$1300,MATCH('PCN Variation'!A243,'PCN Data'!$B$2:$B$1300,0))),"ERROR")</f>
        <v/>
      </c>
      <c r="C243" s="71" t="str">
        <f>IFERROR(IF(A243="","",INDEX('PCN Data'!$C$2:$C$1300,MATCH('PCN Variation'!A243,'PCN Data'!$B$2:$B$1300,0))),"ERROR")</f>
        <v/>
      </c>
      <c r="D243" s="70" t="str">
        <f>IFERROR(IF(A243="","", INDEX('PCN Data'!$D$2:$D$1300,MATCH('PCN Variation'!A243,'PCN Data'!$B$2:$B$1300,0))),"ERROR")</f>
        <v/>
      </c>
      <c r="E243" s="66"/>
      <c r="F243" s="65"/>
      <c r="G243" s="71" t="str">
        <f>IF(E243&amp;F243="","", IFERROR(IF(AND(E243="",F243&lt;&gt;""),INDEX('Paycode Info'!$D$2:$D$71,MATCH('PCN Variation'!F243,'Paycode Info'!$F$2:$F$71,0)), INDEX('Paycode Info'!$D$2:$D$71,MATCH('PCN Variation'!E243,'Paycode Info'!$D$2:$D$71,0))),"Error"))</f>
        <v/>
      </c>
      <c r="H243" s="71" t="str">
        <f>IF(E243&amp;F243="","", IFERROR(INDEX('Paycode Info'!$F$2:$F$71,MATCH('PCN Variation'!G243,'Paycode Info'!$D$2:$D$71,0)),"Error"))</f>
        <v/>
      </c>
      <c r="I243" s="84" t="str">
        <f t="shared" si="17"/>
        <v/>
      </c>
      <c r="J243" s="73" t="str">
        <f>IFERROR(INDEX('Paycode Info'!$G$2:$G$71,MATCH('PCN Variation'!H243,'Paycode Info'!$F$2:$F$71,0)),"")</f>
        <v/>
      </c>
      <c r="K243" s="17"/>
      <c r="L243" s="16" t="str">
        <f>IFERROR(MATCH(K243,'Paycode Info'!$I$2:$I$13,0),"")</f>
        <v/>
      </c>
      <c r="M243" s="17"/>
      <c r="N243" s="16" t="str">
        <f>IFERROR(MATCH(M243,'Paycode Info'!$I$2:$I$13,0),"")</f>
        <v/>
      </c>
      <c r="O243" s="17"/>
      <c r="P243" s="17"/>
      <c r="Q243" s="67" t="str">
        <f>IFERROR(IF(N243-L243=0,13,IF(N243-L243&gt;=0,N243-L243+1, VLOOKUP(N243-L243, 'Paycode Info'!$J$2:$K$13,2,0))),"")</f>
        <v/>
      </c>
      <c r="R243" s="68" t="str">
        <f t="shared" si="16"/>
        <v/>
      </c>
      <c r="S243" s="66"/>
      <c r="T243" s="16" t="str">
        <f>IF(S243="","",INDEX('Paycode Info'!$R$2:$R$4,MATCH('PCN Variation'!S243,'Paycode Info'!$M$2:$M$4,0)))</f>
        <v/>
      </c>
      <c r="U243" s="17"/>
      <c r="V243" s="16" t="str">
        <f>IFERROR(MATCH(U243,'Paycode Info'!$I$2:$I$13,0),"")</f>
        <v/>
      </c>
      <c r="W243" s="16" t="str">
        <f t="shared" si="18"/>
        <v/>
      </c>
      <c r="X243" s="15" t="str">
        <f t="shared" si="19"/>
        <v/>
      </c>
      <c r="Y243" s="18">
        <f t="shared" si="20"/>
        <v>0</v>
      </c>
    </row>
    <row r="244" spans="1:25" ht="35" customHeight="1" x14ac:dyDescent="0.35">
      <c r="A244" s="65"/>
      <c r="B244" s="70" t="str">
        <f>IFERROR(IF(A244="","",INDEX('PCN Data'!$A$2:$A$1300,MATCH('PCN Variation'!A244,'PCN Data'!$B$2:$B$1300,0))),"ERROR")</f>
        <v/>
      </c>
      <c r="C244" s="71" t="str">
        <f>IFERROR(IF(A244="","",INDEX('PCN Data'!$C$2:$C$1300,MATCH('PCN Variation'!A244,'PCN Data'!$B$2:$B$1300,0))),"ERROR")</f>
        <v/>
      </c>
      <c r="D244" s="70" t="str">
        <f>IFERROR(IF(A244="","", INDEX('PCN Data'!$D$2:$D$1300,MATCH('PCN Variation'!A244,'PCN Data'!$B$2:$B$1300,0))),"ERROR")</f>
        <v/>
      </c>
      <c r="E244" s="66"/>
      <c r="F244" s="65"/>
      <c r="G244" s="71" t="str">
        <f>IF(E244&amp;F244="","", IFERROR(IF(AND(E244="",F244&lt;&gt;""),INDEX('Paycode Info'!$D$2:$D$71,MATCH('PCN Variation'!F244,'Paycode Info'!$F$2:$F$71,0)), INDEX('Paycode Info'!$D$2:$D$71,MATCH('PCN Variation'!E244,'Paycode Info'!$D$2:$D$71,0))),"Error"))</f>
        <v/>
      </c>
      <c r="H244" s="71" t="str">
        <f>IF(E244&amp;F244="","", IFERROR(INDEX('Paycode Info'!$F$2:$F$71,MATCH('PCN Variation'!G244,'Paycode Info'!$D$2:$D$71,0)),"Error"))</f>
        <v/>
      </c>
      <c r="I244" s="84" t="str">
        <f t="shared" si="17"/>
        <v/>
      </c>
      <c r="J244" s="73" t="str">
        <f>IFERROR(INDEX('Paycode Info'!$G$2:$G$71,MATCH('PCN Variation'!H244,'Paycode Info'!$F$2:$F$71,0)),"")</f>
        <v/>
      </c>
      <c r="K244" s="17"/>
      <c r="L244" s="16" t="str">
        <f>IFERROR(MATCH(K244,'Paycode Info'!$I$2:$I$13,0),"")</f>
        <v/>
      </c>
      <c r="M244" s="17"/>
      <c r="N244" s="16" t="str">
        <f>IFERROR(MATCH(M244,'Paycode Info'!$I$2:$I$13,0),"")</f>
        <v/>
      </c>
      <c r="O244" s="17"/>
      <c r="P244" s="17"/>
      <c r="Q244" s="67" t="str">
        <f>IFERROR(IF(N244-L244=0,13,IF(N244-L244&gt;=0,N244-L244+1, VLOOKUP(N244-L244, 'Paycode Info'!$J$2:$K$13,2,0))),"")</f>
        <v/>
      </c>
      <c r="R244" s="68" t="str">
        <f t="shared" si="16"/>
        <v/>
      </c>
      <c r="S244" s="66"/>
      <c r="T244" s="16" t="str">
        <f>IF(S244="","",INDEX('Paycode Info'!$R$2:$R$4,MATCH('PCN Variation'!S244,'Paycode Info'!$M$2:$M$4,0)))</f>
        <v/>
      </c>
      <c r="U244" s="17"/>
      <c r="V244" s="16" t="str">
        <f>IFERROR(MATCH(U244,'Paycode Info'!$I$2:$I$13,0),"")</f>
        <v/>
      </c>
      <c r="W244" s="16" t="str">
        <f t="shared" si="18"/>
        <v/>
      </c>
      <c r="X244" s="15" t="str">
        <f t="shared" si="19"/>
        <v/>
      </c>
      <c r="Y244" s="18">
        <f t="shared" si="20"/>
        <v>0</v>
      </c>
    </row>
    <row r="245" spans="1:25" ht="35" customHeight="1" x14ac:dyDescent="0.35">
      <c r="A245" s="65"/>
      <c r="B245" s="70" t="str">
        <f>IFERROR(IF(A245="","",INDEX('PCN Data'!$A$2:$A$1300,MATCH('PCN Variation'!A245,'PCN Data'!$B$2:$B$1300,0))),"ERROR")</f>
        <v/>
      </c>
      <c r="C245" s="71" t="str">
        <f>IFERROR(IF(A245="","",INDEX('PCN Data'!$C$2:$C$1300,MATCH('PCN Variation'!A245,'PCN Data'!$B$2:$B$1300,0))),"ERROR")</f>
        <v/>
      </c>
      <c r="D245" s="70" t="str">
        <f>IFERROR(IF(A245="","", INDEX('PCN Data'!$D$2:$D$1300,MATCH('PCN Variation'!A245,'PCN Data'!$B$2:$B$1300,0))),"ERROR")</f>
        <v/>
      </c>
      <c r="E245" s="66"/>
      <c r="F245" s="65"/>
      <c r="G245" s="71" t="str">
        <f>IF(E245&amp;F245="","", IFERROR(IF(AND(E245="",F245&lt;&gt;""),INDEX('Paycode Info'!$D$2:$D$71,MATCH('PCN Variation'!F245,'Paycode Info'!$F$2:$F$71,0)), INDEX('Paycode Info'!$D$2:$D$71,MATCH('PCN Variation'!E245,'Paycode Info'!$D$2:$D$71,0))),"Error"))</f>
        <v/>
      </c>
      <c r="H245" s="71" t="str">
        <f>IF(E245&amp;F245="","", IFERROR(INDEX('Paycode Info'!$F$2:$F$71,MATCH('PCN Variation'!G245,'Paycode Info'!$D$2:$D$71,0)),"Error"))</f>
        <v/>
      </c>
      <c r="I245" s="84" t="str">
        <f t="shared" si="17"/>
        <v/>
      </c>
      <c r="J245" s="73" t="str">
        <f>IFERROR(INDEX('Paycode Info'!$G$2:$G$71,MATCH('PCN Variation'!H245,'Paycode Info'!$F$2:$F$71,0)),"")</f>
        <v/>
      </c>
      <c r="K245" s="17"/>
      <c r="L245" s="16" t="str">
        <f>IFERROR(MATCH(K245,'Paycode Info'!$I$2:$I$13,0),"")</f>
        <v/>
      </c>
      <c r="M245" s="17"/>
      <c r="N245" s="16" t="str">
        <f>IFERROR(MATCH(M245,'Paycode Info'!$I$2:$I$13,0),"")</f>
        <v/>
      </c>
      <c r="O245" s="17"/>
      <c r="P245" s="17"/>
      <c r="Q245" s="67" t="str">
        <f>IFERROR(IF(N245-L245=0,13,IF(N245-L245&gt;=0,N245-L245+1, VLOOKUP(N245-L245, 'Paycode Info'!$J$2:$K$13,2,0))),"")</f>
        <v/>
      </c>
      <c r="R245" s="68" t="str">
        <f t="shared" si="16"/>
        <v/>
      </c>
      <c r="S245" s="66"/>
      <c r="T245" s="16" t="str">
        <f>IF(S245="","",INDEX('Paycode Info'!$R$2:$R$4,MATCH('PCN Variation'!S245,'Paycode Info'!$M$2:$M$4,0)))</f>
        <v/>
      </c>
      <c r="U245" s="17"/>
      <c r="V245" s="16" t="str">
        <f>IFERROR(MATCH(U245,'Paycode Info'!$I$2:$I$13,0),"")</f>
        <v/>
      </c>
      <c r="W245" s="16" t="str">
        <f t="shared" si="18"/>
        <v/>
      </c>
      <c r="X245" s="15" t="str">
        <f t="shared" si="19"/>
        <v/>
      </c>
      <c r="Y245" s="18">
        <f t="shared" si="20"/>
        <v>0</v>
      </c>
    </row>
    <row r="246" spans="1:25" ht="35" customHeight="1" x14ac:dyDescent="0.35">
      <c r="A246" s="65"/>
      <c r="B246" s="70" t="str">
        <f>IFERROR(IF(A246="","",INDEX('PCN Data'!$A$2:$A$1300,MATCH('PCN Variation'!A246,'PCN Data'!$B$2:$B$1300,0))),"ERROR")</f>
        <v/>
      </c>
      <c r="C246" s="71" t="str">
        <f>IFERROR(IF(A246="","",INDEX('PCN Data'!$C$2:$C$1300,MATCH('PCN Variation'!A246,'PCN Data'!$B$2:$B$1300,0))),"ERROR")</f>
        <v/>
      </c>
      <c r="D246" s="70" t="str">
        <f>IFERROR(IF(A246="","", INDEX('PCN Data'!$D$2:$D$1300,MATCH('PCN Variation'!A246,'PCN Data'!$B$2:$B$1300,0))),"ERROR")</f>
        <v/>
      </c>
      <c r="E246" s="66"/>
      <c r="F246" s="65"/>
      <c r="G246" s="71" t="str">
        <f>IF(E246&amp;F246="","", IFERROR(IF(AND(E246="",F246&lt;&gt;""),INDEX('Paycode Info'!$D$2:$D$71,MATCH('PCN Variation'!F246,'Paycode Info'!$F$2:$F$71,0)), INDEX('Paycode Info'!$D$2:$D$71,MATCH('PCN Variation'!E246,'Paycode Info'!$D$2:$D$71,0))),"Error"))</f>
        <v/>
      </c>
      <c r="H246" s="71" t="str">
        <f>IF(E246&amp;F246="","", IFERROR(INDEX('Paycode Info'!$F$2:$F$71,MATCH('PCN Variation'!G246,'Paycode Info'!$D$2:$D$71,0)),"Error"))</f>
        <v/>
      </c>
      <c r="I246" s="84" t="str">
        <f t="shared" si="17"/>
        <v/>
      </c>
      <c r="J246" s="73" t="str">
        <f>IFERROR(INDEX('Paycode Info'!$G$2:$G$71,MATCH('PCN Variation'!H246,'Paycode Info'!$F$2:$F$71,0)),"")</f>
        <v/>
      </c>
      <c r="K246" s="17"/>
      <c r="L246" s="16" t="str">
        <f>IFERROR(MATCH(K246,'Paycode Info'!$I$2:$I$13,0),"")</f>
        <v/>
      </c>
      <c r="M246" s="17"/>
      <c r="N246" s="16" t="str">
        <f>IFERROR(MATCH(M246,'Paycode Info'!$I$2:$I$13,0),"")</f>
        <v/>
      </c>
      <c r="O246" s="17"/>
      <c r="P246" s="17"/>
      <c r="Q246" s="67" t="str">
        <f>IFERROR(IF(N246-L246=0,13,IF(N246-L246&gt;=0,N246-L246+1, VLOOKUP(N246-L246, 'Paycode Info'!$J$2:$K$13,2,0))),"")</f>
        <v/>
      </c>
      <c r="R246" s="68" t="str">
        <f t="shared" si="16"/>
        <v/>
      </c>
      <c r="S246" s="66"/>
      <c r="T246" s="16" t="str">
        <f>IF(S246="","",INDEX('Paycode Info'!$R$2:$R$4,MATCH('PCN Variation'!S246,'Paycode Info'!$M$2:$M$4,0)))</f>
        <v/>
      </c>
      <c r="U246" s="17"/>
      <c r="V246" s="16" t="str">
        <f>IFERROR(MATCH(U246,'Paycode Info'!$I$2:$I$13,0),"")</f>
        <v/>
      </c>
      <c r="W246" s="16" t="str">
        <f t="shared" si="18"/>
        <v/>
      </c>
      <c r="X246" s="15" t="str">
        <f t="shared" si="19"/>
        <v/>
      </c>
      <c r="Y246" s="18">
        <f t="shared" si="20"/>
        <v>0</v>
      </c>
    </row>
    <row r="247" spans="1:25" ht="35" customHeight="1" x14ac:dyDescent="0.35">
      <c r="A247" s="65"/>
      <c r="B247" s="70" t="str">
        <f>IFERROR(IF(A247="","",INDEX('PCN Data'!$A$2:$A$1300,MATCH('PCN Variation'!A247,'PCN Data'!$B$2:$B$1300,0))),"ERROR")</f>
        <v/>
      </c>
      <c r="C247" s="71" t="str">
        <f>IFERROR(IF(A247="","",INDEX('PCN Data'!$C$2:$C$1300,MATCH('PCN Variation'!A247,'PCN Data'!$B$2:$B$1300,0))),"ERROR")</f>
        <v/>
      </c>
      <c r="D247" s="70" t="str">
        <f>IFERROR(IF(A247="","", INDEX('PCN Data'!$D$2:$D$1300,MATCH('PCN Variation'!A247,'PCN Data'!$B$2:$B$1300,0))),"ERROR")</f>
        <v/>
      </c>
      <c r="E247" s="66"/>
      <c r="F247" s="65"/>
      <c r="G247" s="71" t="str">
        <f>IF(E247&amp;F247="","", IFERROR(IF(AND(E247="",F247&lt;&gt;""),INDEX('Paycode Info'!$D$2:$D$71,MATCH('PCN Variation'!F247,'Paycode Info'!$F$2:$F$71,0)), INDEX('Paycode Info'!$D$2:$D$71,MATCH('PCN Variation'!E247,'Paycode Info'!$D$2:$D$71,0))),"Error"))</f>
        <v/>
      </c>
      <c r="H247" s="71" t="str">
        <f>IF(E247&amp;F247="","", IFERROR(INDEX('Paycode Info'!$F$2:$F$71,MATCH('PCN Variation'!G247,'Paycode Info'!$D$2:$D$71,0)),"Error"))</f>
        <v/>
      </c>
      <c r="I247" s="84" t="str">
        <f t="shared" si="17"/>
        <v/>
      </c>
      <c r="J247" s="73" t="str">
        <f>IFERROR(INDEX('Paycode Info'!$G$2:$G$71,MATCH('PCN Variation'!H247,'Paycode Info'!$F$2:$F$71,0)),"")</f>
        <v/>
      </c>
      <c r="K247" s="17"/>
      <c r="L247" s="16" t="str">
        <f>IFERROR(MATCH(K247,'Paycode Info'!$I$2:$I$13,0),"")</f>
        <v/>
      </c>
      <c r="M247" s="17"/>
      <c r="N247" s="16" t="str">
        <f>IFERROR(MATCH(M247,'Paycode Info'!$I$2:$I$13,0),"")</f>
        <v/>
      </c>
      <c r="O247" s="17"/>
      <c r="P247" s="17"/>
      <c r="Q247" s="67" t="str">
        <f>IFERROR(IF(N247-L247=0,13,IF(N247-L247&gt;=0,N247-L247+1, VLOOKUP(N247-L247, 'Paycode Info'!$J$2:$K$13,2,0))),"")</f>
        <v/>
      </c>
      <c r="R247" s="68" t="str">
        <f t="shared" si="16"/>
        <v/>
      </c>
      <c r="S247" s="66"/>
      <c r="T247" s="16" t="str">
        <f>IF(S247="","",INDEX('Paycode Info'!$R$2:$R$4,MATCH('PCN Variation'!S247,'Paycode Info'!$M$2:$M$4,0)))</f>
        <v/>
      </c>
      <c r="U247" s="17"/>
      <c r="V247" s="16" t="str">
        <f>IFERROR(MATCH(U247,'Paycode Info'!$I$2:$I$13,0),"")</f>
        <v/>
      </c>
      <c r="W247" s="16" t="str">
        <f t="shared" si="18"/>
        <v/>
      </c>
      <c r="X247" s="15" t="str">
        <f t="shared" si="19"/>
        <v/>
      </c>
      <c r="Y247" s="18">
        <f t="shared" si="20"/>
        <v>0</v>
      </c>
    </row>
    <row r="248" spans="1:25" ht="35" customHeight="1" x14ac:dyDescent="0.35">
      <c r="A248" s="65"/>
      <c r="B248" s="70" t="str">
        <f>IFERROR(IF(A248="","",INDEX('PCN Data'!$A$2:$A$1300,MATCH('PCN Variation'!A248,'PCN Data'!$B$2:$B$1300,0))),"ERROR")</f>
        <v/>
      </c>
      <c r="C248" s="71" t="str">
        <f>IFERROR(IF(A248="","",INDEX('PCN Data'!$C$2:$C$1300,MATCH('PCN Variation'!A248,'PCN Data'!$B$2:$B$1300,0))),"ERROR")</f>
        <v/>
      </c>
      <c r="D248" s="70" t="str">
        <f>IFERROR(IF(A248="","", INDEX('PCN Data'!$D$2:$D$1300,MATCH('PCN Variation'!A248,'PCN Data'!$B$2:$B$1300,0))),"ERROR")</f>
        <v/>
      </c>
      <c r="E248" s="66"/>
      <c r="F248" s="65"/>
      <c r="G248" s="71" t="str">
        <f>IF(E248&amp;F248="","", IFERROR(IF(AND(E248="",F248&lt;&gt;""),INDEX('Paycode Info'!$D$2:$D$71,MATCH('PCN Variation'!F248,'Paycode Info'!$F$2:$F$71,0)), INDEX('Paycode Info'!$D$2:$D$71,MATCH('PCN Variation'!E248,'Paycode Info'!$D$2:$D$71,0))),"Error"))</f>
        <v/>
      </c>
      <c r="H248" s="71" t="str">
        <f>IF(E248&amp;F248="","", IFERROR(INDEX('Paycode Info'!$F$2:$F$71,MATCH('PCN Variation'!G248,'Paycode Info'!$D$2:$D$71,0)),"Error"))</f>
        <v/>
      </c>
      <c r="I248" s="84" t="str">
        <f t="shared" si="17"/>
        <v/>
      </c>
      <c r="J248" s="73" t="str">
        <f>IFERROR(INDEX('Paycode Info'!$G$2:$G$71,MATCH('PCN Variation'!H248,'Paycode Info'!$F$2:$F$71,0)),"")</f>
        <v/>
      </c>
      <c r="K248" s="17"/>
      <c r="L248" s="16" t="str">
        <f>IFERROR(MATCH(K248,'Paycode Info'!$I$2:$I$13,0),"")</f>
        <v/>
      </c>
      <c r="M248" s="17"/>
      <c r="N248" s="16" t="str">
        <f>IFERROR(MATCH(M248,'Paycode Info'!$I$2:$I$13,0),"")</f>
        <v/>
      </c>
      <c r="O248" s="17"/>
      <c r="P248" s="17"/>
      <c r="Q248" s="67" t="str">
        <f>IFERROR(IF(N248-L248=0,13,IF(N248-L248&gt;=0,N248-L248+1, VLOOKUP(N248-L248, 'Paycode Info'!$J$2:$K$13,2,0))),"")</f>
        <v/>
      </c>
      <c r="R248" s="68" t="str">
        <f t="shared" si="16"/>
        <v/>
      </c>
      <c r="S248" s="66"/>
      <c r="T248" s="16" t="str">
        <f>IF(S248="","",INDEX('Paycode Info'!$R$2:$R$4,MATCH('PCN Variation'!S248,'Paycode Info'!$M$2:$M$4,0)))</f>
        <v/>
      </c>
      <c r="U248" s="17"/>
      <c r="V248" s="16" t="str">
        <f>IFERROR(MATCH(U248,'Paycode Info'!$I$2:$I$13,0),"")</f>
        <v/>
      </c>
      <c r="W248" s="16" t="str">
        <f t="shared" si="18"/>
        <v/>
      </c>
      <c r="X248" s="15" t="str">
        <f t="shared" si="19"/>
        <v/>
      </c>
      <c r="Y248" s="18">
        <f t="shared" si="20"/>
        <v>0</v>
      </c>
    </row>
    <row r="249" spans="1:25" ht="35" customHeight="1" x14ac:dyDescent="0.35">
      <c r="A249" s="65"/>
      <c r="B249" s="70" t="str">
        <f>IFERROR(IF(A249="","",INDEX('PCN Data'!$A$2:$A$1300,MATCH('PCN Variation'!A249,'PCN Data'!$B$2:$B$1300,0))),"ERROR")</f>
        <v/>
      </c>
      <c r="C249" s="71" t="str">
        <f>IFERROR(IF(A249="","",INDEX('PCN Data'!$C$2:$C$1300,MATCH('PCN Variation'!A249,'PCN Data'!$B$2:$B$1300,0))),"ERROR")</f>
        <v/>
      </c>
      <c r="D249" s="70" t="str">
        <f>IFERROR(IF(A249="","", INDEX('PCN Data'!$D$2:$D$1300,MATCH('PCN Variation'!A249,'PCN Data'!$B$2:$B$1300,0))),"ERROR")</f>
        <v/>
      </c>
      <c r="E249" s="66"/>
      <c r="F249" s="65"/>
      <c r="G249" s="71" t="str">
        <f>IF(E249&amp;F249="","", IFERROR(IF(AND(E249="",F249&lt;&gt;""),INDEX('Paycode Info'!$D$2:$D$71,MATCH('PCN Variation'!F249,'Paycode Info'!$F$2:$F$71,0)), INDEX('Paycode Info'!$D$2:$D$71,MATCH('PCN Variation'!E249,'Paycode Info'!$D$2:$D$71,0))),"Error"))</f>
        <v/>
      </c>
      <c r="H249" s="71" t="str">
        <f>IF(E249&amp;F249="","", IFERROR(INDEX('Paycode Info'!$F$2:$F$71,MATCH('PCN Variation'!G249,'Paycode Info'!$D$2:$D$71,0)),"Error"))</f>
        <v/>
      </c>
      <c r="I249" s="84" t="str">
        <f t="shared" si="17"/>
        <v/>
      </c>
      <c r="J249" s="73" t="str">
        <f>IFERROR(INDEX('Paycode Info'!$G$2:$G$71,MATCH('PCN Variation'!H249,'Paycode Info'!$F$2:$F$71,0)),"")</f>
        <v/>
      </c>
      <c r="K249" s="17"/>
      <c r="L249" s="16" t="str">
        <f>IFERROR(MATCH(K249,'Paycode Info'!$I$2:$I$13,0),"")</f>
        <v/>
      </c>
      <c r="M249" s="17"/>
      <c r="N249" s="16" t="str">
        <f>IFERROR(MATCH(M249,'Paycode Info'!$I$2:$I$13,0),"")</f>
        <v/>
      </c>
      <c r="O249" s="17"/>
      <c r="P249" s="17"/>
      <c r="Q249" s="67" t="str">
        <f>IFERROR(IF(N249-L249=0,13,IF(N249-L249&gt;=0,N249-L249+1, VLOOKUP(N249-L249, 'Paycode Info'!$J$2:$K$13,2,0))),"")</f>
        <v/>
      </c>
      <c r="R249" s="68" t="str">
        <f t="shared" si="16"/>
        <v/>
      </c>
      <c r="S249" s="66"/>
      <c r="T249" s="16" t="str">
        <f>IF(S249="","",INDEX('Paycode Info'!$R$2:$R$4,MATCH('PCN Variation'!S249,'Paycode Info'!$M$2:$M$4,0)))</f>
        <v/>
      </c>
      <c r="U249" s="17"/>
      <c r="V249" s="16" t="str">
        <f>IFERROR(MATCH(U249,'Paycode Info'!$I$2:$I$13,0),"")</f>
        <v/>
      </c>
      <c r="W249" s="16" t="str">
        <f t="shared" si="18"/>
        <v/>
      </c>
      <c r="X249" s="15" t="str">
        <f t="shared" si="19"/>
        <v/>
      </c>
      <c r="Y249" s="18">
        <f t="shared" si="20"/>
        <v>0</v>
      </c>
    </row>
    <row r="250" spans="1:25" ht="35" customHeight="1" x14ac:dyDescent="0.35">
      <c r="A250" s="65"/>
      <c r="B250" s="70" t="str">
        <f>IFERROR(IF(A250="","",INDEX('PCN Data'!$A$2:$A$1300,MATCH('PCN Variation'!A250,'PCN Data'!$B$2:$B$1300,0))),"ERROR")</f>
        <v/>
      </c>
      <c r="C250" s="71" t="str">
        <f>IFERROR(IF(A250="","",INDEX('PCN Data'!$C$2:$C$1300,MATCH('PCN Variation'!A250,'PCN Data'!$B$2:$B$1300,0))),"ERROR")</f>
        <v/>
      </c>
      <c r="D250" s="70" t="str">
        <f>IFERROR(IF(A250="","", INDEX('PCN Data'!$D$2:$D$1300,MATCH('PCN Variation'!A250,'PCN Data'!$B$2:$B$1300,0))),"ERROR")</f>
        <v/>
      </c>
      <c r="E250" s="66"/>
      <c r="F250" s="65"/>
      <c r="G250" s="71" t="str">
        <f>IF(E250&amp;F250="","", IFERROR(IF(AND(E250="",F250&lt;&gt;""),INDEX('Paycode Info'!$D$2:$D$71,MATCH('PCN Variation'!F250,'Paycode Info'!$F$2:$F$71,0)), INDEX('Paycode Info'!$D$2:$D$71,MATCH('PCN Variation'!E250,'Paycode Info'!$D$2:$D$71,0))),"Error"))</f>
        <v/>
      </c>
      <c r="H250" s="71" t="str">
        <f>IF(E250&amp;F250="","", IFERROR(INDEX('Paycode Info'!$F$2:$F$71,MATCH('PCN Variation'!G250,'Paycode Info'!$D$2:$D$71,0)),"Error"))</f>
        <v/>
      </c>
      <c r="I250" s="84" t="str">
        <f t="shared" si="17"/>
        <v/>
      </c>
      <c r="J250" s="73" t="str">
        <f>IFERROR(INDEX('Paycode Info'!$G$2:$G$71,MATCH('PCN Variation'!H250,'Paycode Info'!$F$2:$F$71,0)),"")</f>
        <v/>
      </c>
      <c r="K250" s="17"/>
      <c r="L250" s="16" t="str">
        <f>IFERROR(MATCH(K250,'Paycode Info'!$I$2:$I$13,0),"")</f>
        <v/>
      </c>
      <c r="M250" s="17"/>
      <c r="N250" s="16" t="str">
        <f>IFERROR(MATCH(M250,'Paycode Info'!$I$2:$I$13,0),"")</f>
        <v/>
      </c>
      <c r="O250" s="17"/>
      <c r="P250" s="17"/>
      <c r="Q250" s="67" t="str">
        <f>IFERROR(IF(N250-L250=0,13,IF(N250-L250&gt;=0,N250-L250+1, VLOOKUP(N250-L250, 'Paycode Info'!$J$2:$K$13,2,0))),"")</f>
        <v/>
      </c>
      <c r="R250" s="68" t="str">
        <f t="shared" si="16"/>
        <v/>
      </c>
      <c r="S250" s="66"/>
      <c r="T250" s="16" t="str">
        <f>IF(S250="","",INDEX('Paycode Info'!$R$2:$R$4,MATCH('PCN Variation'!S250,'Paycode Info'!$M$2:$M$4,0)))</f>
        <v/>
      </c>
      <c r="U250" s="17"/>
      <c r="V250" s="16" t="str">
        <f>IFERROR(MATCH(U250,'Paycode Info'!$I$2:$I$13,0),"")</f>
        <v/>
      </c>
      <c r="W250" s="16" t="str">
        <f t="shared" si="18"/>
        <v/>
      </c>
      <c r="X250" s="15" t="str">
        <f t="shared" si="19"/>
        <v/>
      </c>
      <c r="Y250" s="18">
        <f t="shared" si="20"/>
        <v>0</v>
      </c>
    </row>
    <row r="251" spans="1:25" ht="35" customHeight="1" x14ac:dyDescent="0.35">
      <c r="A251" s="65"/>
      <c r="B251" s="70" t="str">
        <f>IFERROR(IF(A251="","",INDEX('PCN Data'!$A$2:$A$1300,MATCH('PCN Variation'!A251,'PCN Data'!$B$2:$B$1300,0))),"ERROR")</f>
        <v/>
      </c>
      <c r="C251" s="71" t="str">
        <f>IFERROR(IF(A251="","",INDEX('PCN Data'!$C$2:$C$1300,MATCH('PCN Variation'!A251,'PCN Data'!$B$2:$B$1300,0))),"ERROR")</f>
        <v/>
      </c>
      <c r="D251" s="70" t="str">
        <f>IFERROR(IF(A251="","", INDEX('PCN Data'!$D$2:$D$1300,MATCH('PCN Variation'!A251,'PCN Data'!$B$2:$B$1300,0))),"ERROR")</f>
        <v/>
      </c>
      <c r="E251" s="66"/>
      <c r="F251" s="65"/>
      <c r="G251" s="71" t="str">
        <f>IF(E251&amp;F251="","", IFERROR(IF(AND(E251="",F251&lt;&gt;""),INDEX('Paycode Info'!$D$2:$D$71,MATCH('PCN Variation'!F251,'Paycode Info'!$F$2:$F$71,0)), INDEX('Paycode Info'!$D$2:$D$71,MATCH('PCN Variation'!E251,'Paycode Info'!$D$2:$D$71,0))),"Error"))</f>
        <v/>
      </c>
      <c r="H251" s="71" t="str">
        <f>IF(E251&amp;F251="","", IFERROR(INDEX('Paycode Info'!$F$2:$F$71,MATCH('PCN Variation'!G251,'Paycode Info'!$D$2:$D$71,0)),"Error"))</f>
        <v/>
      </c>
      <c r="I251" s="84" t="str">
        <f t="shared" si="17"/>
        <v/>
      </c>
      <c r="J251" s="73" t="str">
        <f>IFERROR(INDEX('Paycode Info'!$G$2:$G$71,MATCH('PCN Variation'!H251,'Paycode Info'!$F$2:$F$71,0)),"")</f>
        <v/>
      </c>
      <c r="K251" s="17"/>
      <c r="L251" s="16" t="str">
        <f>IFERROR(MATCH(K251,'Paycode Info'!$I$2:$I$13,0),"")</f>
        <v/>
      </c>
      <c r="M251" s="17"/>
      <c r="N251" s="16" t="str">
        <f>IFERROR(MATCH(M251,'Paycode Info'!$I$2:$I$13,0),"")</f>
        <v/>
      </c>
      <c r="O251" s="17"/>
      <c r="P251" s="17"/>
      <c r="Q251" s="67" t="str">
        <f>IFERROR(IF(N251-L251=0,13,IF(N251-L251&gt;=0,N251-L251+1, VLOOKUP(N251-L251, 'Paycode Info'!$J$2:$K$13,2,0))),"")</f>
        <v/>
      </c>
      <c r="R251" s="68" t="str">
        <f t="shared" si="16"/>
        <v/>
      </c>
      <c r="S251" s="66"/>
      <c r="T251" s="16" t="str">
        <f>IF(S251="","",INDEX('Paycode Info'!$R$2:$R$4,MATCH('PCN Variation'!S251,'Paycode Info'!$M$2:$M$4,0)))</f>
        <v/>
      </c>
      <c r="U251" s="17"/>
      <c r="V251" s="16" t="str">
        <f>IFERROR(MATCH(U251,'Paycode Info'!$I$2:$I$13,0),"")</f>
        <v/>
      </c>
      <c r="W251" s="16" t="str">
        <f t="shared" si="18"/>
        <v/>
      </c>
      <c r="X251" s="15" t="str">
        <f t="shared" si="19"/>
        <v/>
      </c>
      <c r="Y251" s="18">
        <f t="shared" si="20"/>
        <v>0</v>
      </c>
    </row>
    <row r="252" spans="1:25" ht="35" customHeight="1" x14ac:dyDescent="0.35">
      <c r="A252" s="65"/>
      <c r="B252" s="70" t="str">
        <f>IFERROR(IF(A252="","",INDEX('PCN Data'!$A$2:$A$1300,MATCH('PCN Variation'!A252,'PCN Data'!$B$2:$B$1300,0))),"ERROR")</f>
        <v/>
      </c>
      <c r="C252" s="71" t="str">
        <f>IFERROR(IF(A252="","",INDEX('PCN Data'!$C$2:$C$1300,MATCH('PCN Variation'!A252,'PCN Data'!$B$2:$B$1300,0))),"ERROR")</f>
        <v/>
      </c>
      <c r="D252" s="70" t="str">
        <f>IFERROR(IF(A252="","", INDEX('PCN Data'!$D$2:$D$1300,MATCH('PCN Variation'!A252,'PCN Data'!$B$2:$B$1300,0))),"ERROR")</f>
        <v/>
      </c>
      <c r="E252" s="66"/>
      <c r="F252" s="65"/>
      <c r="G252" s="71" t="str">
        <f>IF(E252&amp;F252="","", IFERROR(IF(AND(E252="",F252&lt;&gt;""),INDEX('Paycode Info'!$D$2:$D$71,MATCH('PCN Variation'!F252,'Paycode Info'!$F$2:$F$71,0)), INDEX('Paycode Info'!$D$2:$D$71,MATCH('PCN Variation'!E252,'Paycode Info'!$D$2:$D$71,0))),"Error"))</f>
        <v/>
      </c>
      <c r="H252" s="71" t="str">
        <f>IF(E252&amp;F252="","", IFERROR(INDEX('Paycode Info'!$F$2:$F$71,MATCH('PCN Variation'!G252,'Paycode Info'!$D$2:$D$71,0)),"Error"))</f>
        <v/>
      </c>
      <c r="I252" s="84" t="str">
        <f t="shared" si="17"/>
        <v/>
      </c>
      <c r="J252" s="73" t="str">
        <f>IFERROR(INDEX('Paycode Info'!$G$2:$G$71,MATCH('PCN Variation'!H252,'Paycode Info'!$F$2:$F$71,0)),"")</f>
        <v/>
      </c>
      <c r="K252" s="17"/>
      <c r="L252" s="16" t="str">
        <f>IFERROR(MATCH(K252,'Paycode Info'!$I$2:$I$13,0),"")</f>
        <v/>
      </c>
      <c r="M252" s="17"/>
      <c r="N252" s="16" t="str">
        <f>IFERROR(MATCH(M252,'Paycode Info'!$I$2:$I$13,0),"")</f>
        <v/>
      </c>
      <c r="O252" s="17"/>
      <c r="P252" s="17"/>
      <c r="Q252" s="67" t="str">
        <f>IFERROR(IF(N252-L252=0,13,IF(N252-L252&gt;=0,N252-L252+1, VLOOKUP(N252-L252, 'Paycode Info'!$J$2:$K$13,2,0))),"")</f>
        <v/>
      </c>
      <c r="R252" s="68" t="str">
        <f t="shared" si="16"/>
        <v/>
      </c>
      <c r="S252" s="66"/>
      <c r="T252" s="16" t="str">
        <f>IF(S252="","",INDEX('Paycode Info'!$R$2:$R$4,MATCH('PCN Variation'!S252,'Paycode Info'!$M$2:$M$4,0)))</f>
        <v/>
      </c>
      <c r="U252" s="17"/>
      <c r="V252" s="16" t="str">
        <f>IFERROR(MATCH(U252,'Paycode Info'!$I$2:$I$13,0),"")</f>
        <v/>
      </c>
      <c r="W252" s="16" t="str">
        <f t="shared" si="18"/>
        <v/>
      </c>
      <c r="X252" s="15" t="str">
        <f t="shared" si="19"/>
        <v/>
      </c>
      <c r="Y252" s="18">
        <f t="shared" si="20"/>
        <v>0</v>
      </c>
    </row>
    <row r="253" spans="1:25" ht="35" customHeight="1" x14ac:dyDescent="0.35">
      <c r="A253" s="65"/>
      <c r="B253" s="70" t="str">
        <f>IFERROR(IF(A253="","",INDEX('PCN Data'!$A$2:$A$1300,MATCH('PCN Variation'!A253,'PCN Data'!$B$2:$B$1300,0))),"ERROR")</f>
        <v/>
      </c>
      <c r="C253" s="71" t="str">
        <f>IFERROR(IF(A253="","",INDEX('PCN Data'!$C$2:$C$1300,MATCH('PCN Variation'!A253,'PCN Data'!$B$2:$B$1300,0))),"ERROR")</f>
        <v/>
      </c>
      <c r="D253" s="70" t="str">
        <f>IFERROR(IF(A253="","", INDEX('PCN Data'!$D$2:$D$1300,MATCH('PCN Variation'!A253,'PCN Data'!$B$2:$B$1300,0))),"ERROR")</f>
        <v/>
      </c>
      <c r="E253" s="66"/>
      <c r="F253" s="65"/>
      <c r="G253" s="71" t="str">
        <f>IF(E253&amp;F253="","", IFERROR(IF(AND(E253="",F253&lt;&gt;""),INDEX('Paycode Info'!$D$2:$D$71,MATCH('PCN Variation'!F253,'Paycode Info'!$F$2:$F$71,0)), INDEX('Paycode Info'!$D$2:$D$71,MATCH('PCN Variation'!E253,'Paycode Info'!$D$2:$D$71,0))),"Error"))</f>
        <v/>
      </c>
      <c r="H253" s="71" t="str">
        <f>IF(E253&amp;F253="","", IFERROR(INDEX('Paycode Info'!$F$2:$F$71,MATCH('PCN Variation'!G253,'Paycode Info'!$D$2:$D$71,0)),"Error"))</f>
        <v/>
      </c>
      <c r="I253" s="84" t="str">
        <f t="shared" si="17"/>
        <v/>
      </c>
      <c r="J253" s="73" t="str">
        <f>IFERROR(INDEX('Paycode Info'!$G$2:$G$71,MATCH('PCN Variation'!H253,'Paycode Info'!$F$2:$F$71,0)),"")</f>
        <v/>
      </c>
      <c r="K253" s="17"/>
      <c r="L253" s="16" t="str">
        <f>IFERROR(MATCH(K253,'Paycode Info'!$I$2:$I$13,0),"")</f>
        <v/>
      </c>
      <c r="M253" s="17"/>
      <c r="N253" s="16" t="str">
        <f>IFERROR(MATCH(M253,'Paycode Info'!$I$2:$I$13,0),"")</f>
        <v/>
      </c>
      <c r="O253" s="17"/>
      <c r="P253" s="17"/>
      <c r="Q253" s="67" t="str">
        <f>IFERROR(IF(N253-L253=0,13,IF(N253-L253&gt;=0,N253-L253+1, VLOOKUP(N253-L253, 'Paycode Info'!$J$2:$K$13,2,0))),"")</f>
        <v/>
      </c>
      <c r="R253" s="68" t="str">
        <f t="shared" si="16"/>
        <v/>
      </c>
      <c r="S253" s="66"/>
      <c r="T253" s="16" t="str">
        <f>IF(S253="","",INDEX('Paycode Info'!$R$2:$R$4,MATCH('PCN Variation'!S253,'Paycode Info'!$M$2:$M$4,0)))</f>
        <v/>
      </c>
      <c r="U253" s="17"/>
      <c r="V253" s="16" t="str">
        <f>IFERROR(MATCH(U253,'Paycode Info'!$I$2:$I$13,0),"")</f>
        <v/>
      </c>
      <c r="W253" s="16" t="str">
        <f t="shared" si="18"/>
        <v/>
      </c>
      <c r="X253" s="15" t="str">
        <f t="shared" si="19"/>
        <v/>
      </c>
      <c r="Y253" s="18">
        <f t="shared" si="20"/>
        <v>0</v>
      </c>
    </row>
    <row r="254" spans="1:25" ht="35" customHeight="1" x14ac:dyDescent="0.35">
      <c r="A254" s="65"/>
      <c r="B254" s="70" t="str">
        <f>IFERROR(IF(A254="","",INDEX('PCN Data'!$A$2:$A$1300,MATCH('PCN Variation'!A254,'PCN Data'!$B$2:$B$1300,0))),"ERROR")</f>
        <v/>
      </c>
      <c r="C254" s="71" t="str">
        <f>IFERROR(IF(A254="","",INDEX('PCN Data'!$C$2:$C$1300,MATCH('PCN Variation'!A254,'PCN Data'!$B$2:$B$1300,0))),"ERROR")</f>
        <v/>
      </c>
      <c r="D254" s="70" t="str">
        <f>IFERROR(IF(A254="","", INDEX('PCN Data'!$D$2:$D$1300,MATCH('PCN Variation'!A254,'PCN Data'!$B$2:$B$1300,0))),"ERROR")</f>
        <v/>
      </c>
      <c r="E254" s="66"/>
      <c r="F254" s="65"/>
      <c r="G254" s="71" t="str">
        <f>IF(E254&amp;F254="","", IFERROR(IF(AND(E254="",F254&lt;&gt;""),INDEX('Paycode Info'!$D$2:$D$71,MATCH('PCN Variation'!F254,'Paycode Info'!$F$2:$F$71,0)), INDEX('Paycode Info'!$D$2:$D$71,MATCH('PCN Variation'!E254,'Paycode Info'!$D$2:$D$71,0))),"Error"))</f>
        <v/>
      </c>
      <c r="H254" s="71" t="str">
        <f>IF(E254&amp;F254="","", IFERROR(INDEX('Paycode Info'!$F$2:$F$71,MATCH('PCN Variation'!G254,'Paycode Info'!$D$2:$D$71,0)),"Error"))</f>
        <v/>
      </c>
      <c r="I254" s="84" t="str">
        <f t="shared" si="17"/>
        <v/>
      </c>
      <c r="J254" s="73" t="str">
        <f>IFERROR(INDEX('Paycode Info'!$G$2:$G$71,MATCH('PCN Variation'!H254,'Paycode Info'!$F$2:$F$71,0)),"")</f>
        <v/>
      </c>
      <c r="K254" s="17"/>
      <c r="L254" s="16" t="str">
        <f>IFERROR(MATCH(K254,'Paycode Info'!$I$2:$I$13,0),"")</f>
        <v/>
      </c>
      <c r="M254" s="17"/>
      <c r="N254" s="16" t="str">
        <f>IFERROR(MATCH(M254,'Paycode Info'!$I$2:$I$13,0),"")</f>
        <v/>
      </c>
      <c r="O254" s="17"/>
      <c r="P254" s="17"/>
      <c r="Q254" s="67" t="str">
        <f>IFERROR(IF(N254-L254=0,13,IF(N254-L254&gt;=0,N254-L254+1, VLOOKUP(N254-L254, 'Paycode Info'!$J$2:$K$13,2,0))),"")</f>
        <v/>
      </c>
      <c r="R254" s="68" t="str">
        <f t="shared" si="16"/>
        <v/>
      </c>
      <c r="S254" s="66"/>
      <c r="T254" s="16" t="str">
        <f>IF(S254="","",INDEX('Paycode Info'!$R$2:$R$4,MATCH('PCN Variation'!S254,'Paycode Info'!$M$2:$M$4,0)))</f>
        <v/>
      </c>
      <c r="U254" s="17"/>
      <c r="V254" s="16" t="str">
        <f>IFERROR(MATCH(U254,'Paycode Info'!$I$2:$I$13,0),"")</f>
        <v/>
      </c>
      <c r="W254" s="16" t="str">
        <f t="shared" si="18"/>
        <v/>
      </c>
      <c r="X254" s="15" t="str">
        <f t="shared" si="19"/>
        <v/>
      </c>
      <c r="Y254" s="18">
        <f t="shared" si="20"/>
        <v>0</v>
      </c>
    </row>
    <row r="255" spans="1:25" ht="35" customHeight="1" x14ac:dyDescent="0.35">
      <c r="A255" s="65"/>
      <c r="B255" s="70" t="str">
        <f>IFERROR(IF(A255="","",INDEX('PCN Data'!$A$2:$A$1300,MATCH('PCN Variation'!A255,'PCN Data'!$B$2:$B$1300,0))),"ERROR")</f>
        <v/>
      </c>
      <c r="C255" s="71" t="str">
        <f>IFERROR(IF(A255="","",INDEX('PCN Data'!$C$2:$C$1300,MATCH('PCN Variation'!A255,'PCN Data'!$B$2:$B$1300,0))),"ERROR")</f>
        <v/>
      </c>
      <c r="D255" s="70" t="str">
        <f>IFERROR(IF(A255="","", INDEX('PCN Data'!$D$2:$D$1300,MATCH('PCN Variation'!A255,'PCN Data'!$B$2:$B$1300,0))),"ERROR")</f>
        <v/>
      </c>
      <c r="E255" s="66"/>
      <c r="F255" s="65"/>
      <c r="G255" s="71" t="str">
        <f>IF(E255&amp;F255="","", IFERROR(IF(AND(E255="",F255&lt;&gt;""),INDEX('Paycode Info'!$D$2:$D$71,MATCH('PCN Variation'!F255,'Paycode Info'!$F$2:$F$71,0)), INDEX('Paycode Info'!$D$2:$D$71,MATCH('PCN Variation'!E255,'Paycode Info'!$D$2:$D$71,0))),"Error"))</f>
        <v/>
      </c>
      <c r="H255" s="71" t="str">
        <f>IF(E255&amp;F255="","", IFERROR(INDEX('Paycode Info'!$F$2:$F$71,MATCH('PCN Variation'!G255,'Paycode Info'!$D$2:$D$71,0)),"Error"))</f>
        <v/>
      </c>
      <c r="I255" s="84" t="str">
        <f t="shared" si="17"/>
        <v/>
      </c>
      <c r="J255" s="73" t="str">
        <f>IFERROR(INDEX('Paycode Info'!$G$2:$G$71,MATCH('PCN Variation'!H255,'Paycode Info'!$F$2:$F$71,0)),"")</f>
        <v/>
      </c>
      <c r="K255" s="17"/>
      <c r="L255" s="16" t="str">
        <f>IFERROR(MATCH(K255,'Paycode Info'!$I$2:$I$13,0),"")</f>
        <v/>
      </c>
      <c r="M255" s="17"/>
      <c r="N255" s="16" t="str">
        <f>IFERROR(MATCH(M255,'Paycode Info'!$I$2:$I$13,0),"")</f>
        <v/>
      </c>
      <c r="O255" s="17"/>
      <c r="P255" s="17"/>
      <c r="Q255" s="67" t="str">
        <f>IFERROR(IF(N255-L255=0,13,IF(N255-L255&gt;=0,N255-L255+1, VLOOKUP(N255-L255, 'Paycode Info'!$J$2:$K$13,2,0))),"")</f>
        <v/>
      </c>
      <c r="R255" s="68" t="str">
        <f t="shared" si="16"/>
        <v/>
      </c>
      <c r="S255" s="66"/>
      <c r="T255" s="16" t="str">
        <f>IF(S255="","",INDEX('Paycode Info'!$R$2:$R$4,MATCH('PCN Variation'!S255,'Paycode Info'!$M$2:$M$4,0)))</f>
        <v/>
      </c>
      <c r="U255" s="17"/>
      <c r="V255" s="16" t="str">
        <f>IFERROR(MATCH(U255,'Paycode Info'!$I$2:$I$13,0),"")</f>
        <v/>
      </c>
      <c r="W255" s="16" t="str">
        <f t="shared" si="18"/>
        <v/>
      </c>
      <c r="X255" s="15" t="str">
        <f t="shared" si="19"/>
        <v/>
      </c>
      <c r="Y255" s="18">
        <f t="shared" si="20"/>
        <v>0</v>
      </c>
    </row>
    <row r="256" spans="1:25" ht="35" customHeight="1" x14ac:dyDescent="0.35">
      <c r="A256" s="65"/>
      <c r="B256" s="70" t="str">
        <f>IFERROR(IF(A256="","",INDEX('PCN Data'!$A$2:$A$1300,MATCH('PCN Variation'!A256,'PCN Data'!$B$2:$B$1300,0))),"ERROR")</f>
        <v/>
      </c>
      <c r="C256" s="71" t="str">
        <f>IFERROR(IF(A256="","",INDEX('PCN Data'!$C$2:$C$1300,MATCH('PCN Variation'!A256,'PCN Data'!$B$2:$B$1300,0))),"ERROR")</f>
        <v/>
      </c>
      <c r="D256" s="70" t="str">
        <f>IFERROR(IF(A256="","", INDEX('PCN Data'!$D$2:$D$1300,MATCH('PCN Variation'!A256,'PCN Data'!$B$2:$B$1300,0))),"ERROR")</f>
        <v/>
      </c>
      <c r="E256" s="66"/>
      <c r="F256" s="65"/>
      <c r="G256" s="71" t="str">
        <f>IF(E256&amp;F256="","", IFERROR(IF(AND(E256="",F256&lt;&gt;""),INDEX('Paycode Info'!$D$2:$D$71,MATCH('PCN Variation'!F256,'Paycode Info'!$F$2:$F$71,0)), INDEX('Paycode Info'!$D$2:$D$71,MATCH('PCN Variation'!E256,'Paycode Info'!$D$2:$D$71,0))),"Error"))</f>
        <v/>
      </c>
      <c r="H256" s="71" t="str">
        <f>IF(E256&amp;F256="","", IFERROR(INDEX('Paycode Info'!$F$2:$F$71,MATCH('PCN Variation'!G256,'Paycode Info'!$D$2:$D$71,0)),"Error"))</f>
        <v/>
      </c>
      <c r="I256" s="84" t="str">
        <f t="shared" si="17"/>
        <v/>
      </c>
      <c r="J256" s="73" t="str">
        <f>IFERROR(INDEX('Paycode Info'!$G$2:$G$71,MATCH('PCN Variation'!H256,'Paycode Info'!$F$2:$F$71,0)),"")</f>
        <v/>
      </c>
      <c r="K256" s="17"/>
      <c r="L256" s="16" t="str">
        <f>IFERROR(MATCH(K256,'Paycode Info'!$I$2:$I$13,0),"")</f>
        <v/>
      </c>
      <c r="M256" s="17"/>
      <c r="N256" s="16" t="str">
        <f>IFERROR(MATCH(M256,'Paycode Info'!$I$2:$I$13,0),"")</f>
        <v/>
      </c>
      <c r="O256" s="17"/>
      <c r="P256" s="17"/>
      <c r="Q256" s="67" t="str">
        <f>IFERROR(IF(N256-L256=0,13,IF(N256-L256&gt;=0,N256-L256+1, VLOOKUP(N256-L256, 'Paycode Info'!$J$2:$K$13,2,0))),"")</f>
        <v/>
      </c>
      <c r="R256" s="68" t="str">
        <f t="shared" si="16"/>
        <v/>
      </c>
      <c r="S256" s="66"/>
      <c r="T256" s="16" t="str">
        <f>IF(S256="","",INDEX('Paycode Info'!$R$2:$R$4,MATCH('PCN Variation'!S256,'Paycode Info'!$M$2:$M$4,0)))</f>
        <v/>
      </c>
      <c r="U256" s="17"/>
      <c r="V256" s="16" t="str">
        <f>IFERROR(MATCH(U256,'Paycode Info'!$I$2:$I$13,0),"")</f>
        <v/>
      </c>
      <c r="W256" s="16" t="str">
        <f t="shared" si="18"/>
        <v/>
      </c>
      <c r="X256" s="15" t="str">
        <f t="shared" si="19"/>
        <v/>
      </c>
      <c r="Y256" s="18">
        <f t="shared" si="20"/>
        <v>0</v>
      </c>
    </row>
    <row r="257" spans="1:25" ht="35" customHeight="1" x14ac:dyDescent="0.35">
      <c r="A257" s="65"/>
      <c r="B257" s="70" t="str">
        <f>IFERROR(IF(A257="","",INDEX('PCN Data'!$A$2:$A$1300,MATCH('PCN Variation'!A257,'PCN Data'!$B$2:$B$1300,0))),"ERROR")</f>
        <v/>
      </c>
      <c r="C257" s="71" t="str">
        <f>IFERROR(IF(A257="","",INDEX('PCN Data'!$C$2:$C$1300,MATCH('PCN Variation'!A257,'PCN Data'!$B$2:$B$1300,0))),"ERROR")</f>
        <v/>
      </c>
      <c r="D257" s="70" t="str">
        <f>IFERROR(IF(A257="","", INDEX('PCN Data'!$D$2:$D$1300,MATCH('PCN Variation'!A257,'PCN Data'!$B$2:$B$1300,0))),"ERROR")</f>
        <v/>
      </c>
      <c r="E257" s="66"/>
      <c r="F257" s="65"/>
      <c r="G257" s="71" t="str">
        <f>IF(E257&amp;F257="","", IFERROR(IF(AND(E257="",F257&lt;&gt;""),INDEX('Paycode Info'!$D$2:$D$71,MATCH('PCN Variation'!F257,'Paycode Info'!$F$2:$F$71,0)), INDEX('Paycode Info'!$D$2:$D$71,MATCH('PCN Variation'!E257,'Paycode Info'!$D$2:$D$71,0))),"Error"))</f>
        <v/>
      </c>
      <c r="H257" s="71" t="str">
        <f>IF(E257&amp;F257="","", IFERROR(INDEX('Paycode Info'!$F$2:$F$71,MATCH('PCN Variation'!G257,'Paycode Info'!$D$2:$D$71,0)),"Error"))</f>
        <v/>
      </c>
      <c r="I257" s="84" t="str">
        <f t="shared" si="17"/>
        <v/>
      </c>
      <c r="J257" s="73" t="str">
        <f>IFERROR(INDEX('Paycode Info'!$G$2:$G$71,MATCH('PCN Variation'!H257,'Paycode Info'!$F$2:$F$71,0)),"")</f>
        <v/>
      </c>
      <c r="K257" s="17"/>
      <c r="L257" s="16" t="str">
        <f>IFERROR(MATCH(K257,'Paycode Info'!$I$2:$I$13,0),"")</f>
        <v/>
      </c>
      <c r="M257" s="17"/>
      <c r="N257" s="16" t="str">
        <f>IFERROR(MATCH(M257,'Paycode Info'!$I$2:$I$13,0),"")</f>
        <v/>
      </c>
      <c r="O257" s="17"/>
      <c r="P257" s="17"/>
      <c r="Q257" s="67" t="str">
        <f>IFERROR(IF(N257-L257=0,13,IF(N257-L257&gt;=0,N257-L257+1, VLOOKUP(N257-L257, 'Paycode Info'!$J$2:$K$13,2,0))),"")</f>
        <v/>
      </c>
      <c r="R257" s="68" t="str">
        <f t="shared" si="16"/>
        <v/>
      </c>
      <c r="S257" s="66"/>
      <c r="T257" s="16" t="str">
        <f>IF(S257="","",INDEX('Paycode Info'!$R$2:$R$4,MATCH('PCN Variation'!S257,'Paycode Info'!$M$2:$M$4,0)))</f>
        <v/>
      </c>
      <c r="U257" s="17"/>
      <c r="V257" s="16" t="str">
        <f>IFERROR(MATCH(U257,'Paycode Info'!$I$2:$I$13,0),"")</f>
        <v/>
      </c>
      <c r="W257" s="16" t="str">
        <f t="shared" si="18"/>
        <v/>
      </c>
      <c r="X257" s="15" t="str">
        <f t="shared" si="19"/>
        <v/>
      </c>
      <c r="Y257" s="18">
        <f t="shared" si="20"/>
        <v>0</v>
      </c>
    </row>
    <row r="258" spans="1:25" ht="35" customHeight="1" x14ac:dyDescent="0.35">
      <c r="A258" s="65"/>
      <c r="B258" s="70" t="str">
        <f>IFERROR(IF(A258="","",INDEX('PCN Data'!$A$2:$A$1300,MATCH('PCN Variation'!A258,'PCN Data'!$B$2:$B$1300,0))),"ERROR")</f>
        <v/>
      </c>
      <c r="C258" s="71" t="str">
        <f>IFERROR(IF(A258="","",INDEX('PCN Data'!$C$2:$C$1300,MATCH('PCN Variation'!A258,'PCN Data'!$B$2:$B$1300,0))),"ERROR")</f>
        <v/>
      </c>
      <c r="D258" s="70" t="str">
        <f>IFERROR(IF(A258="","", INDEX('PCN Data'!$D$2:$D$1300,MATCH('PCN Variation'!A258,'PCN Data'!$B$2:$B$1300,0))),"ERROR")</f>
        <v/>
      </c>
      <c r="E258" s="66"/>
      <c r="F258" s="65"/>
      <c r="G258" s="71" t="str">
        <f>IF(E258&amp;F258="","", IFERROR(IF(AND(E258="",F258&lt;&gt;""),INDEX('Paycode Info'!$D$2:$D$71,MATCH('PCN Variation'!F258,'Paycode Info'!$F$2:$F$71,0)), INDEX('Paycode Info'!$D$2:$D$71,MATCH('PCN Variation'!E258,'Paycode Info'!$D$2:$D$71,0))),"Error"))</f>
        <v/>
      </c>
      <c r="H258" s="71" t="str">
        <f>IF(E258&amp;F258="","", IFERROR(INDEX('Paycode Info'!$F$2:$F$71,MATCH('PCN Variation'!G258,'Paycode Info'!$D$2:$D$71,0)),"Error"))</f>
        <v/>
      </c>
      <c r="I258" s="84" t="str">
        <f t="shared" si="17"/>
        <v/>
      </c>
      <c r="J258" s="73" t="str">
        <f>IFERROR(INDEX('Paycode Info'!$G$2:$G$71,MATCH('PCN Variation'!H258,'Paycode Info'!$F$2:$F$71,0)),"")</f>
        <v/>
      </c>
      <c r="K258" s="17"/>
      <c r="L258" s="16" t="str">
        <f>IFERROR(MATCH(K258,'Paycode Info'!$I$2:$I$13,0),"")</f>
        <v/>
      </c>
      <c r="M258" s="17"/>
      <c r="N258" s="16" t="str">
        <f>IFERROR(MATCH(M258,'Paycode Info'!$I$2:$I$13,0),"")</f>
        <v/>
      </c>
      <c r="O258" s="17"/>
      <c r="P258" s="17"/>
      <c r="Q258" s="67" t="str">
        <f>IFERROR(IF(N258-L258=0,13,IF(N258-L258&gt;=0,N258-L258+1, VLOOKUP(N258-L258, 'Paycode Info'!$J$2:$K$13,2,0))),"")</f>
        <v/>
      </c>
      <c r="R258" s="68" t="str">
        <f t="shared" si="16"/>
        <v/>
      </c>
      <c r="S258" s="66"/>
      <c r="T258" s="16" t="str">
        <f>IF(S258="","",INDEX('Paycode Info'!$R$2:$R$4,MATCH('PCN Variation'!S258,'Paycode Info'!$M$2:$M$4,0)))</f>
        <v/>
      </c>
      <c r="U258" s="17"/>
      <c r="V258" s="16" t="str">
        <f>IFERROR(MATCH(U258,'Paycode Info'!$I$2:$I$13,0),"")</f>
        <v/>
      </c>
      <c r="W258" s="16" t="str">
        <f t="shared" si="18"/>
        <v/>
      </c>
      <c r="X258" s="15" t="str">
        <f t="shared" si="19"/>
        <v/>
      </c>
      <c r="Y258" s="18">
        <f t="shared" si="20"/>
        <v>0</v>
      </c>
    </row>
    <row r="259" spans="1:25" ht="35" customHeight="1" x14ac:dyDescent="0.35">
      <c r="A259" s="65"/>
      <c r="B259" s="70" t="str">
        <f>IFERROR(IF(A259="","",INDEX('PCN Data'!$A$2:$A$1300,MATCH('PCN Variation'!A259,'PCN Data'!$B$2:$B$1300,0))),"ERROR")</f>
        <v/>
      </c>
      <c r="C259" s="71" t="str">
        <f>IFERROR(IF(A259="","",INDEX('PCN Data'!$C$2:$C$1300,MATCH('PCN Variation'!A259,'PCN Data'!$B$2:$B$1300,0))),"ERROR")</f>
        <v/>
      </c>
      <c r="D259" s="70" t="str">
        <f>IFERROR(IF(A259="","", INDEX('PCN Data'!$D$2:$D$1300,MATCH('PCN Variation'!A259,'PCN Data'!$B$2:$B$1300,0))),"ERROR")</f>
        <v/>
      </c>
      <c r="E259" s="66"/>
      <c r="F259" s="65"/>
      <c r="G259" s="71" t="str">
        <f>IF(E259&amp;F259="","", IFERROR(IF(AND(E259="",F259&lt;&gt;""),INDEX('Paycode Info'!$D$2:$D$71,MATCH('PCN Variation'!F259,'Paycode Info'!$F$2:$F$71,0)), INDEX('Paycode Info'!$D$2:$D$71,MATCH('PCN Variation'!E259,'Paycode Info'!$D$2:$D$71,0))),"Error"))</f>
        <v/>
      </c>
      <c r="H259" s="71" t="str">
        <f>IF(E259&amp;F259="","", IFERROR(INDEX('Paycode Info'!$F$2:$F$71,MATCH('PCN Variation'!G259,'Paycode Info'!$D$2:$D$71,0)),"Error"))</f>
        <v/>
      </c>
      <c r="I259" s="84" t="str">
        <f t="shared" si="17"/>
        <v/>
      </c>
      <c r="J259" s="73" t="str">
        <f>IFERROR(INDEX('Paycode Info'!$G$2:$G$71,MATCH('PCN Variation'!H259,'Paycode Info'!$F$2:$F$71,0)),"")</f>
        <v/>
      </c>
      <c r="K259" s="17"/>
      <c r="L259" s="16" t="str">
        <f>IFERROR(MATCH(K259,'Paycode Info'!$I$2:$I$13,0),"")</f>
        <v/>
      </c>
      <c r="M259" s="17"/>
      <c r="N259" s="16" t="str">
        <f>IFERROR(MATCH(M259,'Paycode Info'!$I$2:$I$13,0),"")</f>
        <v/>
      </c>
      <c r="O259" s="17"/>
      <c r="P259" s="17"/>
      <c r="Q259" s="67" t="str">
        <f>IFERROR(IF(N259-L259=0,13,IF(N259-L259&gt;=0,N259-L259+1, VLOOKUP(N259-L259, 'Paycode Info'!$J$2:$K$13,2,0))),"")</f>
        <v/>
      </c>
      <c r="R259" s="68" t="str">
        <f t="shared" si="16"/>
        <v/>
      </c>
      <c r="S259" s="66"/>
      <c r="T259" s="16" t="str">
        <f>IF(S259="","",INDEX('Paycode Info'!$R$2:$R$4,MATCH('PCN Variation'!S259,'Paycode Info'!$M$2:$M$4,0)))</f>
        <v/>
      </c>
      <c r="U259" s="17"/>
      <c r="V259" s="16" t="str">
        <f>IFERROR(MATCH(U259,'Paycode Info'!$I$2:$I$13,0),"")</f>
        <v/>
      </c>
      <c r="W259" s="16" t="str">
        <f t="shared" si="18"/>
        <v/>
      </c>
      <c r="X259" s="15" t="str">
        <f t="shared" si="19"/>
        <v/>
      </c>
      <c r="Y259" s="18">
        <f t="shared" si="20"/>
        <v>0</v>
      </c>
    </row>
    <row r="260" spans="1:25" ht="35" customHeight="1" x14ac:dyDescent="0.35">
      <c r="A260" s="65"/>
      <c r="B260" s="70" t="str">
        <f>IFERROR(IF(A260="","",INDEX('PCN Data'!$A$2:$A$1300,MATCH('PCN Variation'!A260,'PCN Data'!$B$2:$B$1300,0))),"ERROR")</f>
        <v/>
      </c>
      <c r="C260" s="71" t="str">
        <f>IFERROR(IF(A260="","",INDEX('PCN Data'!$C$2:$C$1300,MATCH('PCN Variation'!A260,'PCN Data'!$B$2:$B$1300,0))),"ERROR")</f>
        <v/>
      </c>
      <c r="D260" s="70" t="str">
        <f>IFERROR(IF(A260="","", INDEX('PCN Data'!$D$2:$D$1300,MATCH('PCN Variation'!A260,'PCN Data'!$B$2:$B$1300,0))),"ERROR")</f>
        <v/>
      </c>
      <c r="E260" s="66"/>
      <c r="F260" s="65"/>
      <c r="G260" s="71" t="str">
        <f>IF(E260&amp;F260="","", IFERROR(IF(AND(E260="",F260&lt;&gt;""),INDEX('Paycode Info'!$D$2:$D$71,MATCH('PCN Variation'!F260,'Paycode Info'!$F$2:$F$71,0)), INDEX('Paycode Info'!$D$2:$D$71,MATCH('PCN Variation'!E260,'Paycode Info'!$D$2:$D$71,0))),"Error"))</f>
        <v/>
      </c>
      <c r="H260" s="71" t="str">
        <f>IF(E260&amp;F260="","", IFERROR(INDEX('Paycode Info'!$F$2:$F$71,MATCH('PCN Variation'!G260,'Paycode Info'!$D$2:$D$71,0)),"Error"))</f>
        <v/>
      </c>
      <c r="I260" s="84" t="str">
        <f t="shared" si="17"/>
        <v/>
      </c>
      <c r="J260" s="73" t="str">
        <f>IFERROR(INDEX('Paycode Info'!$G$2:$G$71,MATCH('PCN Variation'!H260,'Paycode Info'!$F$2:$F$71,0)),"")</f>
        <v/>
      </c>
      <c r="K260" s="17"/>
      <c r="L260" s="16" t="str">
        <f>IFERROR(MATCH(K260,'Paycode Info'!$I$2:$I$13,0),"")</f>
        <v/>
      </c>
      <c r="M260" s="17"/>
      <c r="N260" s="16" t="str">
        <f>IFERROR(MATCH(M260,'Paycode Info'!$I$2:$I$13,0),"")</f>
        <v/>
      </c>
      <c r="O260" s="17"/>
      <c r="P260" s="17"/>
      <c r="Q260" s="67" t="str">
        <f>IFERROR(IF(N260-L260=0,13,IF(N260-L260&gt;=0,N260-L260+1, VLOOKUP(N260-L260, 'Paycode Info'!$J$2:$K$13,2,0))),"")</f>
        <v/>
      </c>
      <c r="R260" s="68" t="str">
        <f t="shared" si="16"/>
        <v/>
      </c>
      <c r="S260" s="66"/>
      <c r="T260" s="16" t="str">
        <f>IF(S260="","",INDEX('Paycode Info'!$R$2:$R$4,MATCH('PCN Variation'!S260,'Paycode Info'!$M$2:$M$4,0)))</f>
        <v/>
      </c>
      <c r="U260" s="17"/>
      <c r="V260" s="16" t="str">
        <f>IFERROR(MATCH(U260,'Paycode Info'!$I$2:$I$13,0),"")</f>
        <v/>
      </c>
      <c r="W260" s="16" t="str">
        <f t="shared" si="18"/>
        <v/>
      </c>
      <c r="X260" s="15" t="str">
        <f t="shared" si="19"/>
        <v/>
      </c>
      <c r="Y260" s="18">
        <f t="shared" si="20"/>
        <v>0</v>
      </c>
    </row>
    <row r="261" spans="1:25" ht="35" customHeight="1" x14ac:dyDescent="0.35">
      <c r="A261" s="65"/>
      <c r="B261" s="70" t="str">
        <f>IFERROR(IF(A261="","",INDEX('PCN Data'!$A$2:$A$1300,MATCH('PCN Variation'!A261,'PCN Data'!$B$2:$B$1300,0))),"ERROR")</f>
        <v/>
      </c>
      <c r="C261" s="71" t="str">
        <f>IFERROR(IF(A261="","",INDEX('PCN Data'!$C$2:$C$1300,MATCH('PCN Variation'!A261,'PCN Data'!$B$2:$B$1300,0))),"ERROR")</f>
        <v/>
      </c>
      <c r="D261" s="70" t="str">
        <f>IFERROR(IF(A261="","", INDEX('PCN Data'!$D$2:$D$1300,MATCH('PCN Variation'!A261,'PCN Data'!$B$2:$B$1300,0))),"ERROR")</f>
        <v/>
      </c>
      <c r="E261" s="66"/>
      <c r="F261" s="65"/>
      <c r="G261" s="71" t="str">
        <f>IF(E261&amp;F261="","", IFERROR(IF(AND(E261="",F261&lt;&gt;""),INDEX('Paycode Info'!$D$2:$D$71,MATCH('PCN Variation'!F261,'Paycode Info'!$F$2:$F$71,0)), INDEX('Paycode Info'!$D$2:$D$71,MATCH('PCN Variation'!E261,'Paycode Info'!$D$2:$D$71,0))),"Error"))</f>
        <v/>
      </c>
      <c r="H261" s="71" t="str">
        <f>IF(E261&amp;F261="","", IFERROR(INDEX('Paycode Info'!$F$2:$F$71,MATCH('PCN Variation'!G261,'Paycode Info'!$D$2:$D$71,0)),"Error"))</f>
        <v/>
      </c>
      <c r="I261" s="84" t="str">
        <f t="shared" si="17"/>
        <v/>
      </c>
      <c r="J261" s="73" t="str">
        <f>IFERROR(INDEX('Paycode Info'!$G$2:$G$71,MATCH('PCN Variation'!H261,'Paycode Info'!$F$2:$F$71,0)),"")</f>
        <v/>
      </c>
      <c r="K261" s="17"/>
      <c r="L261" s="16" t="str">
        <f>IFERROR(MATCH(K261,'Paycode Info'!$I$2:$I$13,0),"")</f>
        <v/>
      </c>
      <c r="M261" s="17"/>
      <c r="N261" s="16" t="str">
        <f>IFERROR(MATCH(M261,'Paycode Info'!$I$2:$I$13,0),"")</f>
        <v/>
      </c>
      <c r="O261" s="17"/>
      <c r="P261" s="17"/>
      <c r="Q261" s="67" t="str">
        <f>IFERROR(IF(N261-L261=0,13,IF(N261-L261&gt;=0,N261-L261+1, VLOOKUP(N261-L261, 'Paycode Info'!$J$2:$K$13,2,0))),"")</f>
        <v/>
      </c>
      <c r="R261" s="68" t="str">
        <f t="shared" si="16"/>
        <v/>
      </c>
      <c r="S261" s="66"/>
      <c r="T261" s="16" t="str">
        <f>IF(S261="","",INDEX('Paycode Info'!$R$2:$R$4,MATCH('PCN Variation'!S261,'Paycode Info'!$M$2:$M$4,0)))</f>
        <v/>
      </c>
      <c r="U261" s="17"/>
      <c r="V261" s="16" t="str">
        <f>IFERROR(MATCH(U261,'Paycode Info'!$I$2:$I$13,0),"")</f>
        <v/>
      </c>
      <c r="W261" s="16" t="str">
        <f t="shared" si="18"/>
        <v/>
      </c>
      <c r="X261" s="15" t="str">
        <f t="shared" si="19"/>
        <v/>
      </c>
      <c r="Y261" s="18">
        <f t="shared" si="20"/>
        <v>0</v>
      </c>
    </row>
    <row r="262" spans="1:25" ht="35" customHeight="1" x14ac:dyDescent="0.35">
      <c r="A262" s="65"/>
      <c r="B262" s="70" t="str">
        <f>IFERROR(IF(A262="","",INDEX('PCN Data'!$A$2:$A$1300,MATCH('PCN Variation'!A262,'PCN Data'!$B$2:$B$1300,0))),"ERROR")</f>
        <v/>
      </c>
      <c r="C262" s="71" t="str">
        <f>IFERROR(IF(A262="","",INDEX('PCN Data'!$C$2:$C$1300,MATCH('PCN Variation'!A262,'PCN Data'!$B$2:$B$1300,0))),"ERROR")</f>
        <v/>
      </c>
      <c r="D262" s="70" t="str">
        <f>IFERROR(IF(A262="","", INDEX('PCN Data'!$D$2:$D$1300,MATCH('PCN Variation'!A262,'PCN Data'!$B$2:$B$1300,0))),"ERROR")</f>
        <v/>
      </c>
      <c r="E262" s="66"/>
      <c r="F262" s="65"/>
      <c r="G262" s="71" t="str">
        <f>IF(E262&amp;F262="","", IFERROR(IF(AND(E262="",F262&lt;&gt;""),INDEX('Paycode Info'!$D$2:$D$71,MATCH('PCN Variation'!F262,'Paycode Info'!$F$2:$F$71,0)), INDEX('Paycode Info'!$D$2:$D$71,MATCH('PCN Variation'!E262,'Paycode Info'!$D$2:$D$71,0))),"Error"))</f>
        <v/>
      </c>
      <c r="H262" s="71" t="str">
        <f>IF(E262&amp;F262="","", IFERROR(INDEX('Paycode Info'!$F$2:$F$71,MATCH('PCN Variation'!G262,'Paycode Info'!$D$2:$D$71,0)),"Error"))</f>
        <v/>
      </c>
      <c r="I262" s="84" t="str">
        <f t="shared" si="17"/>
        <v/>
      </c>
      <c r="J262" s="73" t="str">
        <f>IFERROR(INDEX('Paycode Info'!$G$2:$G$71,MATCH('PCN Variation'!H262,'Paycode Info'!$F$2:$F$71,0)),"")</f>
        <v/>
      </c>
      <c r="K262" s="17"/>
      <c r="L262" s="16" t="str">
        <f>IFERROR(MATCH(K262,'Paycode Info'!$I$2:$I$13,0),"")</f>
        <v/>
      </c>
      <c r="M262" s="17"/>
      <c r="N262" s="16" t="str">
        <f>IFERROR(MATCH(M262,'Paycode Info'!$I$2:$I$13,0),"")</f>
        <v/>
      </c>
      <c r="O262" s="17"/>
      <c r="P262" s="17"/>
      <c r="Q262" s="67" t="str">
        <f>IFERROR(IF(N262-L262=0,13,IF(N262-L262&gt;=0,N262-L262+1, VLOOKUP(N262-L262, 'Paycode Info'!$J$2:$K$13,2,0))),"")</f>
        <v/>
      </c>
      <c r="R262" s="68" t="str">
        <f t="shared" ref="R262:R325" si="21">IF(AND(K262="",M262=""),"",IF(AND(K262="",M262&lt;&gt;""),"",IF(AND(K262&lt;&gt;"",M262=""),O262,IF(J262="Calculated",O262,O262*Q262))))</f>
        <v/>
      </c>
      <c r="S262" s="66"/>
      <c r="T262" s="16" t="str">
        <f>IF(S262="","",INDEX('Paycode Info'!$R$2:$R$4,MATCH('PCN Variation'!S262,'Paycode Info'!$M$2:$M$4,0)))</f>
        <v/>
      </c>
      <c r="U262" s="17"/>
      <c r="V262" s="16" t="str">
        <f>IFERROR(MATCH(U262,'Paycode Info'!$I$2:$I$13,0),"")</f>
        <v/>
      </c>
      <c r="W262" s="16" t="str">
        <f t="shared" si="18"/>
        <v/>
      </c>
      <c r="X262" s="15" t="str">
        <f t="shared" si="19"/>
        <v/>
      </c>
      <c r="Y262" s="18">
        <f t="shared" si="20"/>
        <v>0</v>
      </c>
    </row>
    <row r="263" spans="1:25" ht="35" customHeight="1" x14ac:dyDescent="0.35">
      <c r="A263" s="65"/>
      <c r="B263" s="70" t="str">
        <f>IFERROR(IF(A263="","",INDEX('PCN Data'!$A$2:$A$1300,MATCH('PCN Variation'!A263,'PCN Data'!$B$2:$B$1300,0))),"ERROR")</f>
        <v/>
      </c>
      <c r="C263" s="71" t="str">
        <f>IFERROR(IF(A263="","",INDEX('PCN Data'!$C$2:$C$1300,MATCH('PCN Variation'!A263,'PCN Data'!$B$2:$B$1300,0))),"ERROR")</f>
        <v/>
      </c>
      <c r="D263" s="70" t="str">
        <f>IFERROR(IF(A263="","", INDEX('PCN Data'!$D$2:$D$1300,MATCH('PCN Variation'!A263,'PCN Data'!$B$2:$B$1300,0))),"ERROR")</f>
        <v/>
      </c>
      <c r="E263" s="66"/>
      <c r="F263" s="65"/>
      <c r="G263" s="71" t="str">
        <f>IF(E263&amp;F263="","", IFERROR(IF(AND(E263="",F263&lt;&gt;""),INDEX('Paycode Info'!$D$2:$D$71,MATCH('PCN Variation'!F263,'Paycode Info'!$F$2:$F$71,0)), INDEX('Paycode Info'!$D$2:$D$71,MATCH('PCN Variation'!E263,'Paycode Info'!$D$2:$D$71,0))),"Error"))</f>
        <v/>
      </c>
      <c r="H263" s="71" t="str">
        <f>IF(E263&amp;F263="","", IFERROR(INDEX('Paycode Info'!$F$2:$F$71,MATCH('PCN Variation'!G263,'Paycode Info'!$D$2:$D$71,0)),"Error"))</f>
        <v/>
      </c>
      <c r="I263" s="84" t="str">
        <f t="shared" ref="I263:I326" si="22">G263</f>
        <v/>
      </c>
      <c r="J263" s="73" t="str">
        <f>IFERROR(INDEX('Paycode Info'!$G$2:$G$71,MATCH('PCN Variation'!H263,'Paycode Info'!$F$2:$F$71,0)),"")</f>
        <v/>
      </c>
      <c r="K263" s="17"/>
      <c r="L263" s="16" t="str">
        <f>IFERROR(MATCH(K263,'Paycode Info'!$I$2:$I$13,0),"")</f>
        <v/>
      </c>
      <c r="M263" s="17"/>
      <c r="N263" s="16" t="str">
        <f>IFERROR(MATCH(M263,'Paycode Info'!$I$2:$I$13,0),"")</f>
        <v/>
      </c>
      <c r="O263" s="17"/>
      <c r="P263" s="17"/>
      <c r="Q263" s="67" t="str">
        <f>IFERROR(IF(N263-L263=0,13,IF(N263-L263&gt;=0,N263-L263+1, VLOOKUP(N263-L263, 'Paycode Info'!$J$2:$K$13,2,0))),"")</f>
        <v/>
      </c>
      <c r="R263" s="68" t="str">
        <f t="shared" si="21"/>
        <v/>
      </c>
      <c r="S263" s="66"/>
      <c r="T263" s="16" t="str">
        <f>IF(S263="","",INDEX('Paycode Info'!$R$2:$R$4,MATCH('PCN Variation'!S263,'Paycode Info'!$M$2:$M$4,0)))</f>
        <v/>
      </c>
      <c r="U263" s="17"/>
      <c r="V263" s="16" t="str">
        <f>IFERROR(MATCH(U263,'Paycode Info'!$I$2:$I$13,0),"")</f>
        <v/>
      </c>
      <c r="W263" s="16" t="str">
        <f t="shared" ref="W263:W326" si="23">IF(U263="","", IF(T263=0, "Accept", IF(T263=2, "Reject", IF(AND(T263=1, V263&lt;=$N$1),"Accept", "Reject"))))</f>
        <v/>
      </c>
      <c r="X263" s="15" t="str">
        <f t="shared" ref="X263:X326" si="24">IF(B263="","",(IF(R263&lt;&gt;P263,"Error - total does not match expected results",(IF(AND(E263="",F263=""),"Error - no payment details have been selected",IF(D263&lt;&gt;"PCN","Error - contract type must be PCN",IF(AND(F263&lt;&gt;"",F263&lt;&gt;H263),"Error - entered paycode incorrect for payment type",IF(K263="","Error - no start month defined",IF((AND(L263&lt;$N$1,$N$1&lt;&gt;12)),"Error - start month is before current month, this must be current month or later",IF(O263="","Error - no monthly amount entered",IF(AND(J263="Calculated",M263&lt;&gt;""),"Error - end month not required for payment type selected",IF(S263="","Error - financial year is mandatory",IF(AND(U263="",J263="Calculated"),"Error - financial month is mandatory for payment type selected",IF(AND(J263="Calculated",W263="Reject"),"Error - financial month must be the current month or a previous month",IF(AND(U263&lt;&gt;"",J263&lt;&gt;"Calculated"),"Error - financial month is not required for payment type selected","OK")))))))))))))))</f>
        <v/>
      </c>
      <c r="Y263" s="18">
        <f t="shared" si="20"/>
        <v>0</v>
      </c>
    </row>
    <row r="264" spans="1:25" ht="35" customHeight="1" x14ac:dyDescent="0.35">
      <c r="A264" s="65"/>
      <c r="B264" s="70" t="str">
        <f>IFERROR(IF(A264="","",INDEX('PCN Data'!$A$2:$A$1300,MATCH('PCN Variation'!A264,'PCN Data'!$B$2:$B$1300,0))),"ERROR")</f>
        <v/>
      </c>
      <c r="C264" s="71" t="str">
        <f>IFERROR(IF(A264="","",INDEX('PCN Data'!$C$2:$C$1300,MATCH('PCN Variation'!A264,'PCN Data'!$B$2:$B$1300,0))),"ERROR")</f>
        <v/>
      </c>
      <c r="D264" s="70" t="str">
        <f>IFERROR(IF(A264="","", INDEX('PCN Data'!$D$2:$D$1300,MATCH('PCN Variation'!A264,'PCN Data'!$B$2:$B$1300,0))),"ERROR")</f>
        <v/>
      </c>
      <c r="E264" s="66"/>
      <c r="F264" s="65"/>
      <c r="G264" s="71" t="str">
        <f>IF(E264&amp;F264="","", IFERROR(IF(AND(E264="",F264&lt;&gt;""),INDEX('Paycode Info'!$D$2:$D$71,MATCH('PCN Variation'!F264,'Paycode Info'!$F$2:$F$71,0)), INDEX('Paycode Info'!$D$2:$D$71,MATCH('PCN Variation'!E264,'Paycode Info'!$D$2:$D$71,0))),"Error"))</f>
        <v/>
      </c>
      <c r="H264" s="71" t="str">
        <f>IF(E264&amp;F264="","", IFERROR(INDEX('Paycode Info'!$F$2:$F$71,MATCH('PCN Variation'!G264,'Paycode Info'!$D$2:$D$71,0)),"Error"))</f>
        <v/>
      </c>
      <c r="I264" s="84" t="str">
        <f t="shared" si="22"/>
        <v/>
      </c>
      <c r="J264" s="73" t="str">
        <f>IFERROR(INDEX('Paycode Info'!$G$2:$G$71,MATCH('PCN Variation'!H264,'Paycode Info'!$F$2:$F$71,0)),"")</f>
        <v/>
      </c>
      <c r="K264" s="17"/>
      <c r="L264" s="16" t="str">
        <f>IFERROR(MATCH(K264,'Paycode Info'!$I$2:$I$13,0),"")</f>
        <v/>
      </c>
      <c r="M264" s="17"/>
      <c r="N264" s="16" t="str">
        <f>IFERROR(MATCH(M264,'Paycode Info'!$I$2:$I$13,0),"")</f>
        <v/>
      </c>
      <c r="O264" s="17"/>
      <c r="P264" s="17"/>
      <c r="Q264" s="67" t="str">
        <f>IFERROR(IF(N264-L264=0,13,IF(N264-L264&gt;=0,N264-L264+1, VLOOKUP(N264-L264, 'Paycode Info'!$J$2:$K$13,2,0))),"")</f>
        <v/>
      </c>
      <c r="R264" s="68" t="str">
        <f t="shared" si="21"/>
        <v/>
      </c>
      <c r="S264" s="66"/>
      <c r="T264" s="16" t="str">
        <f>IF(S264="","",INDEX('Paycode Info'!$R$2:$R$4,MATCH('PCN Variation'!S264,'Paycode Info'!$M$2:$M$4,0)))</f>
        <v/>
      </c>
      <c r="U264" s="17"/>
      <c r="V264" s="16" t="str">
        <f>IFERROR(MATCH(U264,'Paycode Info'!$I$2:$I$13,0),"")</f>
        <v/>
      </c>
      <c r="W264" s="16" t="str">
        <f t="shared" si="23"/>
        <v/>
      </c>
      <c r="X264" s="15" t="str">
        <f t="shared" si="24"/>
        <v/>
      </c>
      <c r="Y264" s="18">
        <f t="shared" si="20"/>
        <v>0</v>
      </c>
    </row>
    <row r="265" spans="1:25" ht="35" customHeight="1" x14ac:dyDescent="0.35">
      <c r="A265" s="65"/>
      <c r="B265" s="70" t="str">
        <f>IFERROR(IF(A265="","",INDEX('PCN Data'!$A$2:$A$1300,MATCH('PCN Variation'!A265,'PCN Data'!$B$2:$B$1300,0))),"ERROR")</f>
        <v/>
      </c>
      <c r="C265" s="71" t="str">
        <f>IFERROR(IF(A265="","",INDEX('PCN Data'!$C$2:$C$1300,MATCH('PCN Variation'!A265,'PCN Data'!$B$2:$B$1300,0))),"ERROR")</f>
        <v/>
      </c>
      <c r="D265" s="70" t="str">
        <f>IFERROR(IF(A265="","", INDEX('PCN Data'!$D$2:$D$1300,MATCH('PCN Variation'!A265,'PCN Data'!$B$2:$B$1300,0))),"ERROR")</f>
        <v/>
      </c>
      <c r="E265" s="66"/>
      <c r="F265" s="65"/>
      <c r="G265" s="71" t="str">
        <f>IF(E265&amp;F265="","", IFERROR(IF(AND(E265="",F265&lt;&gt;""),INDEX('Paycode Info'!$D$2:$D$71,MATCH('PCN Variation'!F265,'Paycode Info'!$F$2:$F$71,0)), INDEX('Paycode Info'!$D$2:$D$71,MATCH('PCN Variation'!E265,'Paycode Info'!$D$2:$D$71,0))),"Error"))</f>
        <v/>
      </c>
      <c r="H265" s="71" t="str">
        <f>IF(E265&amp;F265="","", IFERROR(INDEX('Paycode Info'!$F$2:$F$71,MATCH('PCN Variation'!G265,'Paycode Info'!$D$2:$D$71,0)),"Error"))</f>
        <v/>
      </c>
      <c r="I265" s="84" t="str">
        <f t="shared" si="22"/>
        <v/>
      </c>
      <c r="J265" s="73" t="str">
        <f>IFERROR(INDEX('Paycode Info'!$G$2:$G$71,MATCH('PCN Variation'!H265,'Paycode Info'!$F$2:$F$71,0)),"")</f>
        <v/>
      </c>
      <c r="K265" s="17"/>
      <c r="L265" s="16" t="str">
        <f>IFERROR(MATCH(K265,'Paycode Info'!$I$2:$I$13,0),"")</f>
        <v/>
      </c>
      <c r="M265" s="17"/>
      <c r="N265" s="16" t="str">
        <f>IFERROR(MATCH(M265,'Paycode Info'!$I$2:$I$13,0),"")</f>
        <v/>
      </c>
      <c r="O265" s="17"/>
      <c r="P265" s="17"/>
      <c r="Q265" s="67" t="str">
        <f>IFERROR(IF(N265-L265=0,13,IF(N265-L265&gt;=0,N265-L265+1, VLOOKUP(N265-L265, 'Paycode Info'!$J$2:$K$13,2,0))),"")</f>
        <v/>
      </c>
      <c r="R265" s="68" t="str">
        <f t="shared" si="21"/>
        <v/>
      </c>
      <c r="S265" s="66"/>
      <c r="T265" s="16" t="str">
        <f>IF(S265="","",INDEX('Paycode Info'!$R$2:$R$4,MATCH('PCN Variation'!S265,'Paycode Info'!$M$2:$M$4,0)))</f>
        <v/>
      </c>
      <c r="U265" s="17"/>
      <c r="V265" s="16" t="str">
        <f>IFERROR(MATCH(U265,'Paycode Info'!$I$2:$I$13,0),"")</f>
        <v/>
      </c>
      <c r="W265" s="16" t="str">
        <f t="shared" si="23"/>
        <v/>
      </c>
      <c r="X265" s="15" t="str">
        <f t="shared" si="24"/>
        <v/>
      </c>
      <c r="Y265" s="18">
        <f t="shared" si="20"/>
        <v>0</v>
      </c>
    </row>
    <row r="266" spans="1:25" ht="35" customHeight="1" x14ac:dyDescent="0.35">
      <c r="A266" s="65"/>
      <c r="B266" s="70" t="str">
        <f>IFERROR(IF(A266="","",INDEX('PCN Data'!$A$2:$A$1300,MATCH('PCN Variation'!A266,'PCN Data'!$B$2:$B$1300,0))),"ERROR")</f>
        <v/>
      </c>
      <c r="C266" s="71" t="str">
        <f>IFERROR(IF(A266="","",INDEX('PCN Data'!$C$2:$C$1300,MATCH('PCN Variation'!A266,'PCN Data'!$B$2:$B$1300,0))),"ERROR")</f>
        <v/>
      </c>
      <c r="D266" s="70" t="str">
        <f>IFERROR(IF(A266="","", INDEX('PCN Data'!$D$2:$D$1300,MATCH('PCN Variation'!A266,'PCN Data'!$B$2:$B$1300,0))),"ERROR")</f>
        <v/>
      </c>
      <c r="E266" s="66"/>
      <c r="F266" s="65"/>
      <c r="G266" s="71" t="str">
        <f>IF(E266&amp;F266="","", IFERROR(IF(AND(E266="",F266&lt;&gt;""),INDEX('Paycode Info'!$D$2:$D$71,MATCH('PCN Variation'!F266,'Paycode Info'!$F$2:$F$71,0)), INDEX('Paycode Info'!$D$2:$D$71,MATCH('PCN Variation'!E266,'Paycode Info'!$D$2:$D$71,0))),"Error"))</f>
        <v/>
      </c>
      <c r="H266" s="71" t="str">
        <f>IF(E266&amp;F266="","", IFERROR(INDEX('Paycode Info'!$F$2:$F$71,MATCH('PCN Variation'!G266,'Paycode Info'!$D$2:$D$71,0)),"Error"))</f>
        <v/>
      </c>
      <c r="I266" s="84" t="str">
        <f t="shared" si="22"/>
        <v/>
      </c>
      <c r="J266" s="73" t="str">
        <f>IFERROR(INDEX('Paycode Info'!$G$2:$G$71,MATCH('PCN Variation'!H266,'Paycode Info'!$F$2:$F$71,0)),"")</f>
        <v/>
      </c>
      <c r="K266" s="17"/>
      <c r="L266" s="16" t="str">
        <f>IFERROR(MATCH(K266,'Paycode Info'!$I$2:$I$13,0),"")</f>
        <v/>
      </c>
      <c r="M266" s="17"/>
      <c r="N266" s="16" t="str">
        <f>IFERROR(MATCH(M266,'Paycode Info'!$I$2:$I$13,0),"")</f>
        <v/>
      </c>
      <c r="O266" s="17"/>
      <c r="P266" s="17"/>
      <c r="Q266" s="67" t="str">
        <f>IFERROR(IF(N266-L266=0,13,IF(N266-L266&gt;=0,N266-L266+1, VLOOKUP(N266-L266, 'Paycode Info'!$J$2:$K$13,2,0))),"")</f>
        <v/>
      </c>
      <c r="R266" s="68" t="str">
        <f t="shared" si="21"/>
        <v/>
      </c>
      <c r="S266" s="66"/>
      <c r="T266" s="16" t="str">
        <f>IF(S266="","",INDEX('Paycode Info'!$R$2:$R$4,MATCH('PCN Variation'!S266,'Paycode Info'!$M$2:$M$4,0)))</f>
        <v/>
      </c>
      <c r="U266" s="17"/>
      <c r="V266" s="16" t="str">
        <f>IFERROR(MATCH(U266,'Paycode Info'!$I$2:$I$13,0),"")</f>
        <v/>
      </c>
      <c r="W266" s="16" t="str">
        <f t="shared" si="23"/>
        <v/>
      </c>
      <c r="X266" s="15" t="str">
        <f t="shared" si="24"/>
        <v/>
      </c>
      <c r="Y266" s="18">
        <f t="shared" si="20"/>
        <v>0</v>
      </c>
    </row>
    <row r="267" spans="1:25" ht="35" customHeight="1" x14ac:dyDescent="0.35">
      <c r="A267" s="65"/>
      <c r="B267" s="70" t="str">
        <f>IFERROR(IF(A267="","",INDEX('PCN Data'!$A$2:$A$1300,MATCH('PCN Variation'!A267,'PCN Data'!$B$2:$B$1300,0))),"ERROR")</f>
        <v/>
      </c>
      <c r="C267" s="71" t="str">
        <f>IFERROR(IF(A267="","",INDEX('PCN Data'!$C$2:$C$1300,MATCH('PCN Variation'!A267,'PCN Data'!$B$2:$B$1300,0))),"ERROR")</f>
        <v/>
      </c>
      <c r="D267" s="70" t="str">
        <f>IFERROR(IF(A267="","", INDEX('PCN Data'!$D$2:$D$1300,MATCH('PCN Variation'!A267,'PCN Data'!$B$2:$B$1300,0))),"ERROR")</f>
        <v/>
      </c>
      <c r="E267" s="66"/>
      <c r="F267" s="65"/>
      <c r="G267" s="71" t="str">
        <f>IF(E267&amp;F267="","", IFERROR(IF(AND(E267="",F267&lt;&gt;""),INDEX('Paycode Info'!$D$2:$D$71,MATCH('PCN Variation'!F267,'Paycode Info'!$F$2:$F$71,0)), INDEX('Paycode Info'!$D$2:$D$71,MATCH('PCN Variation'!E267,'Paycode Info'!$D$2:$D$71,0))),"Error"))</f>
        <v/>
      </c>
      <c r="H267" s="71" t="str">
        <f>IF(E267&amp;F267="","", IFERROR(INDEX('Paycode Info'!$F$2:$F$71,MATCH('PCN Variation'!G267,'Paycode Info'!$D$2:$D$71,0)),"Error"))</f>
        <v/>
      </c>
      <c r="I267" s="84" t="str">
        <f t="shared" si="22"/>
        <v/>
      </c>
      <c r="J267" s="73" t="str">
        <f>IFERROR(INDEX('Paycode Info'!$G$2:$G$71,MATCH('PCN Variation'!H267,'Paycode Info'!$F$2:$F$71,0)),"")</f>
        <v/>
      </c>
      <c r="K267" s="17"/>
      <c r="L267" s="16" t="str">
        <f>IFERROR(MATCH(K267,'Paycode Info'!$I$2:$I$13,0),"")</f>
        <v/>
      </c>
      <c r="M267" s="17"/>
      <c r="N267" s="16" t="str">
        <f>IFERROR(MATCH(M267,'Paycode Info'!$I$2:$I$13,0),"")</f>
        <v/>
      </c>
      <c r="O267" s="17"/>
      <c r="P267" s="17"/>
      <c r="Q267" s="67" t="str">
        <f>IFERROR(IF(N267-L267=0,13,IF(N267-L267&gt;=0,N267-L267+1, VLOOKUP(N267-L267, 'Paycode Info'!$J$2:$K$13,2,0))),"")</f>
        <v/>
      </c>
      <c r="R267" s="68" t="str">
        <f t="shared" si="21"/>
        <v/>
      </c>
      <c r="S267" s="66"/>
      <c r="T267" s="16" t="str">
        <f>IF(S267="","",INDEX('Paycode Info'!$R$2:$R$4,MATCH('PCN Variation'!S267,'Paycode Info'!$M$2:$M$4,0)))</f>
        <v/>
      </c>
      <c r="U267" s="17"/>
      <c r="V267" s="16" t="str">
        <f>IFERROR(MATCH(U267,'Paycode Info'!$I$2:$I$13,0),"")</f>
        <v/>
      </c>
      <c r="W267" s="16" t="str">
        <f t="shared" si="23"/>
        <v/>
      </c>
      <c r="X267" s="15" t="str">
        <f t="shared" si="24"/>
        <v/>
      </c>
      <c r="Y267" s="18">
        <f t="shared" si="20"/>
        <v>0</v>
      </c>
    </row>
    <row r="268" spans="1:25" ht="35" customHeight="1" x14ac:dyDescent="0.35">
      <c r="A268" s="65"/>
      <c r="B268" s="70" t="str">
        <f>IFERROR(IF(A268="","",INDEX('PCN Data'!$A$2:$A$1300,MATCH('PCN Variation'!A268,'PCN Data'!$B$2:$B$1300,0))),"ERROR")</f>
        <v/>
      </c>
      <c r="C268" s="71" t="str">
        <f>IFERROR(IF(A268="","",INDEX('PCN Data'!$C$2:$C$1300,MATCH('PCN Variation'!A268,'PCN Data'!$B$2:$B$1300,0))),"ERROR")</f>
        <v/>
      </c>
      <c r="D268" s="70" t="str">
        <f>IFERROR(IF(A268="","", INDEX('PCN Data'!$D$2:$D$1300,MATCH('PCN Variation'!A268,'PCN Data'!$B$2:$B$1300,0))),"ERROR")</f>
        <v/>
      </c>
      <c r="E268" s="66"/>
      <c r="F268" s="65"/>
      <c r="G268" s="71" t="str">
        <f>IF(E268&amp;F268="","", IFERROR(IF(AND(E268="",F268&lt;&gt;""),INDEX('Paycode Info'!$D$2:$D$71,MATCH('PCN Variation'!F268,'Paycode Info'!$F$2:$F$71,0)), INDEX('Paycode Info'!$D$2:$D$71,MATCH('PCN Variation'!E268,'Paycode Info'!$D$2:$D$71,0))),"Error"))</f>
        <v/>
      </c>
      <c r="H268" s="71" t="str">
        <f>IF(E268&amp;F268="","", IFERROR(INDEX('Paycode Info'!$F$2:$F$71,MATCH('PCN Variation'!G268,'Paycode Info'!$D$2:$D$71,0)),"Error"))</f>
        <v/>
      </c>
      <c r="I268" s="84" t="str">
        <f t="shared" si="22"/>
        <v/>
      </c>
      <c r="J268" s="73" t="str">
        <f>IFERROR(INDEX('Paycode Info'!$G$2:$G$71,MATCH('PCN Variation'!H268,'Paycode Info'!$F$2:$F$71,0)),"")</f>
        <v/>
      </c>
      <c r="K268" s="17"/>
      <c r="L268" s="16" t="str">
        <f>IFERROR(MATCH(K268,'Paycode Info'!$I$2:$I$13,0),"")</f>
        <v/>
      </c>
      <c r="M268" s="17"/>
      <c r="N268" s="16" t="str">
        <f>IFERROR(MATCH(M268,'Paycode Info'!$I$2:$I$13,0),"")</f>
        <v/>
      </c>
      <c r="O268" s="17"/>
      <c r="P268" s="17"/>
      <c r="Q268" s="67" t="str">
        <f>IFERROR(IF(N268-L268=0,13,IF(N268-L268&gt;=0,N268-L268+1, VLOOKUP(N268-L268, 'Paycode Info'!$J$2:$K$13,2,0))),"")</f>
        <v/>
      </c>
      <c r="R268" s="68" t="str">
        <f t="shared" si="21"/>
        <v/>
      </c>
      <c r="S268" s="66"/>
      <c r="T268" s="16" t="str">
        <f>IF(S268="","",INDEX('Paycode Info'!$R$2:$R$4,MATCH('PCN Variation'!S268,'Paycode Info'!$M$2:$M$4,0)))</f>
        <v/>
      </c>
      <c r="U268" s="17"/>
      <c r="V268" s="16" t="str">
        <f>IFERROR(MATCH(U268,'Paycode Info'!$I$2:$I$13,0),"")</f>
        <v/>
      </c>
      <c r="W268" s="16" t="str">
        <f t="shared" si="23"/>
        <v/>
      </c>
      <c r="X268" s="15" t="str">
        <f t="shared" si="24"/>
        <v/>
      </c>
      <c r="Y268" s="18">
        <f t="shared" si="20"/>
        <v>0</v>
      </c>
    </row>
    <row r="269" spans="1:25" ht="35" customHeight="1" x14ac:dyDescent="0.35">
      <c r="A269" s="65"/>
      <c r="B269" s="70" t="str">
        <f>IFERROR(IF(A269="","",INDEX('PCN Data'!$A$2:$A$1300,MATCH('PCN Variation'!A269,'PCN Data'!$B$2:$B$1300,0))),"ERROR")</f>
        <v/>
      </c>
      <c r="C269" s="71" t="str">
        <f>IFERROR(IF(A269="","",INDEX('PCN Data'!$C$2:$C$1300,MATCH('PCN Variation'!A269,'PCN Data'!$B$2:$B$1300,0))),"ERROR")</f>
        <v/>
      </c>
      <c r="D269" s="70" t="str">
        <f>IFERROR(IF(A269="","", INDEX('PCN Data'!$D$2:$D$1300,MATCH('PCN Variation'!A269,'PCN Data'!$B$2:$B$1300,0))),"ERROR")</f>
        <v/>
      </c>
      <c r="E269" s="66"/>
      <c r="F269" s="65"/>
      <c r="G269" s="71" t="str">
        <f>IF(E269&amp;F269="","", IFERROR(IF(AND(E269="",F269&lt;&gt;""),INDEX('Paycode Info'!$D$2:$D$71,MATCH('PCN Variation'!F269,'Paycode Info'!$F$2:$F$71,0)), INDEX('Paycode Info'!$D$2:$D$71,MATCH('PCN Variation'!E269,'Paycode Info'!$D$2:$D$71,0))),"Error"))</f>
        <v/>
      </c>
      <c r="H269" s="71" t="str">
        <f>IF(E269&amp;F269="","", IFERROR(INDEX('Paycode Info'!$F$2:$F$71,MATCH('PCN Variation'!G269,'Paycode Info'!$D$2:$D$71,0)),"Error"))</f>
        <v/>
      </c>
      <c r="I269" s="84" t="str">
        <f t="shared" si="22"/>
        <v/>
      </c>
      <c r="J269" s="73" t="str">
        <f>IFERROR(INDEX('Paycode Info'!$G$2:$G$71,MATCH('PCN Variation'!H269,'Paycode Info'!$F$2:$F$71,0)),"")</f>
        <v/>
      </c>
      <c r="K269" s="17"/>
      <c r="L269" s="16" t="str">
        <f>IFERROR(MATCH(K269,'Paycode Info'!$I$2:$I$13,0),"")</f>
        <v/>
      </c>
      <c r="M269" s="17"/>
      <c r="N269" s="16" t="str">
        <f>IFERROR(MATCH(M269,'Paycode Info'!$I$2:$I$13,0),"")</f>
        <v/>
      </c>
      <c r="O269" s="17"/>
      <c r="P269" s="17"/>
      <c r="Q269" s="67" t="str">
        <f>IFERROR(IF(N269-L269=0,13,IF(N269-L269&gt;=0,N269-L269+1, VLOOKUP(N269-L269, 'Paycode Info'!$J$2:$K$13,2,0))),"")</f>
        <v/>
      </c>
      <c r="R269" s="68" t="str">
        <f t="shared" si="21"/>
        <v/>
      </c>
      <c r="S269" s="66"/>
      <c r="T269" s="16" t="str">
        <f>IF(S269="","",INDEX('Paycode Info'!$R$2:$R$4,MATCH('PCN Variation'!S269,'Paycode Info'!$M$2:$M$4,0)))</f>
        <v/>
      </c>
      <c r="U269" s="17"/>
      <c r="V269" s="16" t="str">
        <f>IFERROR(MATCH(U269,'Paycode Info'!$I$2:$I$13,0),"")</f>
        <v/>
      </c>
      <c r="W269" s="16" t="str">
        <f t="shared" si="23"/>
        <v/>
      </c>
      <c r="X269" s="15" t="str">
        <f t="shared" si="24"/>
        <v/>
      </c>
      <c r="Y269" s="18">
        <f t="shared" si="20"/>
        <v>0</v>
      </c>
    </row>
    <row r="270" spans="1:25" ht="35" customHeight="1" x14ac:dyDescent="0.35">
      <c r="A270" s="65"/>
      <c r="B270" s="70" t="str">
        <f>IFERROR(IF(A270="","",INDEX('PCN Data'!$A$2:$A$1300,MATCH('PCN Variation'!A270,'PCN Data'!$B$2:$B$1300,0))),"ERROR")</f>
        <v/>
      </c>
      <c r="C270" s="71" t="str">
        <f>IFERROR(IF(A270="","",INDEX('PCN Data'!$C$2:$C$1300,MATCH('PCN Variation'!A270,'PCN Data'!$B$2:$B$1300,0))),"ERROR")</f>
        <v/>
      </c>
      <c r="D270" s="70" t="str">
        <f>IFERROR(IF(A270="","", INDEX('PCN Data'!$D$2:$D$1300,MATCH('PCN Variation'!A270,'PCN Data'!$B$2:$B$1300,0))),"ERROR")</f>
        <v/>
      </c>
      <c r="E270" s="66"/>
      <c r="F270" s="65"/>
      <c r="G270" s="71" t="str">
        <f>IF(E270&amp;F270="","", IFERROR(IF(AND(E270="",F270&lt;&gt;""),INDEX('Paycode Info'!$D$2:$D$71,MATCH('PCN Variation'!F270,'Paycode Info'!$F$2:$F$71,0)), INDEX('Paycode Info'!$D$2:$D$71,MATCH('PCN Variation'!E270,'Paycode Info'!$D$2:$D$71,0))),"Error"))</f>
        <v/>
      </c>
      <c r="H270" s="71" t="str">
        <f>IF(E270&amp;F270="","", IFERROR(INDEX('Paycode Info'!$F$2:$F$71,MATCH('PCN Variation'!G270,'Paycode Info'!$D$2:$D$71,0)),"Error"))</f>
        <v/>
      </c>
      <c r="I270" s="84" t="str">
        <f t="shared" si="22"/>
        <v/>
      </c>
      <c r="J270" s="73" t="str">
        <f>IFERROR(INDEX('Paycode Info'!$G$2:$G$71,MATCH('PCN Variation'!H270,'Paycode Info'!$F$2:$F$71,0)),"")</f>
        <v/>
      </c>
      <c r="K270" s="17"/>
      <c r="L270" s="16" t="str">
        <f>IFERROR(MATCH(K270,'Paycode Info'!$I$2:$I$13,0),"")</f>
        <v/>
      </c>
      <c r="M270" s="17"/>
      <c r="N270" s="16" t="str">
        <f>IFERROR(MATCH(M270,'Paycode Info'!$I$2:$I$13,0),"")</f>
        <v/>
      </c>
      <c r="O270" s="17"/>
      <c r="P270" s="17"/>
      <c r="Q270" s="67" t="str">
        <f>IFERROR(IF(N270-L270=0,13,IF(N270-L270&gt;=0,N270-L270+1, VLOOKUP(N270-L270, 'Paycode Info'!$J$2:$K$13,2,0))),"")</f>
        <v/>
      </c>
      <c r="R270" s="68" t="str">
        <f t="shared" si="21"/>
        <v/>
      </c>
      <c r="S270" s="66"/>
      <c r="T270" s="16" t="str">
        <f>IF(S270="","",INDEX('Paycode Info'!$R$2:$R$4,MATCH('PCN Variation'!S270,'Paycode Info'!$M$2:$M$4,0)))</f>
        <v/>
      </c>
      <c r="U270" s="17"/>
      <c r="V270" s="16" t="str">
        <f>IFERROR(MATCH(U270,'Paycode Info'!$I$2:$I$13,0),"")</f>
        <v/>
      </c>
      <c r="W270" s="16" t="str">
        <f t="shared" si="23"/>
        <v/>
      </c>
      <c r="X270" s="15" t="str">
        <f t="shared" si="24"/>
        <v/>
      </c>
      <c r="Y270" s="18">
        <f t="shared" si="20"/>
        <v>0</v>
      </c>
    </row>
    <row r="271" spans="1:25" ht="35" customHeight="1" x14ac:dyDescent="0.35">
      <c r="A271" s="65"/>
      <c r="B271" s="70" t="str">
        <f>IFERROR(IF(A271="","",INDEX('PCN Data'!$A$2:$A$1300,MATCH('PCN Variation'!A271,'PCN Data'!$B$2:$B$1300,0))),"ERROR")</f>
        <v/>
      </c>
      <c r="C271" s="71" t="str">
        <f>IFERROR(IF(A271="","",INDEX('PCN Data'!$C$2:$C$1300,MATCH('PCN Variation'!A271,'PCN Data'!$B$2:$B$1300,0))),"ERROR")</f>
        <v/>
      </c>
      <c r="D271" s="70" t="str">
        <f>IFERROR(IF(A271="","", INDEX('PCN Data'!$D$2:$D$1300,MATCH('PCN Variation'!A271,'PCN Data'!$B$2:$B$1300,0))),"ERROR")</f>
        <v/>
      </c>
      <c r="E271" s="66"/>
      <c r="F271" s="65"/>
      <c r="G271" s="71" t="str">
        <f>IF(E271&amp;F271="","", IFERROR(IF(AND(E271="",F271&lt;&gt;""),INDEX('Paycode Info'!$D$2:$D$71,MATCH('PCN Variation'!F271,'Paycode Info'!$F$2:$F$71,0)), INDEX('Paycode Info'!$D$2:$D$71,MATCH('PCN Variation'!E271,'Paycode Info'!$D$2:$D$71,0))),"Error"))</f>
        <v/>
      </c>
      <c r="H271" s="71" t="str">
        <f>IF(E271&amp;F271="","", IFERROR(INDEX('Paycode Info'!$F$2:$F$71,MATCH('PCN Variation'!G271,'Paycode Info'!$D$2:$D$71,0)),"Error"))</f>
        <v/>
      </c>
      <c r="I271" s="84" t="str">
        <f t="shared" si="22"/>
        <v/>
      </c>
      <c r="J271" s="73" t="str">
        <f>IFERROR(INDEX('Paycode Info'!$G$2:$G$71,MATCH('PCN Variation'!H271,'Paycode Info'!$F$2:$F$71,0)),"")</f>
        <v/>
      </c>
      <c r="K271" s="17"/>
      <c r="L271" s="16" t="str">
        <f>IFERROR(MATCH(K271,'Paycode Info'!$I$2:$I$13,0),"")</f>
        <v/>
      </c>
      <c r="M271" s="17"/>
      <c r="N271" s="16" t="str">
        <f>IFERROR(MATCH(M271,'Paycode Info'!$I$2:$I$13,0),"")</f>
        <v/>
      </c>
      <c r="O271" s="17"/>
      <c r="P271" s="17"/>
      <c r="Q271" s="67" t="str">
        <f>IFERROR(IF(N271-L271=0,13,IF(N271-L271&gt;=0,N271-L271+1, VLOOKUP(N271-L271, 'Paycode Info'!$J$2:$K$13,2,0))),"")</f>
        <v/>
      </c>
      <c r="R271" s="68" t="str">
        <f t="shared" si="21"/>
        <v/>
      </c>
      <c r="S271" s="66"/>
      <c r="T271" s="16" t="str">
        <f>IF(S271="","",INDEX('Paycode Info'!$R$2:$R$4,MATCH('PCN Variation'!S271,'Paycode Info'!$M$2:$M$4,0)))</f>
        <v/>
      </c>
      <c r="U271" s="17"/>
      <c r="V271" s="16" t="str">
        <f>IFERROR(MATCH(U271,'Paycode Info'!$I$2:$I$13,0),"")</f>
        <v/>
      </c>
      <c r="W271" s="16" t="str">
        <f t="shared" si="23"/>
        <v/>
      </c>
      <c r="X271" s="15" t="str">
        <f t="shared" si="24"/>
        <v/>
      </c>
      <c r="Y271" s="18">
        <f t="shared" ref="Y271:Y334" si="25">COUNTIF(X271,"*Error*")</f>
        <v>0</v>
      </c>
    </row>
    <row r="272" spans="1:25" ht="35" customHeight="1" x14ac:dyDescent="0.35">
      <c r="A272" s="65"/>
      <c r="B272" s="70" t="str">
        <f>IFERROR(IF(A272="","",INDEX('PCN Data'!$A$2:$A$1300,MATCH('PCN Variation'!A272,'PCN Data'!$B$2:$B$1300,0))),"ERROR")</f>
        <v/>
      </c>
      <c r="C272" s="71" t="str">
        <f>IFERROR(IF(A272="","",INDEX('PCN Data'!$C$2:$C$1300,MATCH('PCN Variation'!A272,'PCN Data'!$B$2:$B$1300,0))),"ERROR")</f>
        <v/>
      </c>
      <c r="D272" s="70" t="str">
        <f>IFERROR(IF(A272="","", INDEX('PCN Data'!$D$2:$D$1300,MATCH('PCN Variation'!A272,'PCN Data'!$B$2:$B$1300,0))),"ERROR")</f>
        <v/>
      </c>
      <c r="E272" s="66"/>
      <c r="F272" s="65"/>
      <c r="G272" s="71" t="str">
        <f>IF(E272&amp;F272="","", IFERROR(IF(AND(E272="",F272&lt;&gt;""),INDEX('Paycode Info'!$D$2:$D$71,MATCH('PCN Variation'!F272,'Paycode Info'!$F$2:$F$71,0)), INDEX('Paycode Info'!$D$2:$D$71,MATCH('PCN Variation'!E272,'Paycode Info'!$D$2:$D$71,0))),"Error"))</f>
        <v/>
      </c>
      <c r="H272" s="71" t="str">
        <f>IF(E272&amp;F272="","", IFERROR(INDEX('Paycode Info'!$F$2:$F$71,MATCH('PCN Variation'!G272,'Paycode Info'!$D$2:$D$71,0)),"Error"))</f>
        <v/>
      </c>
      <c r="I272" s="84" t="str">
        <f t="shared" si="22"/>
        <v/>
      </c>
      <c r="J272" s="73" t="str">
        <f>IFERROR(INDEX('Paycode Info'!$G$2:$G$71,MATCH('PCN Variation'!H272,'Paycode Info'!$F$2:$F$71,0)),"")</f>
        <v/>
      </c>
      <c r="K272" s="17"/>
      <c r="L272" s="16" t="str">
        <f>IFERROR(MATCH(K272,'Paycode Info'!$I$2:$I$13,0),"")</f>
        <v/>
      </c>
      <c r="M272" s="17"/>
      <c r="N272" s="16" t="str">
        <f>IFERROR(MATCH(M272,'Paycode Info'!$I$2:$I$13,0),"")</f>
        <v/>
      </c>
      <c r="O272" s="17"/>
      <c r="P272" s="17"/>
      <c r="Q272" s="67" t="str">
        <f>IFERROR(IF(N272-L272=0,13,IF(N272-L272&gt;=0,N272-L272+1, VLOOKUP(N272-L272, 'Paycode Info'!$J$2:$K$13,2,0))),"")</f>
        <v/>
      </c>
      <c r="R272" s="68" t="str">
        <f t="shared" si="21"/>
        <v/>
      </c>
      <c r="S272" s="66"/>
      <c r="T272" s="16" t="str">
        <f>IF(S272="","",INDEX('Paycode Info'!$R$2:$R$4,MATCH('PCN Variation'!S272,'Paycode Info'!$M$2:$M$4,0)))</f>
        <v/>
      </c>
      <c r="U272" s="17"/>
      <c r="V272" s="16" t="str">
        <f>IFERROR(MATCH(U272,'Paycode Info'!$I$2:$I$13,0),"")</f>
        <v/>
      </c>
      <c r="W272" s="16" t="str">
        <f t="shared" si="23"/>
        <v/>
      </c>
      <c r="X272" s="15" t="str">
        <f t="shared" si="24"/>
        <v/>
      </c>
      <c r="Y272" s="18">
        <f t="shared" si="25"/>
        <v>0</v>
      </c>
    </row>
    <row r="273" spans="1:25" ht="35" customHeight="1" x14ac:dyDescent="0.35">
      <c r="A273" s="65"/>
      <c r="B273" s="70" t="str">
        <f>IFERROR(IF(A273="","",INDEX('PCN Data'!$A$2:$A$1300,MATCH('PCN Variation'!A273,'PCN Data'!$B$2:$B$1300,0))),"ERROR")</f>
        <v/>
      </c>
      <c r="C273" s="71" t="str">
        <f>IFERROR(IF(A273="","",INDEX('PCN Data'!$C$2:$C$1300,MATCH('PCN Variation'!A273,'PCN Data'!$B$2:$B$1300,0))),"ERROR")</f>
        <v/>
      </c>
      <c r="D273" s="70" t="str">
        <f>IFERROR(IF(A273="","", INDEX('PCN Data'!$D$2:$D$1300,MATCH('PCN Variation'!A273,'PCN Data'!$B$2:$B$1300,0))),"ERROR")</f>
        <v/>
      </c>
      <c r="E273" s="66"/>
      <c r="F273" s="65"/>
      <c r="G273" s="71" t="str">
        <f>IF(E273&amp;F273="","", IFERROR(IF(AND(E273="",F273&lt;&gt;""),INDEX('Paycode Info'!$D$2:$D$71,MATCH('PCN Variation'!F273,'Paycode Info'!$F$2:$F$71,0)), INDEX('Paycode Info'!$D$2:$D$71,MATCH('PCN Variation'!E273,'Paycode Info'!$D$2:$D$71,0))),"Error"))</f>
        <v/>
      </c>
      <c r="H273" s="71" t="str">
        <f>IF(E273&amp;F273="","", IFERROR(INDEX('Paycode Info'!$F$2:$F$71,MATCH('PCN Variation'!G273,'Paycode Info'!$D$2:$D$71,0)),"Error"))</f>
        <v/>
      </c>
      <c r="I273" s="84" t="str">
        <f t="shared" si="22"/>
        <v/>
      </c>
      <c r="J273" s="73" t="str">
        <f>IFERROR(INDEX('Paycode Info'!$G$2:$G$71,MATCH('PCN Variation'!H273,'Paycode Info'!$F$2:$F$71,0)),"")</f>
        <v/>
      </c>
      <c r="K273" s="17"/>
      <c r="L273" s="16" t="str">
        <f>IFERROR(MATCH(K273,'Paycode Info'!$I$2:$I$13,0),"")</f>
        <v/>
      </c>
      <c r="M273" s="17"/>
      <c r="N273" s="16" t="str">
        <f>IFERROR(MATCH(M273,'Paycode Info'!$I$2:$I$13,0),"")</f>
        <v/>
      </c>
      <c r="O273" s="17"/>
      <c r="P273" s="17"/>
      <c r="Q273" s="67" t="str">
        <f>IFERROR(IF(N273-L273=0,13,IF(N273-L273&gt;=0,N273-L273+1, VLOOKUP(N273-L273, 'Paycode Info'!$J$2:$K$13,2,0))),"")</f>
        <v/>
      </c>
      <c r="R273" s="68" t="str">
        <f t="shared" si="21"/>
        <v/>
      </c>
      <c r="S273" s="66"/>
      <c r="T273" s="16" t="str">
        <f>IF(S273="","",INDEX('Paycode Info'!$R$2:$R$4,MATCH('PCN Variation'!S273,'Paycode Info'!$M$2:$M$4,0)))</f>
        <v/>
      </c>
      <c r="U273" s="17"/>
      <c r="V273" s="16" t="str">
        <f>IFERROR(MATCH(U273,'Paycode Info'!$I$2:$I$13,0),"")</f>
        <v/>
      </c>
      <c r="W273" s="16" t="str">
        <f t="shared" si="23"/>
        <v/>
      </c>
      <c r="X273" s="15" t="str">
        <f t="shared" si="24"/>
        <v/>
      </c>
      <c r="Y273" s="18">
        <f t="shared" si="25"/>
        <v>0</v>
      </c>
    </row>
    <row r="274" spans="1:25" ht="35" customHeight="1" x14ac:dyDescent="0.35">
      <c r="A274" s="65"/>
      <c r="B274" s="70" t="str">
        <f>IFERROR(IF(A274="","",INDEX('PCN Data'!$A$2:$A$1300,MATCH('PCN Variation'!A274,'PCN Data'!$B$2:$B$1300,0))),"ERROR")</f>
        <v/>
      </c>
      <c r="C274" s="71" t="str">
        <f>IFERROR(IF(A274="","",INDEX('PCN Data'!$C$2:$C$1300,MATCH('PCN Variation'!A274,'PCN Data'!$B$2:$B$1300,0))),"ERROR")</f>
        <v/>
      </c>
      <c r="D274" s="70" t="str">
        <f>IFERROR(IF(A274="","", INDEX('PCN Data'!$D$2:$D$1300,MATCH('PCN Variation'!A274,'PCN Data'!$B$2:$B$1300,0))),"ERROR")</f>
        <v/>
      </c>
      <c r="E274" s="66"/>
      <c r="F274" s="65"/>
      <c r="G274" s="71" t="str">
        <f>IF(E274&amp;F274="","", IFERROR(IF(AND(E274="",F274&lt;&gt;""),INDEX('Paycode Info'!$D$2:$D$71,MATCH('PCN Variation'!F274,'Paycode Info'!$F$2:$F$71,0)), INDEX('Paycode Info'!$D$2:$D$71,MATCH('PCN Variation'!E274,'Paycode Info'!$D$2:$D$71,0))),"Error"))</f>
        <v/>
      </c>
      <c r="H274" s="71" t="str">
        <f>IF(E274&amp;F274="","", IFERROR(INDEX('Paycode Info'!$F$2:$F$71,MATCH('PCN Variation'!G274,'Paycode Info'!$D$2:$D$71,0)),"Error"))</f>
        <v/>
      </c>
      <c r="I274" s="84" t="str">
        <f t="shared" si="22"/>
        <v/>
      </c>
      <c r="J274" s="73" t="str">
        <f>IFERROR(INDEX('Paycode Info'!$G$2:$G$71,MATCH('PCN Variation'!H274,'Paycode Info'!$F$2:$F$71,0)),"")</f>
        <v/>
      </c>
      <c r="K274" s="17"/>
      <c r="L274" s="16" t="str">
        <f>IFERROR(MATCH(K274,'Paycode Info'!$I$2:$I$13,0),"")</f>
        <v/>
      </c>
      <c r="M274" s="17"/>
      <c r="N274" s="16" t="str">
        <f>IFERROR(MATCH(M274,'Paycode Info'!$I$2:$I$13,0),"")</f>
        <v/>
      </c>
      <c r="O274" s="17"/>
      <c r="P274" s="17"/>
      <c r="Q274" s="67" t="str">
        <f>IFERROR(IF(N274-L274=0,13,IF(N274-L274&gt;=0,N274-L274+1, VLOOKUP(N274-L274, 'Paycode Info'!$J$2:$K$13,2,0))),"")</f>
        <v/>
      </c>
      <c r="R274" s="68" t="str">
        <f t="shared" si="21"/>
        <v/>
      </c>
      <c r="S274" s="66"/>
      <c r="T274" s="16" t="str">
        <f>IF(S274="","",INDEX('Paycode Info'!$R$2:$R$4,MATCH('PCN Variation'!S274,'Paycode Info'!$M$2:$M$4,0)))</f>
        <v/>
      </c>
      <c r="U274" s="17"/>
      <c r="V274" s="16" t="str">
        <f>IFERROR(MATCH(U274,'Paycode Info'!$I$2:$I$13,0),"")</f>
        <v/>
      </c>
      <c r="W274" s="16" t="str">
        <f t="shared" si="23"/>
        <v/>
      </c>
      <c r="X274" s="15" t="str">
        <f t="shared" si="24"/>
        <v/>
      </c>
      <c r="Y274" s="18">
        <f t="shared" si="25"/>
        <v>0</v>
      </c>
    </row>
    <row r="275" spans="1:25" ht="35" customHeight="1" x14ac:dyDescent="0.35">
      <c r="A275" s="65"/>
      <c r="B275" s="70" t="str">
        <f>IFERROR(IF(A275="","",INDEX('PCN Data'!$A$2:$A$1300,MATCH('PCN Variation'!A275,'PCN Data'!$B$2:$B$1300,0))),"ERROR")</f>
        <v/>
      </c>
      <c r="C275" s="71" t="str">
        <f>IFERROR(IF(A275="","",INDEX('PCN Data'!$C$2:$C$1300,MATCH('PCN Variation'!A275,'PCN Data'!$B$2:$B$1300,0))),"ERROR")</f>
        <v/>
      </c>
      <c r="D275" s="70" t="str">
        <f>IFERROR(IF(A275="","", INDEX('PCN Data'!$D$2:$D$1300,MATCH('PCN Variation'!A275,'PCN Data'!$B$2:$B$1300,0))),"ERROR")</f>
        <v/>
      </c>
      <c r="E275" s="66"/>
      <c r="F275" s="65"/>
      <c r="G275" s="71" t="str">
        <f>IF(E275&amp;F275="","", IFERROR(IF(AND(E275="",F275&lt;&gt;""),INDEX('Paycode Info'!$D$2:$D$71,MATCH('PCN Variation'!F275,'Paycode Info'!$F$2:$F$71,0)), INDEX('Paycode Info'!$D$2:$D$71,MATCH('PCN Variation'!E275,'Paycode Info'!$D$2:$D$71,0))),"Error"))</f>
        <v/>
      </c>
      <c r="H275" s="71" t="str">
        <f>IF(E275&amp;F275="","", IFERROR(INDEX('Paycode Info'!$F$2:$F$71,MATCH('PCN Variation'!G275,'Paycode Info'!$D$2:$D$71,0)),"Error"))</f>
        <v/>
      </c>
      <c r="I275" s="84" t="str">
        <f t="shared" si="22"/>
        <v/>
      </c>
      <c r="J275" s="73" t="str">
        <f>IFERROR(INDEX('Paycode Info'!$G$2:$G$71,MATCH('PCN Variation'!H275,'Paycode Info'!$F$2:$F$71,0)),"")</f>
        <v/>
      </c>
      <c r="K275" s="17"/>
      <c r="L275" s="16" t="str">
        <f>IFERROR(MATCH(K275,'Paycode Info'!$I$2:$I$13,0),"")</f>
        <v/>
      </c>
      <c r="M275" s="17"/>
      <c r="N275" s="16" t="str">
        <f>IFERROR(MATCH(M275,'Paycode Info'!$I$2:$I$13,0),"")</f>
        <v/>
      </c>
      <c r="O275" s="17"/>
      <c r="P275" s="17"/>
      <c r="Q275" s="67" t="str">
        <f>IFERROR(IF(N275-L275=0,13,IF(N275-L275&gt;=0,N275-L275+1, VLOOKUP(N275-L275, 'Paycode Info'!$J$2:$K$13,2,0))),"")</f>
        <v/>
      </c>
      <c r="R275" s="68" t="str">
        <f t="shared" si="21"/>
        <v/>
      </c>
      <c r="S275" s="66"/>
      <c r="T275" s="16" t="str">
        <f>IF(S275="","",INDEX('Paycode Info'!$R$2:$R$4,MATCH('PCN Variation'!S275,'Paycode Info'!$M$2:$M$4,0)))</f>
        <v/>
      </c>
      <c r="U275" s="17"/>
      <c r="V275" s="16" t="str">
        <f>IFERROR(MATCH(U275,'Paycode Info'!$I$2:$I$13,0),"")</f>
        <v/>
      </c>
      <c r="W275" s="16" t="str">
        <f t="shared" si="23"/>
        <v/>
      </c>
      <c r="X275" s="15" t="str">
        <f t="shared" si="24"/>
        <v/>
      </c>
      <c r="Y275" s="18">
        <f t="shared" si="25"/>
        <v>0</v>
      </c>
    </row>
    <row r="276" spans="1:25" ht="35" customHeight="1" x14ac:dyDescent="0.35">
      <c r="A276" s="65"/>
      <c r="B276" s="70" t="str">
        <f>IFERROR(IF(A276="","",INDEX('PCN Data'!$A$2:$A$1300,MATCH('PCN Variation'!A276,'PCN Data'!$B$2:$B$1300,0))),"ERROR")</f>
        <v/>
      </c>
      <c r="C276" s="71" t="str">
        <f>IFERROR(IF(A276="","",INDEX('PCN Data'!$C$2:$C$1300,MATCH('PCN Variation'!A276,'PCN Data'!$B$2:$B$1300,0))),"ERROR")</f>
        <v/>
      </c>
      <c r="D276" s="70" t="str">
        <f>IFERROR(IF(A276="","", INDEX('PCN Data'!$D$2:$D$1300,MATCH('PCN Variation'!A276,'PCN Data'!$B$2:$B$1300,0))),"ERROR")</f>
        <v/>
      </c>
      <c r="E276" s="66"/>
      <c r="F276" s="65"/>
      <c r="G276" s="71" t="str">
        <f>IF(E276&amp;F276="","", IFERROR(IF(AND(E276="",F276&lt;&gt;""),INDEX('Paycode Info'!$D$2:$D$71,MATCH('PCN Variation'!F276,'Paycode Info'!$F$2:$F$71,0)), INDEX('Paycode Info'!$D$2:$D$71,MATCH('PCN Variation'!E276,'Paycode Info'!$D$2:$D$71,0))),"Error"))</f>
        <v/>
      </c>
      <c r="H276" s="71" t="str">
        <f>IF(E276&amp;F276="","", IFERROR(INDEX('Paycode Info'!$F$2:$F$71,MATCH('PCN Variation'!G276,'Paycode Info'!$D$2:$D$71,0)),"Error"))</f>
        <v/>
      </c>
      <c r="I276" s="84" t="str">
        <f t="shared" si="22"/>
        <v/>
      </c>
      <c r="J276" s="73" t="str">
        <f>IFERROR(INDEX('Paycode Info'!$G$2:$G$71,MATCH('PCN Variation'!H276,'Paycode Info'!$F$2:$F$71,0)),"")</f>
        <v/>
      </c>
      <c r="K276" s="17"/>
      <c r="L276" s="16" t="str">
        <f>IFERROR(MATCH(K276,'Paycode Info'!$I$2:$I$13,0),"")</f>
        <v/>
      </c>
      <c r="M276" s="17"/>
      <c r="N276" s="16" t="str">
        <f>IFERROR(MATCH(M276,'Paycode Info'!$I$2:$I$13,0),"")</f>
        <v/>
      </c>
      <c r="O276" s="17"/>
      <c r="P276" s="17"/>
      <c r="Q276" s="67" t="str">
        <f>IFERROR(IF(N276-L276=0,13,IF(N276-L276&gt;=0,N276-L276+1, VLOOKUP(N276-L276, 'Paycode Info'!$J$2:$K$13,2,0))),"")</f>
        <v/>
      </c>
      <c r="R276" s="68" t="str">
        <f t="shared" si="21"/>
        <v/>
      </c>
      <c r="S276" s="66"/>
      <c r="T276" s="16" t="str">
        <f>IF(S276="","",INDEX('Paycode Info'!$R$2:$R$4,MATCH('PCN Variation'!S276,'Paycode Info'!$M$2:$M$4,0)))</f>
        <v/>
      </c>
      <c r="U276" s="17"/>
      <c r="V276" s="16" t="str">
        <f>IFERROR(MATCH(U276,'Paycode Info'!$I$2:$I$13,0),"")</f>
        <v/>
      </c>
      <c r="W276" s="16" t="str">
        <f t="shared" si="23"/>
        <v/>
      </c>
      <c r="X276" s="15" t="str">
        <f t="shared" si="24"/>
        <v/>
      </c>
      <c r="Y276" s="18">
        <f t="shared" si="25"/>
        <v>0</v>
      </c>
    </row>
    <row r="277" spans="1:25" ht="35" customHeight="1" x14ac:dyDescent="0.35">
      <c r="A277" s="65"/>
      <c r="B277" s="70" t="str">
        <f>IFERROR(IF(A277="","",INDEX('PCN Data'!$A$2:$A$1300,MATCH('PCN Variation'!A277,'PCN Data'!$B$2:$B$1300,0))),"ERROR")</f>
        <v/>
      </c>
      <c r="C277" s="71" t="str">
        <f>IFERROR(IF(A277="","",INDEX('PCN Data'!$C$2:$C$1300,MATCH('PCN Variation'!A277,'PCN Data'!$B$2:$B$1300,0))),"ERROR")</f>
        <v/>
      </c>
      <c r="D277" s="70" t="str">
        <f>IFERROR(IF(A277="","", INDEX('PCN Data'!$D$2:$D$1300,MATCH('PCN Variation'!A277,'PCN Data'!$B$2:$B$1300,0))),"ERROR")</f>
        <v/>
      </c>
      <c r="E277" s="66"/>
      <c r="F277" s="65"/>
      <c r="G277" s="71" t="str">
        <f>IF(E277&amp;F277="","", IFERROR(IF(AND(E277="",F277&lt;&gt;""),INDEX('Paycode Info'!$D$2:$D$71,MATCH('PCN Variation'!F277,'Paycode Info'!$F$2:$F$71,0)), INDEX('Paycode Info'!$D$2:$D$71,MATCH('PCN Variation'!E277,'Paycode Info'!$D$2:$D$71,0))),"Error"))</f>
        <v/>
      </c>
      <c r="H277" s="71" t="str">
        <f>IF(E277&amp;F277="","", IFERROR(INDEX('Paycode Info'!$F$2:$F$71,MATCH('PCN Variation'!G277,'Paycode Info'!$D$2:$D$71,0)),"Error"))</f>
        <v/>
      </c>
      <c r="I277" s="84" t="str">
        <f t="shared" si="22"/>
        <v/>
      </c>
      <c r="J277" s="73" t="str">
        <f>IFERROR(INDEX('Paycode Info'!$G$2:$G$71,MATCH('PCN Variation'!H277,'Paycode Info'!$F$2:$F$71,0)),"")</f>
        <v/>
      </c>
      <c r="K277" s="17"/>
      <c r="L277" s="16" t="str">
        <f>IFERROR(MATCH(K277,'Paycode Info'!$I$2:$I$13,0),"")</f>
        <v/>
      </c>
      <c r="M277" s="17"/>
      <c r="N277" s="16" t="str">
        <f>IFERROR(MATCH(M277,'Paycode Info'!$I$2:$I$13,0),"")</f>
        <v/>
      </c>
      <c r="O277" s="17"/>
      <c r="P277" s="17"/>
      <c r="Q277" s="67" t="str">
        <f>IFERROR(IF(N277-L277=0,13,IF(N277-L277&gt;=0,N277-L277+1, VLOOKUP(N277-L277, 'Paycode Info'!$J$2:$K$13,2,0))),"")</f>
        <v/>
      </c>
      <c r="R277" s="68" t="str">
        <f t="shared" si="21"/>
        <v/>
      </c>
      <c r="S277" s="66"/>
      <c r="T277" s="16" t="str">
        <f>IF(S277="","",INDEX('Paycode Info'!$R$2:$R$4,MATCH('PCN Variation'!S277,'Paycode Info'!$M$2:$M$4,0)))</f>
        <v/>
      </c>
      <c r="U277" s="17"/>
      <c r="V277" s="16" t="str">
        <f>IFERROR(MATCH(U277,'Paycode Info'!$I$2:$I$13,0),"")</f>
        <v/>
      </c>
      <c r="W277" s="16" t="str">
        <f t="shared" si="23"/>
        <v/>
      </c>
      <c r="X277" s="15" t="str">
        <f t="shared" si="24"/>
        <v/>
      </c>
      <c r="Y277" s="18">
        <f t="shared" si="25"/>
        <v>0</v>
      </c>
    </row>
    <row r="278" spans="1:25" ht="35" customHeight="1" x14ac:dyDescent="0.35">
      <c r="A278" s="65"/>
      <c r="B278" s="70" t="str">
        <f>IFERROR(IF(A278="","",INDEX('PCN Data'!$A$2:$A$1300,MATCH('PCN Variation'!A278,'PCN Data'!$B$2:$B$1300,0))),"ERROR")</f>
        <v/>
      </c>
      <c r="C278" s="71" t="str">
        <f>IFERROR(IF(A278="","",INDEX('PCN Data'!$C$2:$C$1300,MATCH('PCN Variation'!A278,'PCN Data'!$B$2:$B$1300,0))),"ERROR")</f>
        <v/>
      </c>
      <c r="D278" s="70" t="str">
        <f>IFERROR(IF(A278="","", INDEX('PCN Data'!$D$2:$D$1300,MATCH('PCN Variation'!A278,'PCN Data'!$B$2:$B$1300,0))),"ERROR")</f>
        <v/>
      </c>
      <c r="E278" s="66"/>
      <c r="F278" s="65"/>
      <c r="G278" s="71" t="str">
        <f>IF(E278&amp;F278="","", IFERROR(IF(AND(E278="",F278&lt;&gt;""),INDEX('Paycode Info'!$D$2:$D$71,MATCH('PCN Variation'!F278,'Paycode Info'!$F$2:$F$71,0)), INDEX('Paycode Info'!$D$2:$D$71,MATCH('PCN Variation'!E278,'Paycode Info'!$D$2:$D$71,0))),"Error"))</f>
        <v/>
      </c>
      <c r="H278" s="71" t="str">
        <f>IF(E278&amp;F278="","", IFERROR(INDEX('Paycode Info'!$F$2:$F$71,MATCH('PCN Variation'!G278,'Paycode Info'!$D$2:$D$71,0)),"Error"))</f>
        <v/>
      </c>
      <c r="I278" s="84" t="str">
        <f t="shared" si="22"/>
        <v/>
      </c>
      <c r="J278" s="73" t="str">
        <f>IFERROR(INDEX('Paycode Info'!$G$2:$G$71,MATCH('PCN Variation'!H278,'Paycode Info'!$F$2:$F$71,0)),"")</f>
        <v/>
      </c>
      <c r="K278" s="17"/>
      <c r="L278" s="16" t="str">
        <f>IFERROR(MATCH(K278,'Paycode Info'!$I$2:$I$13,0),"")</f>
        <v/>
      </c>
      <c r="M278" s="17"/>
      <c r="N278" s="16" t="str">
        <f>IFERROR(MATCH(M278,'Paycode Info'!$I$2:$I$13,0),"")</f>
        <v/>
      </c>
      <c r="O278" s="17"/>
      <c r="P278" s="17"/>
      <c r="Q278" s="67" t="str">
        <f>IFERROR(IF(N278-L278=0,13,IF(N278-L278&gt;=0,N278-L278+1, VLOOKUP(N278-L278, 'Paycode Info'!$J$2:$K$13,2,0))),"")</f>
        <v/>
      </c>
      <c r="R278" s="68" t="str">
        <f t="shared" si="21"/>
        <v/>
      </c>
      <c r="S278" s="66"/>
      <c r="T278" s="16" t="str">
        <f>IF(S278="","",INDEX('Paycode Info'!$R$2:$R$4,MATCH('PCN Variation'!S278,'Paycode Info'!$M$2:$M$4,0)))</f>
        <v/>
      </c>
      <c r="U278" s="17"/>
      <c r="V278" s="16" t="str">
        <f>IFERROR(MATCH(U278,'Paycode Info'!$I$2:$I$13,0),"")</f>
        <v/>
      </c>
      <c r="W278" s="16" t="str">
        <f t="shared" si="23"/>
        <v/>
      </c>
      <c r="X278" s="15" t="str">
        <f t="shared" si="24"/>
        <v/>
      </c>
      <c r="Y278" s="18">
        <f t="shared" si="25"/>
        <v>0</v>
      </c>
    </row>
    <row r="279" spans="1:25" ht="35" customHeight="1" x14ac:dyDescent="0.35">
      <c r="A279" s="65"/>
      <c r="B279" s="70" t="str">
        <f>IFERROR(IF(A279="","",INDEX('PCN Data'!$A$2:$A$1300,MATCH('PCN Variation'!A279,'PCN Data'!$B$2:$B$1300,0))),"ERROR")</f>
        <v/>
      </c>
      <c r="C279" s="71" t="str">
        <f>IFERROR(IF(A279="","",INDEX('PCN Data'!$C$2:$C$1300,MATCH('PCN Variation'!A279,'PCN Data'!$B$2:$B$1300,0))),"ERROR")</f>
        <v/>
      </c>
      <c r="D279" s="70" t="str">
        <f>IFERROR(IF(A279="","", INDEX('PCN Data'!$D$2:$D$1300,MATCH('PCN Variation'!A279,'PCN Data'!$B$2:$B$1300,0))),"ERROR")</f>
        <v/>
      </c>
      <c r="E279" s="66"/>
      <c r="F279" s="65"/>
      <c r="G279" s="71" t="str">
        <f>IF(E279&amp;F279="","", IFERROR(IF(AND(E279="",F279&lt;&gt;""),INDEX('Paycode Info'!$D$2:$D$71,MATCH('PCN Variation'!F279,'Paycode Info'!$F$2:$F$71,0)), INDEX('Paycode Info'!$D$2:$D$71,MATCH('PCN Variation'!E279,'Paycode Info'!$D$2:$D$71,0))),"Error"))</f>
        <v/>
      </c>
      <c r="H279" s="71" t="str">
        <f>IF(E279&amp;F279="","", IFERROR(INDEX('Paycode Info'!$F$2:$F$71,MATCH('PCN Variation'!G279,'Paycode Info'!$D$2:$D$71,0)),"Error"))</f>
        <v/>
      </c>
      <c r="I279" s="84" t="str">
        <f t="shared" si="22"/>
        <v/>
      </c>
      <c r="J279" s="73" t="str">
        <f>IFERROR(INDEX('Paycode Info'!$G$2:$G$71,MATCH('PCN Variation'!H279,'Paycode Info'!$F$2:$F$71,0)),"")</f>
        <v/>
      </c>
      <c r="K279" s="17"/>
      <c r="L279" s="16" t="str">
        <f>IFERROR(MATCH(K279,'Paycode Info'!$I$2:$I$13,0),"")</f>
        <v/>
      </c>
      <c r="M279" s="17"/>
      <c r="N279" s="16" t="str">
        <f>IFERROR(MATCH(M279,'Paycode Info'!$I$2:$I$13,0),"")</f>
        <v/>
      </c>
      <c r="O279" s="17"/>
      <c r="P279" s="17"/>
      <c r="Q279" s="67" t="str">
        <f>IFERROR(IF(N279-L279=0,13,IF(N279-L279&gt;=0,N279-L279+1, VLOOKUP(N279-L279, 'Paycode Info'!$J$2:$K$13,2,0))),"")</f>
        <v/>
      </c>
      <c r="R279" s="68" t="str">
        <f t="shared" si="21"/>
        <v/>
      </c>
      <c r="S279" s="66"/>
      <c r="T279" s="16" t="str">
        <f>IF(S279="","",INDEX('Paycode Info'!$R$2:$R$4,MATCH('PCN Variation'!S279,'Paycode Info'!$M$2:$M$4,0)))</f>
        <v/>
      </c>
      <c r="U279" s="17"/>
      <c r="V279" s="16" t="str">
        <f>IFERROR(MATCH(U279,'Paycode Info'!$I$2:$I$13,0),"")</f>
        <v/>
      </c>
      <c r="W279" s="16" t="str">
        <f t="shared" si="23"/>
        <v/>
      </c>
      <c r="X279" s="15" t="str">
        <f t="shared" si="24"/>
        <v/>
      </c>
      <c r="Y279" s="18">
        <f t="shared" si="25"/>
        <v>0</v>
      </c>
    </row>
    <row r="280" spans="1:25" ht="35" customHeight="1" x14ac:dyDescent="0.35">
      <c r="A280" s="65"/>
      <c r="B280" s="70" t="str">
        <f>IFERROR(IF(A280="","",INDEX('PCN Data'!$A$2:$A$1300,MATCH('PCN Variation'!A280,'PCN Data'!$B$2:$B$1300,0))),"ERROR")</f>
        <v/>
      </c>
      <c r="C280" s="71" t="str">
        <f>IFERROR(IF(A280="","",INDEX('PCN Data'!$C$2:$C$1300,MATCH('PCN Variation'!A280,'PCN Data'!$B$2:$B$1300,0))),"ERROR")</f>
        <v/>
      </c>
      <c r="D280" s="70" t="str">
        <f>IFERROR(IF(A280="","", INDEX('PCN Data'!$D$2:$D$1300,MATCH('PCN Variation'!A280,'PCN Data'!$B$2:$B$1300,0))),"ERROR")</f>
        <v/>
      </c>
      <c r="E280" s="66"/>
      <c r="F280" s="65"/>
      <c r="G280" s="71" t="str">
        <f>IF(E280&amp;F280="","", IFERROR(IF(AND(E280="",F280&lt;&gt;""),INDEX('Paycode Info'!$D$2:$D$71,MATCH('PCN Variation'!F280,'Paycode Info'!$F$2:$F$71,0)), INDEX('Paycode Info'!$D$2:$D$71,MATCH('PCN Variation'!E280,'Paycode Info'!$D$2:$D$71,0))),"Error"))</f>
        <v/>
      </c>
      <c r="H280" s="71" t="str">
        <f>IF(E280&amp;F280="","", IFERROR(INDEX('Paycode Info'!$F$2:$F$71,MATCH('PCN Variation'!G280,'Paycode Info'!$D$2:$D$71,0)),"Error"))</f>
        <v/>
      </c>
      <c r="I280" s="84" t="str">
        <f t="shared" si="22"/>
        <v/>
      </c>
      <c r="J280" s="73" t="str">
        <f>IFERROR(INDEX('Paycode Info'!$G$2:$G$71,MATCH('PCN Variation'!H280,'Paycode Info'!$F$2:$F$71,0)),"")</f>
        <v/>
      </c>
      <c r="K280" s="17"/>
      <c r="L280" s="16" t="str">
        <f>IFERROR(MATCH(K280,'Paycode Info'!$I$2:$I$13,0),"")</f>
        <v/>
      </c>
      <c r="M280" s="17"/>
      <c r="N280" s="16" t="str">
        <f>IFERROR(MATCH(M280,'Paycode Info'!$I$2:$I$13,0),"")</f>
        <v/>
      </c>
      <c r="O280" s="17"/>
      <c r="P280" s="17"/>
      <c r="Q280" s="67" t="str">
        <f>IFERROR(IF(N280-L280=0,13,IF(N280-L280&gt;=0,N280-L280+1, VLOOKUP(N280-L280, 'Paycode Info'!$J$2:$K$13,2,0))),"")</f>
        <v/>
      </c>
      <c r="R280" s="68" t="str">
        <f t="shared" si="21"/>
        <v/>
      </c>
      <c r="S280" s="66"/>
      <c r="T280" s="16" t="str">
        <f>IF(S280="","",INDEX('Paycode Info'!$R$2:$R$4,MATCH('PCN Variation'!S280,'Paycode Info'!$M$2:$M$4,0)))</f>
        <v/>
      </c>
      <c r="U280" s="17"/>
      <c r="V280" s="16" t="str">
        <f>IFERROR(MATCH(U280,'Paycode Info'!$I$2:$I$13,0),"")</f>
        <v/>
      </c>
      <c r="W280" s="16" t="str">
        <f t="shared" si="23"/>
        <v/>
      </c>
      <c r="X280" s="15" t="str">
        <f t="shared" si="24"/>
        <v/>
      </c>
      <c r="Y280" s="18">
        <f t="shared" si="25"/>
        <v>0</v>
      </c>
    </row>
    <row r="281" spans="1:25" ht="35" customHeight="1" x14ac:dyDescent="0.35">
      <c r="A281" s="65"/>
      <c r="B281" s="70" t="str">
        <f>IFERROR(IF(A281="","",INDEX('PCN Data'!$A$2:$A$1300,MATCH('PCN Variation'!A281,'PCN Data'!$B$2:$B$1300,0))),"ERROR")</f>
        <v/>
      </c>
      <c r="C281" s="71" t="str">
        <f>IFERROR(IF(A281="","",INDEX('PCN Data'!$C$2:$C$1300,MATCH('PCN Variation'!A281,'PCN Data'!$B$2:$B$1300,0))),"ERROR")</f>
        <v/>
      </c>
      <c r="D281" s="70" t="str">
        <f>IFERROR(IF(A281="","", INDEX('PCN Data'!$D$2:$D$1300,MATCH('PCN Variation'!A281,'PCN Data'!$B$2:$B$1300,0))),"ERROR")</f>
        <v/>
      </c>
      <c r="E281" s="66"/>
      <c r="F281" s="65"/>
      <c r="G281" s="71" t="str">
        <f>IF(E281&amp;F281="","", IFERROR(IF(AND(E281="",F281&lt;&gt;""),INDEX('Paycode Info'!$D$2:$D$71,MATCH('PCN Variation'!F281,'Paycode Info'!$F$2:$F$71,0)), INDEX('Paycode Info'!$D$2:$D$71,MATCH('PCN Variation'!E281,'Paycode Info'!$D$2:$D$71,0))),"Error"))</f>
        <v/>
      </c>
      <c r="H281" s="71" t="str">
        <f>IF(E281&amp;F281="","", IFERROR(INDEX('Paycode Info'!$F$2:$F$71,MATCH('PCN Variation'!G281,'Paycode Info'!$D$2:$D$71,0)),"Error"))</f>
        <v/>
      </c>
      <c r="I281" s="84" t="str">
        <f t="shared" si="22"/>
        <v/>
      </c>
      <c r="J281" s="73" t="str">
        <f>IFERROR(INDEX('Paycode Info'!$G$2:$G$71,MATCH('PCN Variation'!H281,'Paycode Info'!$F$2:$F$71,0)),"")</f>
        <v/>
      </c>
      <c r="K281" s="17"/>
      <c r="L281" s="16" t="str">
        <f>IFERROR(MATCH(K281,'Paycode Info'!$I$2:$I$13,0),"")</f>
        <v/>
      </c>
      <c r="M281" s="17"/>
      <c r="N281" s="16" t="str">
        <f>IFERROR(MATCH(M281,'Paycode Info'!$I$2:$I$13,0),"")</f>
        <v/>
      </c>
      <c r="O281" s="17"/>
      <c r="P281" s="17"/>
      <c r="Q281" s="67" t="str">
        <f>IFERROR(IF(N281-L281=0,13,IF(N281-L281&gt;=0,N281-L281+1, VLOOKUP(N281-L281, 'Paycode Info'!$J$2:$K$13,2,0))),"")</f>
        <v/>
      </c>
      <c r="R281" s="68" t="str">
        <f t="shared" si="21"/>
        <v/>
      </c>
      <c r="S281" s="66"/>
      <c r="T281" s="16" t="str">
        <f>IF(S281="","",INDEX('Paycode Info'!$R$2:$R$4,MATCH('PCN Variation'!S281,'Paycode Info'!$M$2:$M$4,0)))</f>
        <v/>
      </c>
      <c r="U281" s="17"/>
      <c r="V281" s="16" t="str">
        <f>IFERROR(MATCH(U281,'Paycode Info'!$I$2:$I$13,0),"")</f>
        <v/>
      </c>
      <c r="W281" s="16" t="str">
        <f t="shared" si="23"/>
        <v/>
      </c>
      <c r="X281" s="15" t="str">
        <f t="shared" si="24"/>
        <v/>
      </c>
      <c r="Y281" s="18">
        <f t="shared" si="25"/>
        <v>0</v>
      </c>
    </row>
    <row r="282" spans="1:25" ht="35" customHeight="1" x14ac:dyDescent="0.35">
      <c r="A282" s="65"/>
      <c r="B282" s="70" t="str">
        <f>IFERROR(IF(A282="","",INDEX('PCN Data'!$A$2:$A$1300,MATCH('PCN Variation'!A282,'PCN Data'!$B$2:$B$1300,0))),"ERROR")</f>
        <v/>
      </c>
      <c r="C282" s="71" t="str">
        <f>IFERROR(IF(A282="","",INDEX('PCN Data'!$C$2:$C$1300,MATCH('PCN Variation'!A282,'PCN Data'!$B$2:$B$1300,0))),"ERROR")</f>
        <v/>
      </c>
      <c r="D282" s="70" t="str">
        <f>IFERROR(IF(A282="","", INDEX('PCN Data'!$D$2:$D$1300,MATCH('PCN Variation'!A282,'PCN Data'!$B$2:$B$1300,0))),"ERROR")</f>
        <v/>
      </c>
      <c r="E282" s="66"/>
      <c r="F282" s="65"/>
      <c r="G282" s="71" t="str">
        <f>IF(E282&amp;F282="","", IFERROR(IF(AND(E282="",F282&lt;&gt;""),INDEX('Paycode Info'!$D$2:$D$71,MATCH('PCN Variation'!F282,'Paycode Info'!$F$2:$F$71,0)), INDEX('Paycode Info'!$D$2:$D$71,MATCH('PCN Variation'!E282,'Paycode Info'!$D$2:$D$71,0))),"Error"))</f>
        <v/>
      </c>
      <c r="H282" s="71" t="str">
        <f>IF(E282&amp;F282="","", IFERROR(INDEX('Paycode Info'!$F$2:$F$71,MATCH('PCN Variation'!G282,'Paycode Info'!$D$2:$D$71,0)),"Error"))</f>
        <v/>
      </c>
      <c r="I282" s="84" t="str">
        <f t="shared" si="22"/>
        <v/>
      </c>
      <c r="J282" s="73" t="str">
        <f>IFERROR(INDEX('Paycode Info'!$G$2:$G$71,MATCH('PCN Variation'!H282,'Paycode Info'!$F$2:$F$71,0)),"")</f>
        <v/>
      </c>
      <c r="K282" s="17"/>
      <c r="L282" s="16" t="str">
        <f>IFERROR(MATCH(K282,'Paycode Info'!$I$2:$I$13,0),"")</f>
        <v/>
      </c>
      <c r="M282" s="17"/>
      <c r="N282" s="16" t="str">
        <f>IFERROR(MATCH(M282,'Paycode Info'!$I$2:$I$13,0),"")</f>
        <v/>
      </c>
      <c r="O282" s="17"/>
      <c r="P282" s="17"/>
      <c r="Q282" s="67" t="str">
        <f>IFERROR(IF(N282-L282=0,13,IF(N282-L282&gt;=0,N282-L282+1, VLOOKUP(N282-L282, 'Paycode Info'!$J$2:$K$13,2,0))),"")</f>
        <v/>
      </c>
      <c r="R282" s="68" t="str">
        <f t="shared" si="21"/>
        <v/>
      </c>
      <c r="S282" s="66"/>
      <c r="T282" s="16" t="str">
        <f>IF(S282="","",INDEX('Paycode Info'!$R$2:$R$4,MATCH('PCN Variation'!S282,'Paycode Info'!$M$2:$M$4,0)))</f>
        <v/>
      </c>
      <c r="U282" s="17"/>
      <c r="V282" s="16" t="str">
        <f>IFERROR(MATCH(U282,'Paycode Info'!$I$2:$I$13,0),"")</f>
        <v/>
      </c>
      <c r="W282" s="16" t="str">
        <f t="shared" si="23"/>
        <v/>
      </c>
      <c r="X282" s="15" t="str">
        <f t="shared" si="24"/>
        <v/>
      </c>
      <c r="Y282" s="18">
        <f t="shared" si="25"/>
        <v>0</v>
      </c>
    </row>
    <row r="283" spans="1:25" ht="35" customHeight="1" x14ac:dyDescent="0.35">
      <c r="A283" s="65"/>
      <c r="B283" s="70" t="str">
        <f>IFERROR(IF(A283="","",INDEX('PCN Data'!$A$2:$A$1300,MATCH('PCN Variation'!A283,'PCN Data'!$B$2:$B$1300,0))),"ERROR")</f>
        <v/>
      </c>
      <c r="C283" s="71" t="str">
        <f>IFERROR(IF(A283="","",INDEX('PCN Data'!$C$2:$C$1300,MATCH('PCN Variation'!A283,'PCN Data'!$B$2:$B$1300,0))),"ERROR")</f>
        <v/>
      </c>
      <c r="D283" s="70" t="str">
        <f>IFERROR(IF(A283="","", INDEX('PCN Data'!$D$2:$D$1300,MATCH('PCN Variation'!A283,'PCN Data'!$B$2:$B$1300,0))),"ERROR")</f>
        <v/>
      </c>
      <c r="E283" s="66"/>
      <c r="F283" s="65"/>
      <c r="G283" s="71" t="str">
        <f>IF(E283&amp;F283="","", IFERROR(IF(AND(E283="",F283&lt;&gt;""),INDEX('Paycode Info'!$D$2:$D$71,MATCH('PCN Variation'!F283,'Paycode Info'!$F$2:$F$71,0)), INDEX('Paycode Info'!$D$2:$D$71,MATCH('PCN Variation'!E283,'Paycode Info'!$D$2:$D$71,0))),"Error"))</f>
        <v/>
      </c>
      <c r="H283" s="71" t="str">
        <f>IF(E283&amp;F283="","", IFERROR(INDEX('Paycode Info'!$F$2:$F$71,MATCH('PCN Variation'!G283,'Paycode Info'!$D$2:$D$71,0)),"Error"))</f>
        <v/>
      </c>
      <c r="I283" s="84" t="str">
        <f t="shared" si="22"/>
        <v/>
      </c>
      <c r="J283" s="73" t="str">
        <f>IFERROR(INDEX('Paycode Info'!$G$2:$G$71,MATCH('PCN Variation'!H283,'Paycode Info'!$F$2:$F$71,0)),"")</f>
        <v/>
      </c>
      <c r="K283" s="17"/>
      <c r="L283" s="16" t="str">
        <f>IFERROR(MATCH(K283,'Paycode Info'!$I$2:$I$13,0),"")</f>
        <v/>
      </c>
      <c r="M283" s="17"/>
      <c r="N283" s="16" t="str">
        <f>IFERROR(MATCH(M283,'Paycode Info'!$I$2:$I$13,0),"")</f>
        <v/>
      </c>
      <c r="O283" s="17"/>
      <c r="P283" s="17"/>
      <c r="Q283" s="67" t="str">
        <f>IFERROR(IF(N283-L283=0,13,IF(N283-L283&gt;=0,N283-L283+1, VLOOKUP(N283-L283, 'Paycode Info'!$J$2:$K$13,2,0))),"")</f>
        <v/>
      </c>
      <c r="R283" s="68" t="str">
        <f t="shared" si="21"/>
        <v/>
      </c>
      <c r="S283" s="66"/>
      <c r="T283" s="16" t="str">
        <f>IF(S283="","",INDEX('Paycode Info'!$R$2:$R$4,MATCH('PCN Variation'!S283,'Paycode Info'!$M$2:$M$4,0)))</f>
        <v/>
      </c>
      <c r="U283" s="17"/>
      <c r="V283" s="16" t="str">
        <f>IFERROR(MATCH(U283,'Paycode Info'!$I$2:$I$13,0),"")</f>
        <v/>
      </c>
      <c r="W283" s="16" t="str">
        <f t="shared" si="23"/>
        <v/>
      </c>
      <c r="X283" s="15" t="str">
        <f t="shared" si="24"/>
        <v/>
      </c>
      <c r="Y283" s="18">
        <f t="shared" si="25"/>
        <v>0</v>
      </c>
    </row>
    <row r="284" spans="1:25" ht="35" customHeight="1" x14ac:dyDescent="0.35">
      <c r="A284" s="65"/>
      <c r="B284" s="70" t="str">
        <f>IFERROR(IF(A284="","",INDEX('PCN Data'!$A$2:$A$1300,MATCH('PCN Variation'!A284,'PCN Data'!$B$2:$B$1300,0))),"ERROR")</f>
        <v/>
      </c>
      <c r="C284" s="71" t="str">
        <f>IFERROR(IF(A284="","",INDEX('PCN Data'!$C$2:$C$1300,MATCH('PCN Variation'!A284,'PCN Data'!$B$2:$B$1300,0))),"ERROR")</f>
        <v/>
      </c>
      <c r="D284" s="70" t="str">
        <f>IFERROR(IF(A284="","", INDEX('PCN Data'!$D$2:$D$1300,MATCH('PCN Variation'!A284,'PCN Data'!$B$2:$B$1300,0))),"ERROR")</f>
        <v/>
      </c>
      <c r="E284" s="66"/>
      <c r="F284" s="65"/>
      <c r="G284" s="71" t="str">
        <f>IF(E284&amp;F284="","", IFERROR(IF(AND(E284="",F284&lt;&gt;""),INDEX('Paycode Info'!$D$2:$D$71,MATCH('PCN Variation'!F284,'Paycode Info'!$F$2:$F$71,0)), INDEX('Paycode Info'!$D$2:$D$71,MATCH('PCN Variation'!E284,'Paycode Info'!$D$2:$D$71,0))),"Error"))</f>
        <v/>
      </c>
      <c r="H284" s="71" t="str">
        <f>IF(E284&amp;F284="","", IFERROR(INDEX('Paycode Info'!$F$2:$F$71,MATCH('PCN Variation'!G284,'Paycode Info'!$D$2:$D$71,0)),"Error"))</f>
        <v/>
      </c>
      <c r="I284" s="84" t="str">
        <f t="shared" si="22"/>
        <v/>
      </c>
      <c r="J284" s="73" t="str">
        <f>IFERROR(INDEX('Paycode Info'!$G$2:$G$71,MATCH('PCN Variation'!H284,'Paycode Info'!$F$2:$F$71,0)),"")</f>
        <v/>
      </c>
      <c r="K284" s="17"/>
      <c r="L284" s="16" t="str">
        <f>IFERROR(MATCH(K284,'Paycode Info'!$I$2:$I$13,0),"")</f>
        <v/>
      </c>
      <c r="M284" s="17"/>
      <c r="N284" s="16" t="str">
        <f>IFERROR(MATCH(M284,'Paycode Info'!$I$2:$I$13,0),"")</f>
        <v/>
      </c>
      <c r="O284" s="17"/>
      <c r="P284" s="17"/>
      <c r="Q284" s="67" t="str">
        <f>IFERROR(IF(N284-L284=0,13,IF(N284-L284&gt;=0,N284-L284+1, VLOOKUP(N284-L284, 'Paycode Info'!$J$2:$K$13,2,0))),"")</f>
        <v/>
      </c>
      <c r="R284" s="68" t="str">
        <f t="shared" si="21"/>
        <v/>
      </c>
      <c r="S284" s="66"/>
      <c r="T284" s="16" t="str">
        <f>IF(S284="","",INDEX('Paycode Info'!$R$2:$R$4,MATCH('PCN Variation'!S284,'Paycode Info'!$M$2:$M$4,0)))</f>
        <v/>
      </c>
      <c r="U284" s="17"/>
      <c r="V284" s="16" t="str">
        <f>IFERROR(MATCH(U284,'Paycode Info'!$I$2:$I$13,0),"")</f>
        <v/>
      </c>
      <c r="W284" s="16" t="str">
        <f t="shared" si="23"/>
        <v/>
      </c>
      <c r="X284" s="15" t="str">
        <f t="shared" si="24"/>
        <v/>
      </c>
      <c r="Y284" s="18">
        <f t="shared" si="25"/>
        <v>0</v>
      </c>
    </row>
    <row r="285" spans="1:25" ht="35" customHeight="1" x14ac:dyDescent="0.35">
      <c r="A285" s="65"/>
      <c r="B285" s="70" t="str">
        <f>IFERROR(IF(A285="","",INDEX('PCN Data'!$A$2:$A$1300,MATCH('PCN Variation'!A285,'PCN Data'!$B$2:$B$1300,0))),"ERROR")</f>
        <v/>
      </c>
      <c r="C285" s="71" t="str">
        <f>IFERROR(IF(A285="","",INDEX('PCN Data'!$C$2:$C$1300,MATCH('PCN Variation'!A285,'PCN Data'!$B$2:$B$1300,0))),"ERROR")</f>
        <v/>
      </c>
      <c r="D285" s="70" t="str">
        <f>IFERROR(IF(A285="","", INDEX('PCN Data'!$D$2:$D$1300,MATCH('PCN Variation'!A285,'PCN Data'!$B$2:$B$1300,0))),"ERROR")</f>
        <v/>
      </c>
      <c r="E285" s="66"/>
      <c r="F285" s="65"/>
      <c r="G285" s="71" t="str">
        <f>IF(E285&amp;F285="","", IFERROR(IF(AND(E285="",F285&lt;&gt;""),INDEX('Paycode Info'!$D$2:$D$71,MATCH('PCN Variation'!F285,'Paycode Info'!$F$2:$F$71,0)), INDEX('Paycode Info'!$D$2:$D$71,MATCH('PCN Variation'!E285,'Paycode Info'!$D$2:$D$71,0))),"Error"))</f>
        <v/>
      </c>
      <c r="H285" s="71" t="str">
        <f>IF(E285&amp;F285="","", IFERROR(INDEX('Paycode Info'!$F$2:$F$71,MATCH('PCN Variation'!G285,'Paycode Info'!$D$2:$D$71,0)),"Error"))</f>
        <v/>
      </c>
      <c r="I285" s="84" t="str">
        <f t="shared" si="22"/>
        <v/>
      </c>
      <c r="J285" s="73" t="str">
        <f>IFERROR(INDEX('Paycode Info'!$G$2:$G$71,MATCH('PCN Variation'!H285,'Paycode Info'!$F$2:$F$71,0)),"")</f>
        <v/>
      </c>
      <c r="K285" s="17"/>
      <c r="L285" s="16" t="str">
        <f>IFERROR(MATCH(K285,'Paycode Info'!$I$2:$I$13,0),"")</f>
        <v/>
      </c>
      <c r="M285" s="17"/>
      <c r="N285" s="16" t="str">
        <f>IFERROR(MATCH(M285,'Paycode Info'!$I$2:$I$13,0),"")</f>
        <v/>
      </c>
      <c r="O285" s="17"/>
      <c r="P285" s="17"/>
      <c r="Q285" s="67" t="str">
        <f>IFERROR(IF(N285-L285=0,13,IF(N285-L285&gt;=0,N285-L285+1, VLOOKUP(N285-L285, 'Paycode Info'!$J$2:$K$13,2,0))),"")</f>
        <v/>
      </c>
      <c r="R285" s="68" t="str">
        <f t="shared" si="21"/>
        <v/>
      </c>
      <c r="S285" s="66"/>
      <c r="T285" s="16" t="str">
        <f>IF(S285="","",INDEX('Paycode Info'!$R$2:$R$4,MATCH('PCN Variation'!S285,'Paycode Info'!$M$2:$M$4,0)))</f>
        <v/>
      </c>
      <c r="U285" s="17"/>
      <c r="V285" s="16" t="str">
        <f>IFERROR(MATCH(U285,'Paycode Info'!$I$2:$I$13,0),"")</f>
        <v/>
      </c>
      <c r="W285" s="16" t="str">
        <f t="shared" si="23"/>
        <v/>
      </c>
      <c r="X285" s="15" t="str">
        <f t="shared" si="24"/>
        <v/>
      </c>
      <c r="Y285" s="18">
        <f t="shared" si="25"/>
        <v>0</v>
      </c>
    </row>
    <row r="286" spans="1:25" ht="35" customHeight="1" x14ac:dyDescent="0.35">
      <c r="A286" s="65"/>
      <c r="B286" s="70" t="str">
        <f>IFERROR(IF(A286="","",INDEX('PCN Data'!$A$2:$A$1300,MATCH('PCN Variation'!A286,'PCN Data'!$B$2:$B$1300,0))),"ERROR")</f>
        <v/>
      </c>
      <c r="C286" s="71" t="str">
        <f>IFERROR(IF(A286="","",INDEX('PCN Data'!$C$2:$C$1300,MATCH('PCN Variation'!A286,'PCN Data'!$B$2:$B$1300,0))),"ERROR")</f>
        <v/>
      </c>
      <c r="D286" s="70" t="str">
        <f>IFERROR(IF(A286="","", INDEX('PCN Data'!$D$2:$D$1300,MATCH('PCN Variation'!A286,'PCN Data'!$B$2:$B$1300,0))),"ERROR")</f>
        <v/>
      </c>
      <c r="E286" s="66"/>
      <c r="F286" s="65"/>
      <c r="G286" s="71" t="str">
        <f>IF(E286&amp;F286="","", IFERROR(IF(AND(E286="",F286&lt;&gt;""),INDEX('Paycode Info'!$D$2:$D$71,MATCH('PCN Variation'!F286,'Paycode Info'!$F$2:$F$71,0)), INDEX('Paycode Info'!$D$2:$D$71,MATCH('PCN Variation'!E286,'Paycode Info'!$D$2:$D$71,0))),"Error"))</f>
        <v/>
      </c>
      <c r="H286" s="71" t="str">
        <f>IF(E286&amp;F286="","", IFERROR(INDEX('Paycode Info'!$F$2:$F$71,MATCH('PCN Variation'!G286,'Paycode Info'!$D$2:$D$71,0)),"Error"))</f>
        <v/>
      </c>
      <c r="I286" s="84" t="str">
        <f t="shared" si="22"/>
        <v/>
      </c>
      <c r="J286" s="73" t="str">
        <f>IFERROR(INDEX('Paycode Info'!$G$2:$G$71,MATCH('PCN Variation'!H286,'Paycode Info'!$F$2:$F$71,0)),"")</f>
        <v/>
      </c>
      <c r="K286" s="17"/>
      <c r="L286" s="16" t="str">
        <f>IFERROR(MATCH(K286,'Paycode Info'!$I$2:$I$13,0),"")</f>
        <v/>
      </c>
      <c r="M286" s="17"/>
      <c r="N286" s="16" t="str">
        <f>IFERROR(MATCH(M286,'Paycode Info'!$I$2:$I$13,0),"")</f>
        <v/>
      </c>
      <c r="O286" s="17"/>
      <c r="P286" s="17"/>
      <c r="Q286" s="67" t="str">
        <f>IFERROR(IF(N286-L286=0,13,IF(N286-L286&gt;=0,N286-L286+1, VLOOKUP(N286-L286, 'Paycode Info'!$J$2:$K$13,2,0))),"")</f>
        <v/>
      </c>
      <c r="R286" s="68" t="str">
        <f t="shared" si="21"/>
        <v/>
      </c>
      <c r="S286" s="66"/>
      <c r="T286" s="16" t="str">
        <f>IF(S286="","",INDEX('Paycode Info'!$R$2:$R$4,MATCH('PCN Variation'!S286,'Paycode Info'!$M$2:$M$4,0)))</f>
        <v/>
      </c>
      <c r="U286" s="17"/>
      <c r="V286" s="16" t="str">
        <f>IFERROR(MATCH(U286,'Paycode Info'!$I$2:$I$13,0),"")</f>
        <v/>
      </c>
      <c r="W286" s="16" t="str">
        <f t="shared" si="23"/>
        <v/>
      </c>
      <c r="X286" s="15" t="str">
        <f t="shared" si="24"/>
        <v/>
      </c>
      <c r="Y286" s="18">
        <f t="shared" si="25"/>
        <v>0</v>
      </c>
    </row>
    <row r="287" spans="1:25" ht="35" customHeight="1" x14ac:dyDescent="0.35">
      <c r="A287" s="65"/>
      <c r="B287" s="70" t="str">
        <f>IFERROR(IF(A287="","",INDEX('PCN Data'!$A$2:$A$1300,MATCH('PCN Variation'!A287,'PCN Data'!$B$2:$B$1300,0))),"ERROR")</f>
        <v/>
      </c>
      <c r="C287" s="71" t="str">
        <f>IFERROR(IF(A287="","",INDEX('PCN Data'!$C$2:$C$1300,MATCH('PCN Variation'!A287,'PCN Data'!$B$2:$B$1300,0))),"ERROR")</f>
        <v/>
      </c>
      <c r="D287" s="70" t="str">
        <f>IFERROR(IF(A287="","", INDEX('PCN Data'!$D$2:$D$1300,MATCH('PCN Variation'!A287,'PCN Data'!$B$2:$B$1300,0))),"ERROR")</f>
        <v/>
      </c>
      <c r="E287" s="66"/>
      <c r="F287" s="65"/>
      <c r="G287" s="71" t="str">
        <f>IF(E287&amp;F287="","", IFERROR(IF(AND(E287="",F287&lt;&gt;""),INDEX('Paycode Info'!$D$2:$D$71,MATCH('PCN Variation'!F287,'Paycode Info'!$F$2:$F$71,0)), INDEX('Paycode Info'!$D$2:$D$71,MATCH('PCN Variation'!E287,'Paycode Info'!$D$2:$D$71,0))),"Error"))</f>
        <v/>
      </c>
      <c r="H287" s="71" t="str">
        <f>IF(E287&amp;F287="","", IFERROR(INDEX('Paycode Info'!$F$2:$F$71,MATCH('PCN Variation'!G287,'Paycode Info'!$D$2:$D$71,0)),"Error"))</f>
        <v/>
      </c>
      <c r="I287" s="84" t="str">
        <f t="shared" si="22"/>
        <v/>
      </c>
      <c r="J287" s="73" t="str">
        <f>IFERROR(INDEX('Paycode Info'!$G$2:$G$71,MATCH('PCN Variation'!H287,'Paycode Info'!$F$2:$F$71,0)),"")</f>
        <v/>
      </c>
      <c r="K287" s="17"/>
      <c r="L287" s="16" t="str">
        <f>IFERROR(MATCH(K287,'Paycode Info'!$I$2:$I$13,0),"")</f>
        <v/>
      </c>
      <c r="M287" s="17"/>
      <c r="N287" s="16" t="str">
        <f>IFERROR(MATCH(M287,'Paycode Info'!$I$2:$I$13,0),"")</f>
        <v/>
      </c>
      <c r="O287" s="17"/>
      <c r="P287" s="17"/>
      <c r="Q287" s="67" t="str">
        <f>IFERROR(IF(N287-L287=0,13,IF(N287-L287&gt;=0,N287-L287+1, VLOOKUP(N287-L287, 'Paycode Info'!$J$2:$K$13,2,0))),"")</f>
        <v/>
      </c>
      <c r="R287" s="68" t="str">
        <f t="shared" si="21"/>
        <v/>
      </c>
      <c r="S287" s="66"/>
      <c r="T287" s="16" t="str">
        <f>IF(S287="","",INDEX('Paycode Info'!$R$2:$R$4,MATCH('PCN Variation'!S287,'Paycode Info'!$M$2:$M$4,0)))</f>
        <v/>
      </c>
      <c r="U287" s="17"/>
      <c r="V287" s="16" t="str">
        <f>IFERROR(MATCH(U287,'Paycode Info'!$I$2:$I$13,0),"")</f>
        <v/>
      </c>
      <c r="W287" s="16" t="str">
        <f t="shared" si="23"/>
        <v/>
      </c>
      <c r="X287" s="15" t="str">
        <f t="shared" si="24"/>
        <v/>
      </c>
      <c r="Y287" s="18">
        <f t="shared" si="25"/>
        <v>0</v>
      </c>
    </row>
    <row r="288" spans="1:25" ht="35" customHeight="1" x14ac:dyDescent="0.35">
      <c r="A288" s="65"/>
      <c r="B288" s="70" t="str">
        <f>IFERROR(IF(A288="","",INDEX('PCN Data'!$A$2:$A$1300,MATCH('PCN Variation'!A288,'PCN Data'!$B$2:$B$1300,0))),"ERROR")</f>
        <v/>
      </c>
      <c r="C288" s="71" t="str">
        <f>IFERROR(IF(A288="","",INDEX('PCN Data'!$C$2:$C$1300,MATCH('PCN Variation'!A288,'PCN Data'!$B$2:$B$1300,0))),"ERROR")</f>
        <v/>
      </c>
      <c r="D288" s="70" t="str">
        <f>IFERROR(IF(A288="","", INDEX('PCN Data'!$D$2:$D$1300,MATCH('PCN Variation'!A288,'PCN Data'!$B$2:$B$1300,0))),"ERROR")</f>
        <v/>
      </c>
      <c r="E288" s="66"/>
      <c r="F288" s="65"/>
      <c r="G288" s="71" t="str">
        <f>IF(E288&amp;F288="","", IFERROR(IF(AND(E288="",F288&lt;&gt;""),INDEX('Paycode Info'!$D$2:$D$71,MATCH('PCN Variation'!F288,'Paycode Info'!$F$2:$F$71,0)), INDEX('Paycode Info'!$D$2:$D$71,MATCH('PCN Variation'!E288,'Paycode Info'!$D$2:$D$71,0))),"Error"))</f>
        <v/>
      </c>
      <c r="H288" s="71" t="str">
        <f>IF(E288&amp;F288="","", IFERROR(INDEX('Paycode Info'!$F$2:$F$71,MATCH('PCN Variation'!G288,'Paycode Info'!$D$2:$D$71,0)),"Error"))</f>
        <v/>
      </c>
      <c r="I288" s="84" t="str">
        <f t="shared" si="22"/>
        <v/>
      </c>
      <c r="J288" s="73" t="str">
        <f>IFERROR(INDEX('Paycode Info'!$G$2:$G$71,MATCH('PCN Variation'!H288,'Paycode Info'!$F$2:$F$71,0)),"")</f>
        <v/>
      </c>
      <c r="K288" s="17"/>
      <c r="L288" s="16" t="str">
        <f>IFERROR(MATCH(K288,'Paycode Info'!$I$2:$I$13,0),"")</f>
        <v/>
      </c>
      <c r="M288" s="17"/>
      <c r="N288" s="16" t="str">
        <f>IFERROR(MATCH(M288,'Paycode Info'!$I$2:$I$13,0),"")</f>
        <v/>
      </c>
      <c r="O288" s="17"/>
      <c r="P288" s="17"/>
      <c r="Q288" s="67" t="str">
        <f>IFERROR(IF(N288-L288=0,13,IF(N288-L288&gt;=0,N288-L288+1, VLOOKUP(N288-L288, 'Paycode Info'!$J$2:$K$13,2,0))),"")</f>
        <v/>
      </c>
      <c r="R288" s="68" t="str">
        <f t="shared" si="21"/>
        <v/>
      </c>
      <c r="S288" s="66"/>
      <c r="T288" s="16" t="str">
        <f>IF(S288="","",INDEX('Paycode Info'!$R$2:$R$4,MATCH('PCN Variation'!S288,'Paycode Info'!$M$2:$M$4,0)))</f>
        <v/>
      </c>
      <c r="U288" s="17"/>
      <c r="V288" s="16" t="str">
        <f>IFERROR(MATCH(U288,'Paycode Info'!$I$2:$I$13,0),"")</f>
        <v/>
      </c>
      <c r="W288" s="16" t="str">
        <f t="shared" si="23"/>
        <v/>
      </c>
      <c r="X288" s="15" t="str">
        <f t="shared" si="24"/>
        <v/>
      </c>
      <c r="Y288" s="18">
        <f t="shared" si="25"/>
        <v>0</v>
      </c>
    </row>
    <row r="289" spans="1:25" ht="35" customHeight="1" x14ac:dyDescent="0.35">
      <c r="A289" s="65"/>
      <c r="B289" s="70" t="str">
        <f>IFERROR(IF(A289="","",INDEX('PCN Data'!$A$2:$A$1300,MATCH('PCN Variation'!A289,'PCN Data'!$B$2:$B$1300,0))),"ERROR")</f>
        <v/>
      </c>
      <c r="C289" s="71" t="str">
        <f>IFERROR(IF(A289="","",INDEX('PCN Data'!$C$2:$C$1300,MATCH('PCN Variation'!A289,'PCN Data'!$B$2:$B$1300,0))),"ERROR")</f>
        <v/>
      </c>
      <c r="D289" s="70" t="str">
        <f>IFERROR(IF(A289="","", INDEX('PCN Data'!$D$2:$D$1300,MATCH('PCN Variation'!A289,'PCN Data'!$B$2:$B$1300,0))),"ERROR")</f>
        <v/>
      </c>
      <c r="E289" s="66"/>
      <c r="F289" s="65"/>
      <c r="G289" s="71" t="str">
        <f>IF(E289&amp;F289="","", IFERROR(IF(AND(E289="",F289&lt;&gt;""),INDEX('Paycode Info'!$D$2:$D$71,MATCH('PCN Variation'!F289,'Paycode Info'!$F$2:$F$71,0)), INDEX('Paycode Info'!$D$2:$D$71,MATCH('PCN Variation'!E289,'Paycode Info'!$D$2:$D$71,0))),"Error"))</f>
        <v/>
      </c>
      <c r="H289" s="71" t="str">
        <f>IF(E289&amp;F289="","", IFERROR(INDEX('Paycode Info'!$F$2:$F$71,MATCH('PCN Variation'!G289,'Paycode Info'!$D$2:$D$71,0)),"Error"))</f>
        <v/>
      </c>
      <c r="I289" s="84" t="str">
        <f t="shared" si="22"/>
        <v/>
      </c>
      <c r="J289" s="73" t="str">
        <f>IFERROR(INDEX('Paycode Info'!$G$2:$G$71,MATCH('PCN Variation'!H289,'Paycode Info'!$F$2:$F$71,0)),"")</f>
        <v/>
      </c>
      <c r="K289" s="17"/>
      <c r="L289" s="16" t="str">
        <f>IFERROR(MATCH(K289,'Paycode Info'!$I$2:$I$13,0),"")</f>
        <v/>
      </c>
      <c r="M289" s="17"/>
      <c r="N289" s="16" t="str">
        <f>IFERROR(MATCH(M289,'Paycode Info'!$I$2:$I$13,0),"")</f>
        <v/>
      </c>
      <c r="O289" s="17"/>
      <c r="P289" s="17"/>
      <c r="Q289" s="67" t="str">
        <f>IFERROR(IF(N289-L289=0,13,IF(N289-L289&gt;=0,N289-L289+1, VLOOKUP(N289-L289, 'Paycode Info'!$J$2:$K$13,2,0))),"")</f>
        <v/>
      </c>
      <c r="R289" s="68" t="str">
        <f t="shared" si="21"/>
        <v/>
      </c>
      <c r="S289" s="66"/>
      <c r="T289" s="16" t="str">
        <f>IF(S289="","",INDEX('Paycode Info'!$R$2:$R$4,MATCH('PCN Variation'!S289,'Paycode Info'!$M$2:$M$4,0)))</f>
        <v/>
      </c>
      <c r="U289" s="17"/>
      <c r="V289" s="16" t="str">
        <f>IFERROR(MATCH(U289,'Paycode Info'!$I$2:$I$13,0),"")</f>
        <v/>
      </c>
      <c r="W289" s="16" t="str">
        <f t="shared" si="23"/>
        <v/>
      </c>
      <c r="X289" s="15" t="str">
        <f t="shared" si="24"/>
        <v/>
      </c>
      <c r="Y289" s="18">
        <f t="shared" si="25"/>
        <v>0</v>
      </c>
    </row>
    <row r="290" spans="1:25" ht="35" customHeight="1" x14ac:dyDescent="0.35">
      <c r="A290" s="65"/>
      <c r="B290" s="70" t="str">
        <f>IFERROR(IF(A290="","",INDEX('PCN Data'!$A$2:$A$1300,MATCH('PCN Variation'!A290,'PCN Data'!$B$2:$B$1300,0))),"ERROR")</f>
        <v/>
      </c>
      <c r="C290" s="71" t="str">
        <f>IFERROR(IF(A290="","",INDEX('PCN Data'!$C$2:$C$1300,MATCH('PCN Variation'!A290,'PCN Data'!$B$2:$B$1300,0))),"ERROR")</f>
        <v/>
      </c>
      <c r="D290" s="70" t="str">
        <f>IFERROR(IF(A290="","", INDEX('PCN Data'!$D$2:$D$1300,MATCH('PCN Variation'!A290,'PCN Data'!$B$2:$B$1300,0))),"ERROR")</f>
        <v/>
      </c>
      <c r="E290" s="66"/>
      <c r="F290" s="65"/>
      <c r="G290" s="71" t="str">
        <f>IF(E290&amp;F290="","", IFERROR(IF(AND(E290="",F290&lt;&gt;""),INDEX('Paycode Info'!$D$2:$D$71,MATCH('PCN Variation'!F290,'Paycode Info'!$F$2:$F$71,0)), INDEX('Paycode Info'!$D$2:$D$71,MATCH('PCN Variation'!E290,'Paycode Info'!$D$2:$D$71,0))),"Error"))</f>
        <v/>
      </c>
      <c r="H290" s="71" t="str">
        <f>IF(E290&amp;F290="","", IFERROR(INDEX('Paycode Info'!$F$2:$F$71,MATCH('PCN Variation'!G290,'Paycode Info'!$D$2:$D$71,0)),"Error"))</f>
        <v/>
      </c>
      <c r="I290" s="84" t="str">
        <f t="shared" si="22"/>
        <v/>
      </c>
      <c r="J290" s="73" t="str">
        <f>IFERROR(INDEX('Paycode Info'!$G$2:$G$71,MATCH('PCN Variation'!H290,'Paycode Info'!$F$2:$F$71,0)),"")</f>
        <v/>
      </c>
      <c r="K290" s="17"/>
      <c r="L290" s="16" t="str">
        <f>IFERROR(MATCH(K290,'Paycode Info'!$I$2:$I$13,0),"")</f>
        <v/>
      </c>
      <c r="M290" s="17"/>
      <c r="N290" s="16" t="str">
        <f>IFERROR(MATCH(M290,'Paycode Info'!$I$2:$I$13,0),"")</f>
        <v/>
      </c>
      <c r="O290" s="17"/>
      <c r="P290" s="17"/>
      <c r="Q290" s="67" t="str">
        <f>IFERROR(IF(N290-L290=0,13,IF(N290-L290&gt;=0,N290-L290+1, VLOOKUP(N290-L290, 'Paycode Info'!$J$2:$K$13,2,0))),"")</f>
        <v/>
      </c>
      <c r="R290" s="68" t="str">
        <f t="shared" si="21"/>
        <v/>
      </c>
      <c r="S290" s="66"/>
      <c r="T290" s="16" t="str">
        <f>IF(S290="","",INDEX('Paycode Info'!$R$2:$R$4,MATCH('PCN Variation'!S290,'Paycode Info'!$M$2:$M$4,0)))</f>
        <v/>
      </c>
      <c r="U290" s="17"/>
      <c r="V290" s="16" t="str">
        <f>IFERROR(MATCH(U290,'Paycode Info'!$I$2:$I$13,0),"")</f>
        <v/>
      </c>
      <c r="W290" s="16" t="str">
        <f t="shared" si="23"/>
        <v/>
      </c>
      <c r="X290" s="15" t="str">
        <f t="shared" si="24"/>
        <v/>
      </c>
      <c r="Y290" s="18">
        <f t="shared" si="25"/>
        <v>0</v>
      </c>
    </row>
    <row r="291" spans="1:25" ht="35" customHeight="1" x14ac:dyDescent="0.35">
      <c r="A291" s="65"/>
      <c r="B291" s="70" t="str">
        <f>IFERROR(IF(A291="","",INDEX('PCN Data'!$A$2:$A$1300,MATCH('PCN Variation'!A291,'PCN Data'!$B$2:$B$1300,0))),"ERROR")</f>
        <v/>
      </c>
      <c r="C291" s="71" t="str">
        <f>IFERROR(IF(A291="","",INDEX('PCN Data'!$C$2:$C$1300,MATCH('PCN Variation'!A291,'PCN Data'!$B$2:$B$1300,0))),"ERROR")</f>
        <v/>
      </c>
      <c r="D291" s="70" t="str">
        <f>IFERROR(IF(A291="","", INDEX('PCN Data'!$D$2:$D$1300,MATCH('PCN Variation'!A291,'PCN Data'!$B$2:$B$1300,0))),"ERROR")</f>
        <v/>
      </c>
      <c r="E291" s="66"/>
      <c r="F291" s="65"/>
      <c r="G291" s="71" t="str">
        <f>IF(E291&amp;F291="","", IFERROR(IF(AND(E291="",F291&lt;&gt;""),INDEX('Paycode Info'!$D$2:$D$71,MATCH('PCN Variation'!F291,'Paycode Info'!$F$2:$F$71,0)), INDEX('Paycode Info'!$D$2:$D$71,MATCH('PCN Variation'!E291,'Paycode Info'!$D$2:$D$71,0))),"Error"))</f>
        <v/>
      </c>
      <c r="H291" s="71" t="str">
        <f>IF(E291&amp;F291="","", IFERROR(INDEX('Paycode Info'!$F$2:$F$71,MATCH('PCN Variation'!G291,'Paycode Info'!$D$2:$D$71,0)),"Error"))</f>
        <v/>
      </c>
      <c r="I291" s="84" t="str">
        <f t="shared" si="22"/>
        <v/>
      </c>
      <c r="J291" s="73" t="str">
        <f>IFERROR(INDEX('Paycode Info'!$G$2:$G$71,MATCH('PCN Variation'!H291,'Paycode Info'!$F$2:$F$71,0)),"")</f>
        <v/>
      </c>
      <c r="K291" s="17"/>
      <c r="L291" s="16" t="str">
        <f>IFERROR(MATCH(K291,'Paycode Info'!$I$2:$I$13,0),"")</f>
        <v/>
      </c>
      <c r="M291" s="17"/>
      <c r="N291" s="16" t="str">
        <f>IFERROR(MATCH(M291,'Paycode Info'!$I$2:$I$13,0),"")</f>
        <v/>
      </c>
      <c r="O291" s="17"/>
      <c r="P291" s="17"/>
      <c r="Q291" s="67" t="str">
        <f>IFERROR(IF(N291-L291=0,13,IF(N291-L291&gt;=0,N291-L291+1, VLOOKUP(N291-L291, 'Paycode Info'!$J$2:$K$13,2,0))),"")</f>
        <v/>
      </c>
      <c r="R291" s="68" t="str">
        <f t="shared" si="21"/>
        <v/>
      </c>
      <c r="S291" s="66"/>
      <c r="T291" s="16" t="str">
        <f>IF(S291="","",INDEX('Paycode Info'!$R$2:$R$4,MATCH('PCN Variation'!S291,'Paycode Info'!$M$2:$M$4,0)))</f>
        <v/>
      </c>
      <c r="U291" s="17"/>
      <c r="V291" s="16" t="str">
        <f>IFERROR(MATCH(U291,'Paycode Info'!$I$2:$I$13,0),"")</f>
        <v/>
      </c>
      <c r="W291" s="16" t="str">
        <f t="shared" si="23"/>
        <v/>
      </c>
      <c r="X291" s="15" t="str">
        <f t="shared" si="24"/>
        <v/>
      </c>
      <c r="Y291" s="18">
        <f t="shared" si="25"/>
        <v>0</v>
      </c>
    </row>
    <row r="292" spans="1:25" ht="35" customHeight="1" x14ac:dyDescent="0.35">
      <c r="A292" s="65"/>
      <c r="B292" s="70" t="str">
        <f>IFERROR(IF(A292="","",INDEX('PCN Data'!$A$2:$A$1300,MATCH('PCN Variation'!A292,'PCN Data'!$B$2:$B$1300,0))),"ERROR")</f>
        <v/>
      </c>
      <c r="C292" s="71" t="str">
        <f>IFERROR(IF(A292="","",INDEX('PCN Data'!$C$2:$C$1300,MATCH('PCN Variation'!A292,'PCN Data'!$B$2:$B$1300,0))),"ERROR")</f>
        <v/>
      </c>
      <c r="D292" s="70" t="str">
        <f>IFERROR(IF(A292="","", INDEX('PCN Data'!$D$2:$D$1300,MATCH('PCN Variation'!A292,'PCN Data'!$B$2:$B$1300,0))),"ERROR")</f>
        <v/>
      </c>
      <c r="E292" s="66"/>
      <c r="F292" s="65"/>
      <c r="G292" s="71" t="str">
        <f>IF(E292&amp;F292="","", IFERROR(IF(AND(E292="",F292&lt;&gt;""),INDEX('Paycode Info'!$D$2:$D$71,MATCH('PCN Variation'!F292,'Paycode Info'!$F$2:$F$71,0)), INDEX('Paycode Info'!$D$2:$D$71,MATCH('PCN Variation'!E292,'Paycode Info'!$D$2:$D$71,0))),"Error"))</f>
        <v/>
      </c>
      <c r="H292" s="71" t="str">
        <f>IF(E292&amp;F292="","", IFERROR(INDEX('Paycode Info'!$F$2:$F$71,MATCH('PCN Variation'!G292,'Paycode Info'!$D$2:$D$71,0)),"Error"))</f>
        <v/>
      </c>
      <c r="I292" s="84" t="str">
        <f t="shared" si="22"/>
        <v/>
      </c>
      <c r="J292" s="73" t="str">
        <f>IFERROR(INDEX('Paycode Info'!$G$2:$G$71,MATCH('PCN Variation'!H292,'Paycode Info'!$F$2:$F$71,0)),"")</f>
        <v/>
      </c>
      <c r="K292" s="17"/>
      <c r="L292" s="16" t="str">
        <f>IFERROR(MATCH(K292,'Paycode Info'!$I$2:$I$13,0),"")</f>
        <v/>
      </c>
      <c r="M292" s="17"/>
      <c r="N292" s="16" t="str">
        <f>IFERROR(MATCH(M292,'Paycode Info'!$I$2:$I$13,0),"")</f>
        <v/>
      </c>
      <c r="O292" s="17"/>
      <c r="P292" s="17"/>
      <c r="Q292" s="67" t="str">
        <f>IFERROR(IF(N292-L292=0,13,IF(N292-L292&gt;=0,N292-L292+1, VLOOKUP(N292-L292, 'Paycode Info'!$J$2:$K$13,2,0))),"")</f>
        <v/>
      </c>
      <c r="R292" s="68" t="str">
        <f t="shared" si="21"/>
        <v/>
      </c>
      <c r="S292" s="66"/>
      <c r="T292" s="16" t="str">
        <f>IF(S292="","",INDEX('Paycode Info'!$R$2:$R$4,MATCH('PCN Variation'!S292,'Paycode Info'!$M$2:$M$4,0)))</f>
        <v/>
      </c>
      <c r="U292" s="17"/>
      <c r="V292" s="16" t="str">
        <f>IFERROR(MATCH(U292,'Paycode Info'!$I$2:$I$13,0),"")</f>
        <v/>
      </c>
      <c r="W292" s="16" t="str">
        <f t="shared" si="23"/>
        <v/>
      </c>
      <c r="X292" s="15" t="str">
        <f t="shared" si="24"/>
        <v/>
      </c>
      <c r="Y292" s="18">
        <f t="shared" si="25"/>
        <v>0</v>
      </c>
    </row>
    <row r="293" spans="1:25" ht="35" customHeight="1" x14ac:dyDescent="0.35">
      <c r="A293" s="65"/>
      <c r="B293" s="70" t="str">
        <f>IFERROR(IF(A293="","",INDEX('PCN Data'!$A$2:$A$1300,MATCH('PCN Variation'!A293,'PCN Data'!$B$2:$B$1300,0))),"ERROR")</f>
        <v/>
      </c>
      <c r="C293" s="71" t="str">
        <f>IFERROR(IF(A293="","",INDEX('PCN Data'!$C$2:$C$1300,MATCH('PCN Variation'!A293,'PCN Data'!$B$2:$B$1300,0))),"ERROR")</f>
        <v/>
      </c>
      <c r="D293" s="70" t="str">
        <f>IFERROR(IF(A293="","", INDEX('PCN Data'!$D$2:$D$1300,MATCH('PCN Variation'!A293,'PCN Data'!$B$2:$B$1300,0))),"ERROR")</f>
        <v/>
      </c>
      <c r="E293" s="66"/>
      <c r="F293" s="65"/>
      <c r="G293" s="71" t="str">
        <f>IF(E293&amp;F293="","", IFERROR(IF(AND(E293="",F293&lt;&gt;""),INDEX('Paycode Info'!$D$2:$D$71,MATCH('PCN Variation'!F293,'Paycode Info'!$F$2:$F$71,0)), INDEX('Paycode Info'!$D$2:$D$71,MATCH('PCN Variation'!E293,'Paycode Info'!$D$2:$D$71,0))),"Error"))</f>
        <v/>
      </c>
      <c r="H293" s="71" t="str">
        <f>IF(E293&amp;F293="","", IFERROR(INDEX('Paycode Info'!$F$2:$F$71,MATCH('PCN Variation'!G293,'Paycode Info'!$D$2:$D$71,0)),"Error"))</f>
        <v/>
      </c>
      <c r="I293" s="84" t="str">
        <f t="shared" si="22"/>
        <v/>
      </c>
      <c r="J293" s="73" t="str">
        <f>IFERROR(INDEX('Paycode Info'!$G$2:$G$71,MATCH('PCN Variation'!H293,'Paycode Info'!$F$2:$F$71,0)),"")</f>
        <v/>
      </c>
      <c r="K293" s="17"/>
      <c r="L293" s="16" t="str">
        <f>IFERROR(MATCH(K293,'Paycode Info'!$I$2:$I$13,0),"")</f>
        <v/>
      </c>
      <c r="M293" s="17"/>
      <c r="N293" s="16" t="str">
        <f>IFERROR(MATCH(M293,'Paycode Info'!$I$2:$I$13,0),"")</f>
        <v/>
      </c>
      <c r="O293" s="17"/>
      <c r="P293" s="17"/>
      <c r="Q293" s="67" t="str">
        <f>IFERROR(IF(N293-L293=0,13,IF(N293-L293&gt;=0,N293-L293+1, VLOOKUP(N293-L293, 'Paycode Info'!$J$2:$K$13,2,0))),"")</f>
        <v/>
      </c>
      <c r="R293" s="68" t="str">
        <f t="shared" si="21"/>
        <v/>
      </c>
      <c r="S293" s="66"/>
      <c r="T293" s="16" t="str">
        <f>IF(S293="","",INDEX('Paycode Info'!$R$2:$R$4,MATCH('PCN Variation'!S293,'Paycode Info'!$M$2:$M$4,0)))</f>
        <v/>
      </c>
      <c r="U293" s="17"/>
      <c r="V293" s="16" t="str">
        <f>IFERROR(MATCH(U293,'Paycode Info'!$I$2:$I$13,0),"")</f>
        <v/>
      </c>
      <c r="W293" s="16" t="str">
        <f t="shared" si="23"/>
        <v/>
      </c>
      <c r="X293" s="15" t="str">
        <f t="shared" si="24"/>
        <v/>
      </c>
      <c r="Y293" s="18">
        <f t="shared" si="25"/>
        <v>0</v>
      </c>
    </row>
    <row r="294" spans="1:25" ht="35" customHeight="1" x14ac:dyDescent="0.35">
      <c r="A294" s="65"/>
      <c r="B294" s="70" t="str">
        <f>IFERROR(IF(A294="","",INDEX('PCN Data'!$A$2:$A$1300,MATCH('PCN Variation'!A294,'PCN Data'!$B$2:$B$1300,0))),"ERROR")</f>
        <v/>
      </c>
      <c r="C294" s="71" t="str">
        <f>IFERROR(IF(A294="","",INDEX('PCN Data'!$C$2:$C$1300,MATCH('PCN Variation'!A294,'PCN Data'!$B$2:$B$1300,0))),"ERROR")</f>
        <v/>
      </c>
      <c r="D294" s="70" t="str">
        <f>IFERROR(IF(A294="","", INDEX('PCN Data'!$D$2:$D$1300,MATCH('PCN Variation'!A294,'PCN Data'!$B$2:$B$1300,0))),"ERROR")</f>
        <v/>
      </c>
      <c r="E294" s="66"/>
      <c r="F294" s="65"/>
      <c r="G294" s="71" t="str">
        <f>IF(E294&amp;F294="","", IFERROR(IF(AND(E294="",F294&lt;&gt;""),INDEX('Paycode Info'!$D$2:$D$71,MATCH('PCN Variation'!F294,'Paycode Info'!$F$2:$F$71,0)), INDEX('Paycode Info'!$D$2:$D$71,MATCH('PCN Variation'!E294,'Paycode Info'!$D$2:$D$71,0))),"Error"))</f>
        <v/>
      </c>
      <c r="H294" s="71" t="str">
        <f>IF(E294&amp;F294="","", IFERROR(INDEX('Paycode Info'!$F$2:$F$71,MATCH('PCN Variation'!G294,'Paycode Info'!$D$2:$D$71,0)),"Error"))</f>
        <v/>
      </c>
      <c r="I294" s="84" t="str">
        <f t="shared" si="22"/>
        <v/>
      </c>
      <c r="J294" s="73" t="str">
        <f>IFERROR(INDEX('Paycode Info'!$G$2:$G$71,MATCH('PCN Variation'!H294,'Paycode Info'!$F$2:$F$71,0)),"")</f>
        <v/>
      </c>
      <c r="K294" s="17"/>
      <c r="L294" s="16" t="str">
        <f>IFERROR(MATCH(K294,'Paycode Info'!$I$2:$I$13,0),"")</f>
        <v/>
      </c>
      <c r="M294" s="17"/>
      <c r="N294" s="16" t="str">
        <f>IFERROR(MATCH(M294,'Paycode Info'!$I$2:$I$13,0),"")</f>
        <v/>
      </c>
      <c r="O294" s="17"/>
      <c r="P294" s="17"/>
      <c r="Q294" s="67" t="str">
        <f>IFERROR(IF(N294-L294=0,13,IF(N294-L294&gt;=0,N294-L294+1, VLOOKUP(N294-L294, 'Paycode Info'!$J$2:$K$13,2,0))),"")</f>
        <v/>
      </c>
      <c r="R294" s="68" t="str">
        <f t="shared" si="21"/>
        <v/>
      </c>
      <c r="S294" s="66"/>
      <c r="T294" s="16" t="str">
        <f>IF(S294="","",INDEX('Paycode Info'!$R$2:$R$4,MATCH('PCN Variation'!S294,'Paycode Info'!$M$2:$M$4,0)))</f>
        <v/>
      </c>
      <c r="U294" s="17"/>
      <c r="V294" s="16" t="str">
        <f>IFERROR(MATCH(U294,'Paycode Info'!$I$2:$I$13,0),"")</f>
        <v/>
      </c>
      <c r="W294" s="16" t="str">
        <f t="shared" si="23"/>
        <v/>
      </c>
      <c r="X294" s="15" t="str">
        <f t="shared" si="24"/>
        <v/>
      </c>
      <c r="Y294" s="18">
        <f t="shared" si="25"/>
        <v>0</v>
      </c>
    </row>
    <row r="295" spans="1:25" ht="35" customHeight="1" x14ac:dyDescent="0.35">
      <c r="A295" s="65"/>
      <c r="B295" s="70" t="str">
        <f>IFERROR(IF(A295="","",INDEX('PCN Data'!$A$2:$A$1300,MATCH('PCN Variation'!A295,'PCN Data'!$B$2:$B$1300,0))),"ERROR")</f>
        <v/>
      </c>
      <c r="C295" s="71" t="str">
        <f>IFERROR(IF(A295="","",INDEX('PCN Data'!$C$2:$C$1300,MATCH('PCN Variation'!A295,'PCN Data'!$B$2:$B$1300,0))),"ERROR")</f>
        <v/>
      </c>
      <c r="D295" s="70" t="str">
        <f>IFERROR(IF(A295="","", INDEX('PCN Data'!$D$2:$D$1300,MATCH('PCN Variation'!A295,'PCN Data'!$B$2:$B$1300,0))),"ERROR")</f>
        <v/>
      </c>
      <c r="E295" s="66"/>
      <c r="F295" s="65"/>
      <c r="G295" s="71" t="str">
        <f>IF(E295&amp;F295="","", IFERROR(IF(AND(E295="",F295&lt;&gt;""),INDEX('Paycode Info'!$D$2:$D$71,MATCH('PCN Variation'!F295,'Paycode Info'!$F$2:$F$71,0)), INDEX('Paycode Info'!$D$2:$D$71,MATCH('PCN Variation'!E295,'Paycode Info'!$D$2:$D$71,0))),"Error"))</f>
        <v/>
      </c>
      <c r="H295" s="71" t="str">
        <f>IF(E295&amp;F295="","", IFERROR(INDEX('Paycode Info'!$F$2:$F$71,MATCH('PCN Variation'!G295,'Paycode Info'!$D$2:$D$71,0)),"Error"))</f>
        <v/>
      </c>
      <c r="I295" s="84" t="str">
        <f t="shared" si="22"/>
        <v/>
      </c>
      <c r="J295" s="73" t="str">
        <f>IFERROR(INDEX('Paycode Info'!$G$2:$G$71,MATCH('PCN Variation'!H295,'Paycode Info'!$F$2:$F$71,0)),"")</f>
        <v/>
      </c>
      <c r="K295" s="17"/>
      <c r="L295" s="16" t="str">
        <f>IFERROR(MATCH(K295,'Paycode Info'!$I$2:$I$13,0),"")</f>
        <v/>
      </c>
      <c r="M295" s="17"/>
      <c r="N295" s="16" t="str">
        <f>IFERROR(MATCH(M295,'Paycode Info'!$I$2:$I$13,0),"")</f>
        <v/>
      </c>
      <c r="O295" s="17"/>
      <c r="P295" s="17"/>
      <c r="Q295" s="67" t="str">
        <f>IFERROR(IF(N295-L295=0,13,IF(N295-L295&gt;=0,N295-L295+1, VLOOKUP(N295-L295, 'Paycode Info'!$J$2:$K$13,2,0))),"")</f>
        <v/>
      </c>
      <c r="R295" s="68" t="str">
        <f t="shared" si="21"/>
        <v/>
      </c>
      <c r="S295" s="66"/>
      <c r="T295" s="16" t="str">
        <f>IF(S295="","",INDEX('Paycode Info'!$R$2:$R$4,MATCH('PCN Variation'!S295,'Paycode Info'!$M$2:$M$4,0)))</f>
        <v/>
      </c>
      <c r="U295" s="17"/>
      <c r="V295" s="16" t="str">
        <f>IFERROR(MATCH(U295,'Paycode Info'!$I$2:$I$13,0),"")</f>
        <v/>
      </c>
      <c r="W295" s="16" t="str">
        <f t="shared" si="23"/>
        <v/>
      </c>
      <c r="X295" s="15" t="str">
        <f t="shared" si="24"/>
        <v/>
      </c>
      <c r="Y295" s="18">
        <f t="shared" si="25"/>
        <v>0</v>
      </c>
    </row>
    <row r="296" spans="1:25" ht="35" customHeight="1" x14ac:dyDescent="0.35">
      <c r="A296" s="65"/>
      <c r="B296" s="70" t="str">
        <f>IFERROR(IF(A296="","",INDEX('PCN Data'!$A$2:$A$1300,MATCH('PCN Variation'!A296,'PCN Data'!$B$2:$B$1300,0))),"ERROR")</f>
        <v/>
      </c>
      <c r="C296" s="71" t="str">
        <f>IFERROR(IF(A296="","",INDEX('PCN Data'!$C$2:$C$1300,MATCH('PCN Variation'!A296,'PCN Data'!$B$2:$B$1300,0))),"ERROR")</f>
        <v/>
      </c>
      <c r="D296" s="70" t="str">
        <f>IFERROR(IF(A296="","", INDEX('PCN Data'!$D$2:$D$1300,MATCH('PCN Variation'!A296,'PCN Data'!$B$2:$B$1300,0))),"ERROR")</f>
        <v/>
      </c>
      <c r="E296" s="66"/>
      <c r="F296" s="65"/>
      <c r="G296" s="71" t="str">
        <f>IF(E296&amp;F296="","", IFERROR(IF(AND(E296="",F296&lt;&gt;""),INDEX('Paycode Info'!$D$2:$D$71,MATCH('PCN Variation'!F296,'Paycode Info'!$F$2:$F$71,0)), INDEX('Paycode Info'!$D$2:$D$71,MATCH('PCN Variation'!E296,'Paycode Info'!$D$2:$D$71,0))),"Error"))</f>
        <v/>
      </c>
      <c r="H296" s="71" t="str">
        <f>IF(E296&amp;F296="","", IFERROR(INDEX('Paycode Info'!$F$2:$F$71,MATCH('PCN Variation'!G296,'Paycode Info'!$D$2:$D$71,0)),"Error"))</f>
        <v/>
      </c>
      <c r="I296" s="84" t="str">
        <f t="shared" si="22"/>
        <v/>
      </c>
      <c r="J296" s="73" t="str">
        <f>IFERROR(INDEX('Paycode Info'!$G$2:$G$71,MATCH('PCN Variation'!H296,'Paycode Info'!$F$2:$F$71,0)),"")</f>
        <v/>
      </c>
      <c r="K296" s="17"/>
      <c r="L296" s="16" t="str">
        <f>IFERROR(MATCH(K296,'Paycode Info'!$I$2:$I$13,0),"")</f>
        <v/>
      </c>
      <c r="M296" s="17"/>
      <c r="N296" s="16" t="str">
        <f>IFERROR(MATCH(M296,'Paycode Info'!$I$2:$I$13,0),"")</f>
        <v/>
      </c>
      <c r="O296" s="17"/>
      <c r="P296" s="17"/>
      <c r="Q296" s="67" t="str">
        <f>IFERROR(IF(N296-L296=0,13,IF(N296-L296&gt;=0,N296-L296+1, VLOOKUP(N296-L296, 'Paycode Info'!$J$2:$K$13,2,0))),"")</f>
        <v/>
      </c>
      <c r="R296" s="68" t="str">
        <f t="shared" si="21"/>
        <v/>
      </c>
      <c r="S296" s="66"/>
      <c r="T296" s="16" t="str">
        <f>IF(S296="","",INDEX('Paycode Info'!$R$2:$R$4,MATCH('PCN Variation'!S296,'Paycode Info'!$M$2:$M$4,0)))</f>
        <v/>
      </c>
      <c r="U296" s="17"/>
      <c r="V296" s="16" t="str">
        <f>IFERROR(MATCH(U296,'Paycode Info'!$I$2:$I$13,0),"")</f>
        <v/>
      </c>
      <c r="W296" s="16" t="str">
        <f t="shared" si="23"/>
        <v/>
      </c>
      <c r="X296" s="15" t="str">
        <f t="shared" si="24"/>
        <v/>
      </c>
      <c r="Y296" s="18">
        <f t="shared" si="25"/>
        <v>0</v>
      </c>
    </row>
    <row r="297" spans="1:25" ht="35" customHeight="1" x14ac:dyDescent="0.35">
      <c r="A297" s="65"/>
      <c r="B297" s="70" t="str">
        <f>IFERROR(IF(A297="","",INDEX('PCN Data'!$A$2:$A$1300,MATCH('PCN Variation'!A297,'PCN Data'!$B$2:$B$1300,0))),"ERROR")</f>
        <v/>
      </c>
      <c r="C297" s="71" t="str">
        <f>IFERROR(IF(A297="","",INDEX('PCN Data'!$C$2:$C$1300,MATCH('PCN Variation'!A297,'PCN Data'!$B$2:$B$1300,0))),"ERROR")</f>
        <v/>
      </c>
      <c r="D297" s="70" t="str">
        <f>IFERROR(IF(A297="","", INDEX('PCN Data'!$D$2:$D$1300,MATCH('PCN Variation'!A297,'PCN Data'!$B$2:$B$1300,0))),"ERROR")</f>
        <v/>
      </c>
      <c r="E297" s="66"/>
      <c r="F297" s="65"/>
      <c r="G297" s="71" t="str">
        <f>IF(E297&amp;F297="","", IFERROR(IF(AND(E297="",F297&lt;&gt;""),INDEX('Paycode Info'!$D$2:$D$71,MATCH('PCN Variation'!F297,'Paycode Info'!$F$2:$F$71,0)), INDEX('Paycode Info'!$D$2:$D$71,MATCH('PCN Variation'!E297,'Paycode Info'!$D$2:$D$71,0))),"Error"))</f>
        <v/>
      </c>
      <c r="H297" s="71" t="str">
        <f>IF(E297&amp;F297="","", IFERROR(INDEX('Paycode Info'!$F$2:$F$71,MATCH('PCN Variation'!G297,'Paycode Info'!$D$2:$D$71,0)),"Error"))</f>
        <v/>
      </c>
      <c r="I297" s="84" t="str">
        <f t="shared" si="22"/>
        <v/>
      </c>
      <c r="J297" s="73" t="str">
        <f>IFERROR(INDEX('Paycode Info'!$G$2:$G$71,MATCH('PCN Variation'!H297,'Paycode Info'!$F$2:$F$71,0)),"")</f>
        <v/>
      </c>
      <c r="K297" s="17"/>
      <c r="L297" s="16" t="str">
        <f>IFERROR(MATCH(K297,'Paycode Info'!$I$2:$I$13,0),"")</f>
        <v/>
      </c>
      <c r="M297" s="17"/>
      <c r="N297" s="16" t="str">
        <f>IFERROR(MATCH(M297,'Paycode Info'!$I$2:$I$13,0),"")</f>
        <v/>
      </c>
      <c r="O297" s="17"/>
      <c r="P297" s="17"/>
      <c r="Q297" s="67" t="str">
        <f>IFERROR(IF(N297-L297=0,13,IF(N297-L297&gt;=0,N297-L297+1, VLOOKUP(N297-L297, 'Paycode Info'!$J$2:$K$13,2,0))),"")</f>
        <v/>
      </c>
      <c r="R297" s="68" t="str">
        <f t="shared" si="21"/>
        <v/>
      </c>
      <c r="S297" s="66"/>
      <c r="T297" s="16" t="str">
        <f>IF(S297="","",INDEX('Paycode Info'!$R$2:$R$4,MATCH('PCN Variation'!S297,'Paycode Info'!$M$2:$M$4,0)))</f>
        <v/>
      </c>
      <c r="U297" s="17"/>
      <c r="V297" s="16" t="str">
        <f>IFERROR(MATCH(U297,'Paycode Info'!$I$2:$I$13,0),"")</f>
        <v/>
      </c>
      <c r="W297" s="16" t="str">
        <f t="shared" si="23"/>
        <v/>
      </c>
      <c r="X297" s="15" t="str">
        <f t="shared" si="24"/>
        <v/>
      </c>
      <c r="Y297" s="18">
        <f t="shared" si="25"/>
        <v>0</v>
      </c>
    </row>
    <row r="298" spans="1:25" ht="35" customHeight="1" x14ac:dyDescent="0.35">
      <c r="A298" s="65"/>
      <c r="B298" s="70" t="str">
        <f>IFERROR(IF(A298="","",INDEX('PCN Data'!$A$2:$A$1300,MATCH('PCN Variation'!A298,'PCN Data'!$B$2:$B$1300,0))),"ERROR")</f>
        <v/>
      </c>
      <c r="C298" s="71" t="str">
        <f>IFERROR(IF(A298="","",INDEX('PCN Data'!$C$2:$C$1300,MATCH('PCN Variation'!A298,'PCN Data'!$B$2:$B$1300,0))),"ERROR")</f>
        <v/>
      </c>
      <c r="D298" s="70" t="str">
        <f>IFERROR(IF(A298="","", INDEX('PCN Data'!$D$2:$D$1300,MATCH('PCN Variation'!A298,'PCN Data'!$B$2:$B$1300,0))),"ERROR")</f>
        <v/>
      </c>
      <c r="E298" s="66"/>
      <c r="F298" s="65"/>
      <c r="G298" s="71" t="str">
        <f>IF(E298&amp;F298="","", IFERROR(IF(AND(E298="",F298&lt;&gt;""),INDEX('Paycode Info'!$D$2:$D$71,MATCH('PCN Variation'!F298,'Paycode Info'!$F$2:$F$71,0)), INDEX('Paycode Info'!$D$2:$D$71,MATCH('PCN Variation'!E298,'Paycode Info'!$D$2:$D$71,0))),"Error"))</f>
        <v/>
      </c>
      <c r="H298" s="71" t="str">
        <f>IF(E298&amp;F298="","", IFERROR(INDEX('Paycode Info'!$F$2:$F$71,MATCH('PCN Variation'!G298,'Paycode Info'!$D$2:$D$71,0)),"Error"))</f>
        <v/>
      </c>
      <c r="I298" s="84" t="str">
        <f t="shared" si="22"/>
        <v/>
      </c>
      <c r="J298" s="73" t="str">
        <f>IFERROR(INDEX('Paycode Info'!$G$2:$G$71,MATCH('PCN Variation'!H298,'Paycode Info'!$F$2:$F$71,0)),"")</f>
        <v/>
      </c>
      <c r="K298" s="17"/>
      <c r="L298" s="16" t="str">
        <f>IFERROR(MATCH(K298,'Paycode Info'!$I$2:$I$13,0),"")</f>
        <v/>
      </c>
      <c r="M298" s="17"/>
      <c r="N298" s="16" t="str">
        <f>IFERROR(MATCH(M298,'Paycode Info'!$I$2:$I$13,0),"")</f>
        <v/>
      </c>
      <c r="O298" s="17"/>
      <c r="P298" s="17"/>
      <c r="Q298" s="67" t="str">
        <f>IFERROR(IF(N298-L298=0,13,IF(N298-L298&gt;=0,N298-L298+1, VLOOKUP(N298-L298, 'Paycode Info'!$J$2:$K$13,2,0))),"")</f>
        <v/>
      </c>
      <c r="R298" s="68" t="str">
        <f t="shared" si="21"/>
        <v/>
      </c>
      <c r="S298" s="66"/>
      <c r="T298" s="16" t="str">
        <f>IF(S298="","",INDEX('Paycode Info'!$R$2:$R$4,MATCH('PCN Variation'!S298,'Paycode Info'!$M$2:$M$4,0)))</f>
        <v/>
      </c>
      <c r="U298" s="17"/>
      <c r="V298" s="16" t="str">
        <f>IFERROR(MATCH(U298,'Paycode Info'!$I$2:$I$13,0),"")</f>
        <v/>
      </c>
      <c r="W298" s="16" t="str">
        <f t="shared" si="23"/>
        <v/>
      </c>
      <c r="X298" s="15" t="str">
        <f t="shared" si="24"/>
        <v/>
      </c>
      <c r="Y298" s="18">
        <f t="shared" si="25"/>
        <v>0</v>
      </c>
    </row>
    <row r="299" spans="1:25" ht="35" customHeight="1" x14ac:dyDescent="0.35">
      <c r="A299" s="65"/>
      <c r="B299" s="70" t="str">
        <f>IFERROR(IF(A299="","",INDEX('PCN Data'!$A$2:$A$1300,MATCH('PCN Variation'!A299,'PCN Data'!$B$2:$B$1300,0))),"ERROR")</f>
        <v/>
      </c>
      <c r="C299" s="71" t="str">
        <f>IFERROR(IF(A299="","",INDEX('PCN Data'!$C$2:$C$1300,MATCH('PCN Variation'!A299,'PCN Data'!$B$2:$B$1300,0))),"ERROR")</f>
        <v/>
      </c>
      <c r="D299" s="70" t="str">
        <f>IFERROR(IF(A299="","", INDEX('PCN Data'!$D$2:$D$1300,MATCH('PCN Variation'!A299,'PCN Data'!$B$2:$B$1300,0))),"ERROR")</f>
        <v/>
      </c>
      <c r="E299" s="66"/>
      <c r="F299" s="65"/>
      <c r="G299" s="71" t="str">
        <f>IF(E299&amp;F299="","", IFERROR(IF(AND(E299="",F299&lt;&gt;""),INDEX('Paycode Info'!$D$2:$D$71,MATCH('PCN Variation'!F299,'Paycode Info'!$F$2:$F$71,0)), INDEX('Paycode Info'!$D$2:$D$71,MATCH('PCN Variation'!E299,'Paycode Info'!$D$2:$D$71,0))),"Error"))</f>
        <v/>
      </c>
      <c r="H299" s="71" t="str">
        <f>IF(E299&amp;F299="","", IFERROR(INDEX('Paycode Info'!$F$2:$F$71,MATCH('PCN Variation'!G299,'Paycode Info'!$D$2:$D$71,0)),"Error"))</f>
        <v/>
      </c>
      <c r="I299" s="84" t="str">
        <f t="shared" si="22"/>
        <v/>
      </c>
      <c r="J299" s="73" t="str">
        <f>IFERROR(INDEX('Paycode Info'!$G$2:$G$71,MATCH('PCN Variation'!H299,'Paycode Info'!$F$2:$F$71,0)),"")</f>
        <v/>
      </c>
      <c r="K299" s="17"/>
      <c r="L299" s="16" t="str">
        <f>IFERROR(MATCH(K299,'Paycode Info'!$I$2:$I$13,0),"")</f>
        <v/>
      </c>
      <c r="M299" s="17"/>
      <c r="N299" s="16" t="str">
        <f>IFERROR(MATCH(M299,'Paycode Info'!$I$2:$I$13,0),"")</f>
        <v/>
      </c>
      <c r="O299" s="17"/>
      <c r="P299" s="17"/>
      <c r="Q299" s="67" t="str">
        <f>IFERROR(IF(N299-L299=0,13,IF(N299-L299&gt;=0,N299-L299+1, VLOOKUP(N299-L299, 'Paycode Info'!$J$2:$K$13,2,0))),"")</f>
        <v/>
      </c>
      <c r="R299" s="68" t="str">
        <f t="shared" si="21"/>
        <v/>
      </c>
      <c r="S299" s="66"/>
      <c r="T299" s="16" t="str">
        <f>IF(S299="","",INDEX('Paycode Info'!$R$2:$R$4,MATCH('PCN Variation'!S299,'Paycode Info'!$M$2:$M$4,0)))</f>
        <v/>
      </c>
      <c r="U299" s="17"/>
      <c r="V299" s="16" t="str">
        <f>IFERROR(MATCH(U299,'Paycode Info'!$I$2:$I$13,0),"")</f>
        <v/>
      </c>
      <c r="W299" s="16" t="str">
        <f t="shared" si="23"/>
        <v/>
      </c>
      <c r="X299" s="15" t="str">
        <f t="shared" si="24"/>
        <v/>
      </c>
      <c r="Y299" s="18">
        <f t="shared" si="25"/>
        <v>0</v>
      </c>
    </row>
    <row r="300" spans="1:25" ht="35" customHeight="1" x14ac:dyDescent="0.35">
      <c r="A300" s="65"/>
      <c r="B300" s="70" t="str">
        <f>IFERROR(IF(A300="","",INDEX('PCN Data'!$A$2:$A$1300,MATCH('PCN Variation'!A300,'PCN Data'!$B$2:$B$1300,0))),"ERROR")</f>
        <v/>
      </c>
      <c r="C300" s="71" t="str">
        <f>IFERROR(IF(A300="","",INDEX('PCN Data'!$C$2:$C$1300,MATCH('PCN Variation'!A300,'PCN Data'!$B$2:$B$1300,0))),"ERROR")</f>
        <v/>
      </c>
      <c r="D300" s="70" t="str">
        <f>IFERROR(IF(A300="","", INDEX('PCN Data'!$D$2:$D$1300,MATCH('PCN Variation'!A300,'PCN Data'!$B$2:$B$1300,0))),"ERROR")</f>
        <v/>
      </c>
      <c r="E300" s="66"/>
      <c r="F300" s="65"/>
      <c r="G300" s="71" t="str">
        <f>IF(E300&amp;F300="","", IFERROR(IF(AND(E300="",F300&lt;&gt;""),INDEX('Paycode Info'!$D$2:$D$71,MATCH('PCN Variation'!F300,'Paycode Info'!$F$2:$F$71,0)), INDEX('Paycode Info'!$D$2:$D$71,MATCH('PCN Variation'!E300,'Paycode Info'!$D$2:$D$71,0))),"Error"))</f>
        <v/>
      </c>
      <c r="H300" s="71" t="str">
        <f>IF(E300&amp;F300="","", IFERROR(INDEX('Paycode Info'!$F$2:$F$71,MATCH('PCN Variation'!G300,'Paycode Info'!$D$2:$D$71,0)),"Error"))</f>
        <v/>
      </c>
      <c r="I300" s="84" t="str">
        <f t="shared" si="22"/>
        <v/>
      </c>
      <c r="J300" s="73" t="str">
        <f>IFERROR(INDEX('Paycode Info'!$G$2:$G$71,MATCH('PCN Variation'!H300,'Paycode Info'!$F$2:$F$71,0)),"")</f>
        <v/>
      </c>
      <c r="K300" s="17"/>
      <c r="L300" s="16" t="str">
        <f>IFERROR(MATCH(K300,'Paycode Info'!$I$2:$I$13,0),"")</f>
        <v/>
      </c>
      <c r="M300" s="17"/>
      <c r="N300" s="16" t="str">
        <f>IFERROR(MATCH(M300,'Paycode Info'!$I$2:$I$13,0),"")</f>
        <v/>
      </c>
      <c r="O300" s="17"/>
      <c r="P300" s="17"/>
      <c r="Q300" s="67" t="str">
        <f>IFERROR(IF(N300-L300=0,13,IF(N300-L300&gt;=0,N300-L300+1, VLOOKUP(N300-L300, 'Paycode Info'!$J$2:$K$13,2,0))),"")</f>
        <v/>
      </c>
      <c r="R300" s="68" t="str">
        <f t="shared" si="21"/>
        <v/>
      </c>
      <c r="S300" s="66"/>
      <c r="T300" s="16" t="str">
        <f>IF(S300="","",INDEX('Paycode Info'!$R$2:$R$4,MATCH('PCN Variation'!S300,'Paycode Info'!$M$2:$M$4,0)))</f>
        <v/>
      </c>
      <c r="U300" s="17"/>
      <c r="V300" s="16" t="str">
        <f>IFERROR(MATCH(U300,'Paycode Info'!$I$2:$I$13,0),"")</f>
        <v/>
      </c>
      <c r="W300" s="16" t="str">
        <f t="shared" si="23"/>
        <v/>
      </c>
      <c r="X300" s="15" t="str">
        <f t="shared" si="24"/>
        <v/>
      </c>
      <c r="Y300" s="18">
        <f t="shared" si="25"/>
        <v>0</v>
      </c>
    </row>
    <row r="301" spans="1:25" ht="35" customHeight="1" x14ac:dyDescent="0.35">
      <c r="A301" s="65"/>
      <c r="B301" s="70" t="str">
        <f>IFERROR(IF(A301="","",INDEX('PCN Data'!$A$2:$A$1300,MATCH('PCN Variation'!A301,'PCN Data'!$B$2:$B$1300,0))),"ERROR")</f>
        <v/>
      </c>
      <c r="C301" s="71" t="str">
        <f>IFERROR(IF(A301="","",INDEX('PCN Data'!$C$2:$C$1300,MATCH('PCN Variation'!A301,'PCN Data'!$B$2:$B$1300,0))),"ERROR")</f>
        <v/>
      </c>
      <c r="D301" s="70" t="str">
        <f>IFERROR(IF(A301="","", INDEX('PCN Data'!$D$2:$D$1300,MATCH('PCN Variation'!A301,'PCN Data'!$B$2:$B$1300,0))),"ERROR")</f>
        <v/>
      </c>
      <c r="E301" s="66"/>
      <c r="F301" s="65"/>
      <c r="G301" s="71" t="str">
        <f>IF(E301&amp;F301="","", IFERROR(IF(AND(E301="",F301&lt;&gt;""),INDEX('Paycode Info'!$D$2:$D$71,MATCH('PCN Variation'!F301,'Paycode Info'!$F$2:$F$71,0)), INDEX('Paycode Info'!$D$2:$D$71,MATCH('PCN Variation'!E301,'Paycode Info'!$D$2:$D$71,0))),"Error"))</f>
        <v/>
      </c>
      <c r="H301" s="71" t="str">
        <f>IF(E301&amp;F301="","", IFERROR(INDEX('Paycode Info'!$F$2:$F$71,MATCH('PCN Variation'!G301,'Paycode Info'!$D$2:$D$71,0)),"Error"))</f>
        <v/>
      </c>
      <c r="I301" s="84" t="str">
        <f t="shared" si="22"/>
        <v/>
      </c>
      <c r="J301" s="73" t="str">
        <f>IFERROR(INDEX('Paycode Info'!$G$2:$G$71,MATCH('PCN Variation'!H301,'Paycode Info'!$F$2:$F$71,0)),"")</f>
        <v/>
      </c>
      <c r="K301" s="17"/>
      <c r="L301" s="16" t="str">
        <f>IFERROR(MATCH(K301,'Paycode Info'!$I$2:$I$13,0),"")</f>
        <v/>
      </c>
      <c r="M301" s="17"/>
      <c r="N301" s="16" t="str">
        <f>IFERROR(MATCH(M301,'Paycode Info'!$I$2:$I$13,0),"")</f>
        <v/>
      </c>
      <c r="O301" s="17"/>
      <c r="P301" s="17"/>
      <c r="Q301" s="67" t="str">
        <f>IFERROR(IF(N301-L301=0,13,IF(N301-L301&gt;=0,N301-L301+1, VLOOKUP(N301-L301, 'Paycode Info'!$J$2:$K$13,2,0))),"")</f>
        <v/>
      </c>
      <c r="R301" s="68" t="str">
        <f t="shared" si="21"/>
        <v/>
      </c>
      <c r="S301" s="66"/>
      <c r="T301" s="16" t="str">
        <f>IF(S301="","",INDEX('Paycode Info'!$R$2:$R$4,MATCH('PCN Variation'!S301,'Paycode Info'!$M$2:$M$4,0)))</f>
        <v/>
      </c>
      <c r="U301" s="17"/>
      <c r="V301" s="16" t="str">
        <f>IFERROR(MATCH(U301,'Paycode Info'!$I$2:$I$13,0),"")</f>
        <v/>
      </c>
      <c r="W301" s="16" t="str">
        <f t="shared" si="23"/>
        <v/>
      </c>
      <c r="X301" s="15" t="str">
        <f t="shared" si="24"/>
        <v/>
      </c>
      <c r="Y301" s="18">
        <f t="shared" si="25"/>
        <v>0</v>
      </c>
    </row>
    <row r="302" spans="1:25" ht="35" customHeight="1" x14ac:dyDescent="0.35">
      <c r="A302" s="65"/>
      <c r="B302" s="70" t="str">
        <f>IFERROR(IF(A302="","",INDEX('PCN Data'!$A$2:$A$1300,MATCH('PCN Variation'!A302,'PCN Data'!$B$2:$B$1300,0))),"ERROR")</f>
        <v/>
      </c>
      <c r="C302" s="71" t="str">
        <f>IFERROR(IF(A302="","",INDEX('PCN Data'!$C$2:$C$1300,MATCH('PCN Variation'!A302,'PCN Data'!$B$2:$B$1300,0))),"ERROR")</f>
        <v/>
      </c>
      <c r="D302" s="70" t="str">
        <f>IFERROR(IF(A302="","", INDEX('PCN Data'!$D$2:$D$1300,MATCH('PCN Variation'!A302,'PCN Data'!$B$2:$B$1300,0))),"ERROR")</f>
        <v/>
      </c>
      <c r="E302" s="66"/>
      <c r="F302" s="65"/>
      <c r="G302" s="71" t="str">
        <f>IF(E302&amp;F302="","", IFERROR(IF(AND(E302="",F302&lt;&gt;""),INDEX('Paycode Info'!$D$2:$D$71,MATCH('PCN Variation'!F302,'Paycode Info'!$F$2:$F$71,0)), INDEX('Paycode Info'!$D$2:$D$71,MATCH('PCN Variation'!E302,'Paycode Info'!$D$2:$D$71,0))),"Error"))</f>
        <v/>
      </c>
      <c r="H302" s="71" t="str">
        <f>IF(E302&amp;F302="","", IFERROR(INDEX('Paycode Info'!$F$2:$F$71,MATCH('PCN Variation'!G302,'Paycode Info'!$D$2:$D$71,0)),"Error"))</f>
        <v/>
      </c>
      <c r="I302" s="84" t="str">
        <f t="shared" si="22"/>
        <v/>
      </c>
      <c r="J302" s="73" t="str">
        <f>IFERROR(INDEX('Paycode Info'!$G$2:$G$71,MATCH('PCN Variation'!H302,'Paycode Info'!$F$2:$F$71,0)),"")</f>
        <v/>
      </c>
      <c r="K302" s="17"/>
      <c r="L302" s="16" t="str">
        <f>IFERROR(MATCH(K302,'Paycode Info'!$I$2:$I$13,0),"")</f>
        <v/>
      </c>
      <c r="M302" s="17"/>
      <c r="N302" s="16" t="str">
        <f>IFERROR(MATCH(M302,'Paycode Info'!$I$2:$I$13,0),"")</f>
        <v/>
      </c>
      <c r="O302" s="17"/>
      <c r="P302" s="17"/>
      <c r="Q302" s="67" t="str">
        <f>IFERROR(IF(N302-L302=0,13,IF(N302-L302&gt;=0,N302-L302+1, VLOOKUP(N302-L302, 'Paycode Info'!$J$2:$K$13,2,0))),"")</f>
        <v/>
      </c>
      <c r="R302" s="68" t="str">
        <f t="shared" si="21"/>
        <v/>
      </c>
      <c r="S302" s="66"/>
      <c r="T302" s="16" t="str">
        <f>IF(S302="","",INDEX('Paycode Info'!$R$2:$R$4,MATCH('PCN Variation'!S302,'Paycode Info'!$M$2:$M$4,0)))</f>
        <v/>
      </c>
      <c r="U302" s="17"/>
      <c r="V302" s="16" t="str">
        <f>IFERROR(MATCH(U302,'Paycode Info'!$I$2:$I$13,0),"")</f>
        <v/>
      </c>
      <c r="W302" s="16" t="str">
        <f t="shared" si="23"/>
        <v/>
      </c>
      <c r="X302" s="15" t="str">
        <f t="shared" si="24"/>
        <v/>
      </c>
      <c r="Y302" s="18">
        <f t="shared" si="25"/>
        <v>0</v>
      </c>
    </row>
    <row r="303" spans="1:25" ht="35" customHeight="1" x14ac:dyDescent="0.35">
      <c r="A303" s="65"/>
      <c r="B303" s="70" t="str">
        <f>IFERROR(IF(A303="","",INDEX('PCN Data'!$A$2:$A$1300,MATCH('PCN Variation'!A303,'PCN Data'!$B$2:$B$1300,0))),"ERROR")</f>
        <v/>
      </c>
      <c r="C303" s="71" t="str">
        <f>IFERROR(IF(A303="","",INDEX('PCN Data'!$C$2:$C$1300,MATCH('PCN Variation'!A303,'PCN Data'!$B$2:$B$1300,0))),"ERROR")</f>
        <v/>
      </c>
      <c r="D303" s="70" t="str">
        <f>IFERROR(IF(A303="","", INDEX('PCN Data'!$D$2:$D$1300,MATCH('PCN Variation'!A303,'PCN Data'!$B$2:$B$1300,0))),"ERROR")</f>
        <v/>
      </c>
      <c r="E303" s="66"/>
      <c r="F303" s="65"/>
      <c r="G303" s="71" t="str">
        <f>IF(E303&amp;F303="","", IFERROR(IF(AND(E303="",F303&lt;&gt;""),INDEX('Paycode Info'!$D$2:$D$71,MATCH('PCN Variation'!F303,'Paycode Info'!$F$2:$F$71,0)), INDEX('Paycode Info'!$D$2:$D$71,MATCH('PCN Variation'!E303,'Paycode Info'!$D$2:$D$71,0))),"Error"))</f>
        <v/>
      </c>
      <c r="H303" s="71" t="str">
        <f>IF(E303&amp;F303="","", IFERROR(INDEX('Paycode Info'!$F$2:$F$71,MATCH('PCN Variation'!G303,'Paycode Info'!$D$2:$D$71,0)),"Error"))</f>
        <v/>
      </c>
      <c r="I303" s="84" t="str">
        <f t="shared" si="22"/>
        <v/>
      </c>
      <c r="J303" s="73" t="str">
        <f>IFERROR(INDEX('Paycode Info'!$G$2:$G$71,MATCH('PCN Variation'!H303,'Paycode Info'!$F$2:$F$71,0)),"")</f>
        <v/>
      </c>
      <c r="K303" s="17"/>
      <c r="L303" s="16" t="str">
        <f>IFERROR(MATCH(K303,'Paycode Info'!$I$2:$I$13,0),"")</f>
        <v/>
      </c>
      <c r="M303" s="17"/>
      <c r="N303" s="16" t="str">
        <f>IFERROR(MATCH(M303,'Paycode Info'!$I$2:$I$13,0),"")</f>
        <v/>
      </c>
      <c r="O303" s="17"/>
      <c r="P303" s="17"/>
      <c r="Q303" s="67" t="str">
        <f>IFERROR(IF(N303-L303=0,13,IF(N303-L303&gt;=0,N303-L303+1, VLOOKUP(N303-L303, 'Paycode Info'!$J$2:$K$13,2,0))),"")</f>
        <v/>
      </c>
      <c r="R303" s="68" t="str">
        <f t="shared" si="21"/>
        <v/>
      </c>
      <c r="S303" s="66"/>
      <c r="T303" s="16" t="str">
        <f>IF(S303="","",INDEX('Paycode Info'!$R$2:$R$4,MATCH('PCN Variation'!S303,'Paycode Info'!$M$2:$M$4,0)))</f>
        <v/>
      </c>
      <c r="U303" s="17"/>
      <c r="V303" s="16" t="str">
        <f>IFERROR(MATCH(U303,'Paycode Info'!$I$2:$I$13,0),"")</f>
        <v/>
      </c>
      <c r="W303" s="16" t="str">
        <f t="shared" si="23"/>
        <v/>
      </c>
      <c r="X303" s="15" t="str">
        <f t="shared" si="24"/>
        <v/>
      </c>
      <c r="Y303" s="18">
        <f t="shared" si="25"/>
        <v>0</v>
      </c>
    </row>
    <row r="304" spans="1:25" ht="35" customHeight="1" x14ac:dyDescent="0.35">
      <c r="A304" s="65"/>
      <c r="B304" s="70" t="str">
        <f>IFERROR(IF(A304="","",INDEX('PCN Data'!$A$2:$A$1300,MATCH('PCN Variation'!A304,'PCN Data'!$B$2:$B$1300,0))),"ERROR")</f>
        <v/>
      </c>
      <c r="C304" s="71" t="str">
        <f>IFERROR(IF(A304="","",INDEX('PCN Data'!$C$2:$C$1300,MATCH('PCN Variation'!A304,'PCN Data'!$B$2:$B$1300,0))),"ERROR")</f>
        <v/>
      </c>
      <c r="D304" s="70" t="str">
        <f>IFERROR(IF(A304="","", INDEX('PCN Data'!$D$2:$D$1300,MATCH('PCN Variation'!A304,'PCN Data'!$B$2:$B$1300,0))),"ERROR")</f>
        <v/>
      </c>
      <c r="E304" s="66"/>
      <c r="F304" s="65"/>
      <c r="G304" s="71" t="str">
        <f>IF(E304&amp;F304="","", IFERROR(IF(AND(E304="",F304&lt;&gt;""),INDEX('Paycode Info'!$D$2:$D$71,MATCH('PCN Variation'!F304,'Paycode Info'!$F$2:$F$71,0)), INDEX('Paycode Info'!$D$2:$D$71,MATCH('PCN Variation'!E304,'Paycode Info'!$D$2:$D$71,0))),"Error"))</f>
        <v/>
      </c>
      <c r="H304" s="71" t="str">
        <f>IF(E304&amp;F304="","", IFERROR(INDEX('Paycode Info'!$F$2:$F$71,MATCH('PCN Variation'!G304,'Paycode Info'!$D$2:$D$71,0)),"Error"))</f>
        <v/>
      </c>
      <c r="I304" s="84" t="str">
        <f t="shared" si="22"/>
        <v/>
      </c>
      <c r="J304" s="73" t="str">
        <f>IFERROR(INDEX('Paycode Info'!$G$2:$G$71,MATCH('PCN Variation'!H304,'Paycode Info'!$F$2:$F$71,0)),"")</f>
        <v/>
      </c>
      <c r="K304" s="17"/>
      <c r="L304" s="16" t="str">
        <f>IFERROR(MATCH(K304,'Paycode Info'!$I$2:$I$13,0),"")</f>
        <v/>
      </c>
      <c r="M304" s="17"/>
      <c r="N304" s="16" t="str">
        <f>IFERROR(MATCH(M304,'Paycode Info'!$I$2:$I$13,0),"")</f>
        <v/>
      </c>
      <c r="O304" s="17"/>
      <c r="P304" s="17"/>
      <c r="Q304" s="67" t="str">
        <f>IFERROR(IF(N304-L304=0,13,IF(N304-L304&gt;=0,N304-L304+1, VLOOKUP(N304-L304, 'Paycode Info'!$J$2:$K$13,2,0))),"")</f>
        <v/>
      </c>
      <c r="R304" s="68" t="str">
        <f t="shared" si="21"/>
        <v/>
      </c>
      <c r="S304" s="66"/>
      <c r="T304" s="16" t="str">
        <f>IF(S304="","",INDEX('Paycode Info'!$R$2:$R$4,MATCH('PCN Variation'!S304,'Paycode Info'!$M$2:$M$4,0)))</f>
        <v/>
      </c>
      <c r="U304" s="17"/>
      <c r="V304" s="16" t="str">
        <f>IFERROR(MATCH(U304,'Paycode Info'!$I$2:$I$13,0),"")</f>
        <v/>
      </c>
      <c r="W304" s="16" t="str">
        <f t="shared" si="23"/>
        <v/>
      </c>
      <c r="X304" s="15" t="str">
        <f t="shared" si="24"/>
        <v/>
      </c>
      <c r="Y304" s="18">
        <f t="shared" si="25"/>
        <v>0</v>
      </c>
    </row>
    <row r="305" spans="1:25" ht="35" customHeight="1" x14ac:dyDescent="0.35">
      <c r="A305" s="65"/>
      <c r="B305" s="70" t="str">
        <f>IFERROR(IF(A305="","",INDEX('PCN Data'!$A$2:$A$1300,MATCH('PCN Variation'!A305,'PCN Data'!$B$2:$B$1300,0))),"ERROR")</f>
        <v/>
      </c>
      <c r="C305" s="71" t="str">
        <f>IFERROR(IF(A305="","",INDEX('PCN Data'!$C$2:$C$1300,MATCH('PCN Variation'!A305,'PCN Data'!$B$2:$B$1300,0))),"ERROR")</f>
        <v/>
      </c>
      <c r="D305" s="70" t="str">
        <f>IFERROR(IF(A305="","", INDEX('PCN Data'!$D$2:$D$1300,MATCH('PCN Variation'!A305,'PCN Data'!$B$2:$B$1300,0))),"ERROR")</f>
        <v/>
      </c>
      <c r="E305" s="66"/>
      <c r="F305" s="65"/>
      <c r="G305" s="71" t="str">
        <f>IF(E305&amp;F305="","", IFERROR(IF(AND(E305="",F305&lt;&gt;""),INDEX('Paycode Info'!$D$2:$D$71,MATCH('PCN Variation'!F305,'Paycode Info'!$F$2:$F$71,0)), INDEX('Paycode Info'!$D$2:$D$71,MATCH('PCN Variation'!E305,'Paycode Info'!$D$2:$D$71,0))),"Error"))</f>
        <v/>
      </c>
      <c r="H305" s="71" t="str">
        <f>IF(E305&amp;F305="","", IFERROR(INDEX('Paycode Info'!$F$2:$F$71,MATCH('PCN Variation'!G305,'Paycode Info'!$D$2:$D$71,0)),"Error"))</f>
        <v/>
      </c>
      <c r="I305" s="84" t="str">
        <f t="shared" si="22"/>
        <v/>
      </c>
      <c r="J305" s="73" t="str">
        <f>IFERROR(INDEX('Paycode Info'!$G$2:$G$71,MATCH('PCN Variation'!H305,'Paycode Info'!$F$2:$F$71,0)),"")</f>
        <v/>
      </c>
      <c r="K305" s="17"/>
      <c r="L305" s="16" t="str">
        <f>IFERROR(MATCH(K305,'Paycode Info'!$I$2:$I$13,0),"")</f>
        <v/>
      </c>
      <c r="M305" s="17"/>
      <c r="N305" s="16" t="str">
        <f>IFERROR(MATCH(M305,'Paycode Info'!$I$2:$I$13,0),"")</f>
        <v/>
      </c>
      <c r="O305" s="17"/>
      <c r="P305" s="17"/>
      <c r="Q305" s="67" t="str">
        <f>IFERROR(IF(N305-L305=0,13,IF(N305-L305&gt;=0,N305-L305+1, VLOOKUP(N305-L305, 'Paycode Info'!$J$2:$K$13,2,0))),"")</f>
        <v/>
      </c>
      <c r="R305" s="68" t="str">
        <f t="shared" si="21"/>
        <v/>
      </c>
      <c r="S305" s="66"/>
      <c r="T305" s="16" t="str">
        <f>IF(S305="","",INDEX('Paycode Info'!$R$2:$R$4,MATCH('PCN Variation'!S305,'Paycode Info'!$M$2:$M$4,0)))</f>
        <v/>
      </c>
      <c r="U305" s="17"/>
      <c r="V305" s="16" t="str">
        <f>IFERROR(MATCH(U305,'Paycode Info'!$I$2:$I$13,0),"")</f>
        <v/>
      </c>
      <c r="W305" s="16" t="str">
        <f t="shared" si="23"/>
        <v/>
      </c>
      <c r="X305" s="15" t="str">
        <f t="shared" si="24"/>
        <v/>
      </c>
      <c r="Y305" s="18">
        <f t="shared" si="25"/>
        <v>0</v>
      </c>
    </row>
    <row r="306" spans="1:25" ht="35" customHeight="1" x14ac:dyDescent="0.35">
      <c r="A306" s="65"/>
      <c r="B306" s="70" t="str">
        <f>IFERROR(IF(A306="","",INDEX('PCN Data'!$A$2:$A$1300,MATCH('PCN Variation'!A306,'PCN Data'!$B$2:$B$1300,0))),"ERROR")</f>
        <v/>
      </c>
      <c r="C306" s="71" t="str">
        <f>IFERROR(IF(A306="","",INDEX('PCN Data'!$C$2:$C$1300,MATCH('PCN Variation'!A306,'PCN Data'!$B$2:$B$1300,0))),"ERROR")</f>
        <v/>
      </c>
      <c r="D306" s="70" t="str">
        <f>IFERROR(IF(A306="","", INDEX('PCN Data'!$D$2:$D$1300,MATCH('PCN Variation'!A306,'PCN Data'!$B$2:$B$1300,0))),"ERROR")</f>
        <v/>
      </c>
      <c r="E306" s="66"/>
      <c r="F306" s="65"/>
      <c r="G306" s="71" t="str">
        <f>IF(E306&amp;F306="","", IFERROR(IF(AND(E306="",F306&lt;&gt;""),INDEX('Paycode Info'!$D$2:$D$71,MATCH('PCN Variation'!F306,'Paycode Info'!$F$2:$F$71,0)), INDEX('Paycode Info'!$D$2:$D$71,MATCH('PCN Variation'!E306,'Paycode Info'!$D$2:$D$71,0))),"Error"))</f>
        <v/>
      </c>
      <c r="H306" s="71" t="str">
        <f>IF(E306&amp;F306="","", IFERROR(INDEX('Paycode Info'!$F$2:$F$71,MATCH('PCN Variation'!G306,'Paycode Info'!$D$2:$D$71,0)),"Error"))</f>
        <v/>
      </c>
      <c r="I306" s="84" t="str">
        <f t="shared" si="22"/>
        <v/>
      </c>
      <c r="J306" s="73" t="str">
        <f>IFERROR(INDEX('Paycode Info'!$G$2:$G$71,MATCH('PCN Variation'!H306,'Paycode Info'!$F$2:$F$71,0)),"")</f>
        <v/>
      </c>
      <c r="K306" s="17"/>
      <c r="L306" s="16" t="str">
        <f>IFERROR(MATCH(K306,'Paycode Info'!$I$2:$I$13,0),"")</f>
        <v/>
      </c>
      <c r="M306" s="17"/>
      <c r="N306" s="16" t="str">
        <f>IFERROR(MATCH(M306,'Paycode Info'!$I$2:$I$13,0),"")</f>
        <v/>
      </c>
      <c r="O306" s="17"/>
      <c r="P306" s="17"/>
      <c r="Q306" s="67" t="str">
        <f>IFERROR(IF(N306-L306=0,13,IF(N306-L306&gt;=0,N306-L306+1, VLOOKUP(N306-L306, 'Paycode Info'!$J$2:$K$13,2,0))),"")</f>
        <v/>
      </c>
      <c r="R306" s="68" t="str">
        <f t="shared" si="21"/>
        <v/>
      </c>
      <c r="S306" s="66"/>
      <c r="T306" s="16" t="str">
        <f>IF(S306="","",INDEX('Paycode Info'!$R$2:$R$4,MATCH('PCN Variation'!S306,'Paycode Info'!$M$2:$M$4,0)))</f>
        <v/>
      </c>
      <c r="U306" s="17"/>
      <c r="V306" s="16" t="str">
        <f>IFERROR(MATCH(U306,'Paycode Info'!$I$2:$I$13,0),"")</f>
        <v/>
      </c>
      <c r="W306" s="16" t="str">
        <f t="shared" si="23"/>
        <v/>
      </c>
      <c r="X306" s="15" t="str">
        <f t="shared" si="24"/>
        <v/>
      </c>
      <c r="Y306" s="18">
        <f t="shared" si="25"/>
        <v>0</v>
      </c>
    </row>
    <row r="307" spans="1:25" ht="35" customHeight="1" x14ac:dyDescent="0.35">
      <c r="A307" s="65"/>
      <c r="B307" s="70" t="str">
        <f>IFERROR(IF(A307="","",INDEX('PCN Data'!$A$2:$A$1300,MATCH('PCN Variation'!A307,'PCN Data'!$B$2:$B$1300,0))),"ERROR")</f>
        <v/>
      </c>
      <c r="C307" s="71" t="str">
        <f>IFERROR(IF(A307="","",INDEX('PCN Data'!$C$2:$C$1300,MATCH('PCN Variation'!A307,'PCN Data'!$B$2:$B$1300,0))),"ERROR")</f>
        <v/>
      </c>
      <c r="D307" s="70" t="str">
        <f>IFERROR(IF(A307="","", INDEX('PCN Data'!$D$2:$D$1300,MATCH('PCN Variation'!A307,'PCN Data'!$B$2:$B$1300,0))),"ERROR")</f>
        <v/>
      </c>
      <c r="E307" s="66"/>
      <c r="F307" s="65"/>
      <c r="G307" s="71" t="str">
        <f>IF(E307&amp;F307="","", IFERROR(IF(AND(E307="",F307&lt;&gt;""),INDEX('Paycode Info'!$D$2:$D$71,MATCH('PCN Variation'!F307,'Paycode Info'!$F$2:$F$71,0)), INDEX('Paycode Info'!$D$2:$D$71,MATCH('PCN Variation'!E307,'Paycode Info'!$D$2:$D$71,0))),"Error"))</f>
        <v/>
      </c>
      <c r="H307" s="71" t="str">
        <f>IF(E307&amp;F307="","", IFERROR(INDEX('Paycode Info'!$F$2:$F$71,MATCH('PCN Variation'!G307,'Paycode Info'!$D$2:$D$71,0)),"Error"))</f>
        <v/>
      </c>
      <c r="I307" s="84" t="str">
        <f t="shared" si="22"/>
        <v/>
      </c>
      <c r="J307" s="73" t="str">
        <f>IFERROR(INDEX('Paycode Info'!$G$2:$G$71,MATCH('PCN Variation'!H307,'Paycode Info'!$F$2:$F$71,0)),"")</f>
        <v/>
      </c>
      <c r="K307" s="17"/>
      <c r="L307" s="16" t="str">
        <f>IFERROR(MATCH(K307,'Paycode Info'!$I$2:$I$13,0),"")</f>
        <v/>
      </c>
      <c r="M307" s="17"/>
      <c r="N307" s="16" t="str">
        <f>IFERROR(MATCH(M307,'Paycode Info'!$I$2:$I$13,0),"")</f>
        <v/>
      </c>
      <c r="O307" s="17"/>
      <c r="P307" s="17"/>
      <c r="Q307" s="67" t="str">
        <f>IFERROR(IF(N307-L307=0,13,IF(N307-L307&gt;=0,N307-L307+1, VLOOKUP(N307-L307, 'Paycode Info'!$J$2:$K$13,2,0))),"")</f>
        <v/>
      </c>
      <c r="R307" s="68" t="str">
        <f t="shared" si="21"/>
        <v/>
      </c>
      <c r="S307" s="66"/>
      <c r="T307" s="16" t="str">
        <f>IF(S307="","",INDEX('Paycode Info'!$R$2:$R$4,MATCH('PCN Variation'!S307,'Paycode Info'!$M$2:$M$4,0)))</f>
        <v/>
      </c>
      <c r="U307" s="17"/>
      <c r="V307" s="16" t="str">
        <f>IFERROR(MATCH(U307,'Paycode Info'!$I$2:$I$13,0),"")</f>
        <v/>
      </c>
      <c r="W307" s="16" t="str">
        <f t="shared" si="23"/>
        <v/>
      </c>
      <c r="X307" s="15" t="str">
        <f t="shared" si="24"/>
        <v/>
      </c>
      <c r="Y307" s="18">
        <f t="shared" si="25"/>
        <v>0</v>
      </c>
    </row>
    <row r="308" spans="1:25" ht="35" customHeight="1" x14ac:dyDescent="0.35">
      <c r="A308" s="65"/>
      <c r="B308" s="70" t="str">
        <f>IFERROR(IF(A308="","",INDEX('PCN Data'!$A$2:$A$1300,MATCH('PCN Variation'!A308,'PCN Data'!$B$2:$B$1300,0))),"ERROR")</f>
        <v/>
      </c>
      <c r="C308" s="71" t="str">
        <f>IFERROR(IF(A308="","",INDEX('PCN Data'!$C$2:$C$1300,MATCH('PCN Variation'!A308,'PCN Data'!$B$2:$B$1300,0))),"ERROR")</f>
        <v/>
      </c>
      <c r="D308" s="70" t="str">
        <f>IFERROR(IF(A308="","", INDEX('PCN Data'!$D$2:$D$1300,MATCH('PCN Variation'!A308,'PCN Data'!$B$2:$B$1300,0))),"ERROR")</f>
        <v/>
      </c>
      <c r="E308" s="66"/>
      <c r="F308" s="65"/>
      <c r="G308" s="71" t="str">
        <f>IF(E308&amp;F308="","", IFERROR(IF(AND(E308="",F308&lt;&gt;""),INDEX('Paycode Info'!$D$2:$D$71,MATCH('PCN Variation'!F308,'Paycode Info'!$F$2:$F$71,0)), INDEX('Paycode Info'!$D$2:$D$71,MATCH('PCN Variation'!E308,'Paycode Info'!$D$2:$D$71,0))),"Error"))</f>
        <v/>
      </c>
      <c r="H308" s="71" t="str">
        <f>IF(E308&amp;F308="","", IFERROR(INDEX('Paycode Info'!$F$2:$F$71,MATCH('PCN Variation'!G308,'Paycode Info'!$D$2:$D$71,0)),"Error"))</f>
        <v/>
      </c>
      <c r="I308" s="84" t="str">
        <f t="shared" si="22"/>
        <v/>
      </c>
      <c r="J308" s="73" t="str">
        <f>IFERROR(INDEX('Paycode Info'!$G$2:$G$71,MATCH('PCN Variation'!H308,'Paycode Info'!$F$2:$F$71,0)),"")</f>
        <v/>
      </c>
      <c r="K308" s="17"/>
      <c r="L308" s="16" t="str">
        <f>IFERROR(MATCH(K308,'Paycode Info'!$I$2:$I$13,0),"")</f>
        <v/>
      </c>
      <c r="M308" s="17"/>
      <c r="N308" s="16" t="str">
        <f>IFERROR(MATCH(M308,'Paycode Info'!$I$2:$I$13,0),"")</f>
        <v/>
      </c>
      <c r="O308" s="17"/>
      <c r="P308" s="17"/>
      <c r="Q308" s="67" t="str">
        <f>IFERROR(IF(N308-L308=0,13,IF(N308-L308&gt;=0,N308-L308+1, VLOOKUP(N308-L308, 'Paycode Info'!$J$2:$K$13,2,0))),"")</f>
        <v/>
      </c>
      <c r="R308" s="68" t="str">
        <f t="shared" si="21"/>
        <v/>
      </c>
      <c r="S308" s="66"/>
      <c r="T308" s="16" t="str">
        <f>IF(S308="","",INDEX('Paycode Info'!$R$2:$R$4,MATCH('PCN Variation'!S308,'Paycode Info'!$M$2:$M$4,0)))</f>
        <v/>
      </c>
      <c r="U308" s="17"/>
      <c r="V308" s="16" t="str">
        <f>IFERROR(MATCH(U308,'Paycode Info'!$I$2:$I$13,0),"")</f>
        <v/>
      </c>
      <c r="W308" s="16" t="str">
        <f t="shared" si="23"/>
        <v/>
      </c>
      <c r="X308" s="15" t="str">
        <f t="shared" si="24"/>
        <v/>
      </c>
      <c r="Y308" s="18">
        <f t="shared" si="25"/>
        <v>0</v>
      </c>
    </row>
    <row r="309" spans="1:25" ht="35" customHeight="1" x14ac:dyDescent="0.35">
      <c r="A309" s="65"/>
      <c r="B309" s="70" t="str">
        <f>IFERROR(IF(A309="","",INDEX('PCN Data'!$A$2:$A$1300,MATCH('PCN Variation'!A309,'PCN Data'!$B$2:$B$1300,0))),"ERROR")</f>
        <v/>
      </c>
      <c r="C309" s="71" t="str">
        <f>IFERROR(IF(A309="","",INDEX('PCN Data'!$C$2:$C$1300,MATCH('PCN Variation'!A309,'PCN Data'!$B$2:$B$1300,0))),"ERROR")</f>
        <v/>
      </c>
      <c r="D309" s="70" t="str">
        <f>IFERROR(IF(A309="","", INDEX('PCN Data'!$D$2:$D$1300,MATCH('PCN Variation'!A309,'PCN Data'!$B$2:$B$1300,0))),"ERROR")</f>
        <v/>
      </c>
      <c r="E309" s="66"/>
      <c r="F309" s="65"/>
      <c r="G309" s="71" t="str">
        <f>IF(E309&amp;F309="","", IFERROR(IF(AND(E309="",F309&lt;&gt;""),INDEX('Paycode Info'!$D$2:$D$71,MATCH('PCN Variation'!F309,'Paycode Info'!$F$2:$F$71,0)), INDEX('Paycode Info'!$D$2:$D$71,MATCH('PCN Variation'!E309,'Paycode Info'!$D$2:$D$71,0))),"Error"))</f>
        <v/>
      </c>
      <c r="H309" s="71" t="str">
        <f>IF(E309&amp;F309="","", IFERROR(INDEX('Paycode Info'!$F$2:$F$71,MATCH('PCN Variation'!G309,'Paycode Info'!$D$2:$D$71,0)),"Error"))</f>
        <v/>
      </c>
      <c r="I309" s="84" t="str">
        <f t="shared" si="22"/>
        <v/>
      </c>
      <c r="J309" s="73" t="str">
        <f>IFERROR(INDEX('Paycode Info'!$G$2:$G$71,MATCH('PCN Variation'!H309,'Paycode Info'!$F$2:$F$71,0)),"")</f>
        <v/>
      </c>
      <c r="K309" s="17"/>
      <c r="L309" s="16" t="str">
        <f>IFERROR(MATCH(K309,'Paycode Info'!$I$2:$I$13,0),"")</f>
        <v/>
      </c>
      <c r="M309" s="17"/>
      <c r="N309" s="16" t="str">
        <f>IFERROR(MATCH(M309,'Paycode Info'!$I$2:$I$13,0),"")</f>
        <v/>
      </c>
      <c r="O309" s="17"/>
      <c r="P309" s="17"/>
      <c r="Q309" s="67" t="str">
        <f>IFERROR(IF(N309-L309=0,13,IF(N309-L309&gt;=0,N309-L309+1, VLOOKUP(N309-L309, 'Paycode Info'!$J$2:$K$13,2,0))),"")</f>
        <v/>
      </c>
      <c r="R309" s="68" t="str">
        <f t="shared" si="21"/>
        <v/>
      </c>
      <c r="S309" s="66"/>
      <c r="T309" s="16" t="str">
        <f>IF(S309="","",INDEX('Paycode Info'!$R$2:$R$4,MATCH('PCN Variation'!S309,'Paycode Info'!$M$2:$M$4,0)))</f>
        <v/>
      </c>
      <c r="U309" s="17"/>
      <c r="V309" s="16" t="str">
        <f>IFERROR(MATCH(U309,'Paycode Info'!$I$2:$I$13,0),"")</f>
        <v/>
      </c>
      <c r="W309" s="16" t="str">
        <f t="shared" si="23"/>
        <v/>
      </c>
      <c r="X309" s="15" t="str">
        <f t="shared" si="24"/>
        <v/>
      </c>
      <c r="Y309" s="18">
        <f t="shared" si="25"/>
        <v>0</v>
      </c>
    </row>
    <row r="310" spans="1:25" ht="35" customHeight="1" x14ac:dyDescent="0.35">
      <c r="A310" s="65"/>
      <c r="B310" s="70" t="str">
        <f>IFERROR(IF(A310="","",INDEX('PCN Data'!$A$2:$A$1300,MATCH('PCN Variation'!A310,'PCN Data'!$B$2:$B$1300,0))),"ERROR")</f>
        <v/>
      </c>
      <c r="C310" s="71" t="str">
        <f>IFERROR(IF(A310="","",INDEX('PCN Data'!$C$2:$C$1300,MATCH('PCN Variation'!A310,'PCN Data'!$B$2:$B$1300,0))),"ERROR")</f>
        <v/>
      </c>
      <c r="D310" s="70" t="str">
        <f>IFERROR(IF(A310="","", INDEX('PCN Data'!$D$2:$D$1300,MATCH('PCN Variation'!A310,'PCN Data'!$B$2:$B$1300,0))),"ERROR")</f>
        <v/>
      </c>
      <c r="E310" s="66"/>
      <c r="F310" s="65"/>
      <c r="G310" s="71" t="str">
        <f>IF(E310&amp;F310="","", IFERROR(IF(AND(E310="",F310&lt;&gt;""),INDEX('Paycode Info'!$D$2:$D$71,MATCH('PCN Variation'!F310,'Paycode Info'!$F$2:$F$71,0)), INDEX('Paycode Info'!$D$2:$D$71,MATCH('PCN Variation'!E310,'Paycode Info'!$D$2:$D$71,0))),"Error"))</f>
        <v/>
      </c>
      <c r="H310" s="71" t="str">
        <f>IF(E310&amp;F310="","", IFERROR(INDEX('Paycode Info'!$F$2:$F$71,MATCH('PCN Variation'!G310,'Paycode Info'!$D$2:$D$71,0)),"Error"))</f>
        <v/>
      </c>
      <c r="I310" s="84" t="str">
        <f t="shared" si="22"/>
        <v/>
      </c>
      <c r="J310" s="73" t="str">
        <f>IFERROR(INDEX('Paycode Info'!$G$2:$G$71,MATCH('PCN Variation'!H310,'Paycode Info'!$F$2:$F$71,0)),"")</f>
        <v/>
      </c>
      <c r="K310" s="17"/>
      <c r="L310" s="16" t="str">
        <f>IFERROR(MATCH(K310,'Paycode Info'!$I$2:$I$13,0),"")</f>
        <v/>
      </c>
      <c r="M310" s="17"/>
      <c r="N310" s="16" t="str">
        <f>IFERROR(MATCH(M310,'Paycode Info'!$I$2:$I$13,0),"")</f>
        <v/>
      </c>
      <c r="O310" s="17"/>
      <c r="P310" s="17"/>
      <c r="Q310" s="67" t="str">
        <f>IFERROR(IF(N310-L310=0,13,IF(N310-L310&gt;=0,N310-L310+1, VLOOKUP(N310-L310, 'Paycode Info'!$J$2:$K$13,2,0))),"")</f>
        <v/>
      </c>
      <c r="R310" s="68" t="str">
        <f t="shared" si="21"/>
        <v/>
      </c>
      <c r="S310" s="66"/>
      <c r="T310" s="16" t="str">
        <f>IF(S310="","",INDEX('Paycode Info'!$R$2:$R$4,MATCH('PCN Variation'!S310,'Paycode Info'!$M$2:$M$4,0)))</f>
        <v/>
      </c>
      <c r="U310" s="17"/>
      <c r="V310" s="16" t="str">
        <f>IFERROR(MATCH(U310,'Paycode Info'!$I$2:$I$13,0),"")</f>
        <v/>
      </c>
      <c r="W310" s="16" t="str">
        <f t="shared" si="23"/>
        <v/>
      </c>
      <c r="X310" s="15" t="str">
        <f t="shared" si="24"/>
        <v/>
      </c>
      <c r="Y310" s="18">
        <f t="shared" si="25"/>
        <v>0</v>
      </c>
    </row>
    <row r="311" spans="1:25" ht="35" customHeight="1" x14ac:dyDescent="0.35">
      <c r="A311" s="65"/>
      <c r="B311" s="70" t="str">
        <f>IFERROR(IF(A311="","",INDEX('PCN Data'!$A$2:$A$1300,MATCH('PCN Variation'!A311,'PCN Data'!$B$2:$B$1300,0))),"ERROR")</f>
        <v/>
      </c>
      <c r="C311" s="71" t="str">
        <f>IFERROR(IF(A311="","",INDEX('PCN Data'!$C$2:$C$1300,MATCH('PCN Variation'!A311,'PCN Data'!$B$2:$B$1300,0))),"ERROR")</f>
        <v/>
      </c>
      <c r="D311" s="70" t="str">
        <f>IFERROR(IF(A311="","", INDEX('PCN Data'!$D$2:$D$1300,MATCH('PCN Variation'!A311,'PCN Data'!$B$2:$B$1300,0))),"ERROR")</f>
        <v/>
      </c>
      <c r="E311" s="66"/>
      <c r="F311" s="65"/>
      <c r="G311" s="71" t="str">
        <f>IF(E311&amp;F311="","", IFERROR(IF(AND(E311="",F311&lt;&gt;""),INDEX('Paycode Info'!$D$2:$D$71,MATCH('PCN Variation'!F311,'Paycode Info'!$F$2:$F$71,0)), INDEX('Paycode Info'!$D$2:$D$71,MATCH('PCN Variation'!E311,'Paycode Info'!$D$2:$D$71,0))),"Error"))</f>
        <v/>
      </c>
      <c r="H311" s="71" t="str">
        <f>IF(E311&amp;F311="","", IFERROR(INDEX('Paycode Info'!$F$2:$F$71,MATCH('PCN Variation'!G311,'Paycode Info'!$D$2:$D$71,0)),"Error"))</f>
        <v/>
      </c>
      <c r="I311" s="84" t="str">
        <f t="shared" si="22"/>
        <v/>
      </c>
      <c r="J311" s="73" t="str">
        <f>IFERROR(INDEX('Paycode Info'!$G$2:$G$71,MATCH('PCN Variation'!H311,'Paycode Info'!$F$2:$F$71,0)),"")</f>
        <v/>
      </c>
      <c r="K311" s="17"/>
      <c r="L311" s="16" t="str">
        <f>IFERROR(MATCH(K311,'Paycode Info'!$I$2:$I$13,0),"")</f>
        <v/>
      </c>
      <c r="M311" s="17"/>
      <c r="N311" s="16" t="str">
        <f>IFERROR(MATCH(M311,'Paycode Info'!$I$2:$I$13,0),"")</f>
        <v/>
      </c>
      <c r="O311" s="17"/>
      <c r="P311" s="17"/>
      <c r="Q311" s="67" t="str">
        <f>IFERROR(IF(N311-L311=0,13,IF(N311-L311&gt;=0,N311-L311+1, VLOOKUP(N311-L311, 'Paycode Info'!$J$2:$K$13,2,0))),"")</f>
        <v/>
      </c>
      <c r="R311" s="68" t="str">
        <f t="shared" si="21"/>
        <v/>
      </c>
      <c r="S311" s="66"/>
      <c r="T311" s="16" t="str">
        <f>IF(S311="","",INDEX('Paycode Info'!$R$2:$R$4,MATCH('PCN Variation'!S311,'Paycode Info'!$M$2:$M$4,0)))</f>
        <v/>
      </c>
      <c r="U311" s="17"/>
      <c r="V311" s="16" t="str">
        <f>IFERROR(MATCH(U311,'Paycode Info'!$I$2:$I$13,0),"")</f>
        <v/>
      </c>
      <c r="W311" s="16" t="str">
        <f t="shared" si="23"/>
        <v/>
      </c>
      <c r="X311" s="15" t="str">
        <f t="shared" si="24"/>
        <v/>
      </c>
      <c r="Y311" s="18">
        <f t="shared" si="25"/>
        <v>0</v>
      </c>
    </row>
    <row r="312" spans="1:25" ht="35" customHeight="1" x14ac:dyDescent="0.35">
      <c r="A312" s="65"/>
      <c r="B312" s="70" t="str">
        <f>IFERROR(IF(A312="","",INDEX('PCN Data'!$A$2:$A$1300,MATCH('PCN Variation'!A312,'PCN Data'!$B$2:$B$1300,0))),"ERROR")</f>
        <v/>
      </c>
      <c r="C312" s="71" t="str">
        <f>IFERROR(IF(A312="","",INDEX('PCN Data'!$C$2:$C$1300,MATCH('PCN Variation'!A312,'PCN Data'!$B$2:$B$1300,0))),"ERROR")</f>
        <v/>
      </c>
      <c r="D312" s="70" t="str">
        <f>IFERROR(IF(A312="","", INDEX('PCN Data'!$D$2:$D$1300,MATCH('PCN Variation'!A312,'PCN Data'!$B$2:$B$1300,0))),"ERROR")</f>
        <v/>
      </c>
      <c r="E312" s="66"/>
      <c r="F312" s="65"/>
      <c r="G312" s="71" t="str">
        <f>IF(E312&amp;F312="","", IFERROR(IF(AND(E312="",F312&lt;&gt;""),INDEX('Paycode Info'!$D$2:$D$71,MATCH('PCN Variation'!F312,'Paycode Info'!$F$2:$F$71,0)), INDEX('Paycode Info'!$D$2:$D$71,MATCH('PCN Variation'!E312,'Paycode Info'!$D$2:$D$71,0))),"Error"))</f>
        <v/>
      </c>
      <c r="H312" s="71" t="str">
        <f>IF(E312&amp;F312="","", IFERROR(INDEX('Paycode Info'!$F$2:$F$71,MATCH('PCN Variation'!G312,'Paycode Info'!$D$2:$D$71,0)),"Error"))</f>
        <v/>
      </c>
      <c r="I312" s="84" t="str">
        <f t="shared" si="22"/>
        <v/>
      </c>
      <c r="J312" s="73" t="str">
        <f>IFERROR(INDEX('Paycode Info'!$G$2:$G$71,MATCH('PCN Variation'!H312,'Paycode Info'!$F$2:$F$71,0)),"")</f>
        <v/>
      </c>
      <c r="K312" s="17"/>
      <c r="L312" s="16" t="str">
        <f>IFERROR(MATCH(K312,'Paycode Info'!$I$2:$I$13,0),"")</f>
        <v/>
      </c>
      <c r="M312" s="17"/>
      <c r="N312" s="16" t="str">
        <f>IFERROR(MATCH(M312,'Paycode Info'!$I$2:$I$13,0),"")</f>
        <v/>
      </c>
      <c r="O312" s="17"/>
      <c r="P312" s="17"/>
      <c r="Q312" s="67" t="str">
        <f>IFERROR(IF(N312-L312=0,13,IF(N312-L312&gt;=0,N312-L312+1, VLOOKUP(N312-L312, 'Paycode Info'!$J$2:$K$13,2,0))),"")</f>
        <v/>
      </c>
      <c r="R312" s="68" t="str">
        <f t="shared" si="21"/>
        <v/>
      </c>
      <c r="S312" s="66"/>
      <c r="T312" s="16" t="str">
        <f>IF(S312="","",INDEX('Paycode Info'!$R$2:$R$4,MATCH('PCN Variation'!S312,'Paycode Info'!$M$2:$M$4,0)))</f>
        <v/>
      </c>
      <c r="U312" s="17"/>
      <c r="V312" s="16" t="str">
        <f>IFERROR(MATCH(U312,'Paycode Info'!$I$2:$I$13,0),"")</f>
        <v/>
      </c>
      <c r="W312" s="16" t="str">
        <f t="shared" si="23"/>
        <v/>
      </c>
      <c r="X312" s="15" t="str">
        <f t="shared" si="24"/>
        <v/>
      </c>
      <c r="Y312" s="18">
        <f t="shared" si="25"/>
        <v>0</v>
      </c>
    </row>
    <row r="313" spans="1:25" ht="35" customHeight="1" x14ac:dyDescent="0.35">
      <c r="A313" s="65"/>
      <c r="B313" s="70" t="str">
        <f>IFERROR(IF(A313="","",INDEX('PCN Data'!$A$2:$A$1300,MATCH('PCN Variation'!A313,'PCN Data'!$B$2:$B$1300,0))),"ERROR")</f>
        <v/>
      </c>
      <c r="C313" s="71" t="str">
        <f>IFERROR(IF(A313="","",INDEX('PCN Data'!$C$2:$C$1300,MATCH('PCN Variation'!A313,'PCN Data'!$B$2:$B$1300,0))),"ERROR")</f>
        <v/>
      </c>
      <c r="D313" s="70" t="str">
        <f>IFERROR(IF(A313="","", INDEX('PCN Data'!$D$2:$D$1300,MATCH('PCN Variation'!A313,'PCN Data'!$B$2:$B$1300,0))),"ERROR")</f>
        <v/>
      </c>
      <c r="E313" s="66"/>
      <c r="F313" s="65"/>
      <c r="G313" s="71" t="str">
        <f>IF(E313&amp;F313="","", IFERROR(IF(AND(E313="",F313&lt;&gt;""),INDEX('Paycode Info'!$D$2:$D$71,MATCH('PCN Variation'!F313,'Paycode Info'!$F$2:$F$71,0)), INDEX('Paycode Info'!$D$2:$D$71,MATCH('PCN Variation'!E313,'Paycode Info'!$D$2:$D$71,0))),"Error"))</f>
        <v/>
      </c>
      <c r="H313" s="71" t="str">
        <f>IF(E313&amp;F313="","", IFERROR(INDEX('Paycode Info'!$F$2:$F$71,MATCH('PCN Variation'!G313,'Paycode Info'!$D$2:$D$71,0)),"Error"))</f>
        <v/>
      </c>
      <c r="I313" s="84" t="str">
        <f t="shared" si="22"/>
        <v/>
      </c>
      <c r="J313" s="73" t="str">
        <f>IFERROR(INDEX('Paycode Info'!$G$2:$G$71,MATCH('PCN Variation'!H313,'Paycode Info'!$F$2:$F$71,0)),"")</f>
        <v/>
      </c>
      <c r="K313" s="17"/>
      <c r="L313" s="16" t="str">
        <f>IFERROR(MATCH(K313,'Paycode Info'!$I$2:$I$13,0),"")</f>
        <v/>
      </c>
      <c r="M313" s="17"/>
      <c r="N313" s="16" t="str">
        <f>IFERROR(MATCH(M313,'Paycode Info'!$I$2:$I$13,0),"")</f>
        <v/>
      </c>
      <c r="O313" s="17"/>
      <c r="P313" s="17"/>
      <c r="Q313" s="67" t="str">
        <f>IFERROR(IF(N313-L313=0,13,IF(N313-L313&gt;=0,N313-L313+1, VLOOKUP(N313-L313, 'Paycode Info'!$J$2:$K$13,2,0))),"")</f>
        <v/>
      </c>
      <c r="R313" s="68" t="str">
        <f t="shared" si="21"/>
        <v/>
      </c>
      <c r="S313" s="66"/>
      <c r="T313" s="16" t="str">
        <f>IF(S313="","",INDEX('Paycode Info'!$R$2:$R$4,MATCH('PCN Variation'!S313,'Paycode Info'!$M$2:$M$4,0)))</f>
        <v/>
      </c>
      <c r="U313" s="17"/>
      <c r="V313" s="16" t="str">
        <f>IFERROR(MATCH(U313,'Paycode Info'!$I$2:$I$13,0),"")</f>
        <v/>
      </c>
      <c r="W313" s="16" t="str">
        <f t="shared" si="23"/>
        <v/>
      </c>
      <c r="X313" s="15" t="str">
        <f t="shared" si="24"/>
        <v/>
      </c>
      <c r="Y313" s="18">
        <f t="shared" si="25"/>
        <v>0</v>
      </c>
    </row>
    <row r="314" spans="1:25" ht="35" customHeight="1" x14ac:dyDescent="0.35">
      <c r="A314" s="65"/>
      <c r="B314" s="70" t="str">
        <f>IFERROR(IF(A314="","",INDEX('PCN Data'!$A$2:$A$1300,MATCH('PCN Variation'!A314,'PCN Data'!$B$2:$B$1300,0))),"ERROR")</f>
        <v/>
      </c>
      <c r="C314" s="71" t="str">
        <f>IFERROR(IF(A314="","",INDEX('PCN Data'!$C$2:$C$1300,MATCH('PCN Variation'!A314,'PCN Data'!$B$2:$B$1300,0))),"ERROR")</f>
        <v/>
      </c>
      <c r="D314" s="70" t="str">
        <f>IFERROR(IF(A314="","", INDEX('PCN Data'!$D$2:$D$1300,MATCH('PCN Variation'!A314,'PCN Data'!$B$2:$B$1300,0))),"ERROR")</f>
        <v/>
      </c>
      <c r="E314" s="66"/>
      <c r="F314" s="65"/>
      <c r="G314" s="71" t="str">
        <f>IF(E314&amp;F314="","", IFERROR(IF(AND(E314="",F314&lt;&gt;""),INDEX('Paycode Info'!$D$2:$D$71,MATCH('PCN Variation'!F314,'Paycode Info'!$F$2:$F$71,0)), INDEX('Paycode Info'!$D$2:$D$71,MATCH('PCN Variation'!E314,'Paycode Info'!$D$2:$D$71,0))),"Error"))</f>
        <v/>
      </c>
      <c r="H314" s="71" t="str">
        <f>IF(E314&amp;F314="","", IFERROR(INDEX('Paycode Info'!$F$2:$F$71,MATCH('PCN Variation'!G314,'Paycode Info'!$D$2:$D$71,0)),"Error"))</f>
        <v/>
      </c>
      <c r="I314" s="84" t="str">
        <f t="shared" si="22"/>
        <v/>
      </c>
      <c r="J314" s="73" t="str">
        <f>IFERROR(INDEX('Paycode Info'!$G$2:$G$71,MATCH('PCN Variation'!H314,'Paycode Info'!$F$2:$F$71,0)),"")</f>
        <v/>
      </c>
      <c r="K314" s="17"/>
      <c r="L314" s="16" t="str">
        <f>IFERROR(MATCH(K314,'Paycode Info'!$I$2:$I$13,0),"")</f>
        <v/>
      </c>
      <c r="M314" s="17"/>
      <c r="N314" s="16" t="str">
        <f>IFERROR(MATCH(M314,'Paycode Info'!$I$2:$I$13,0),"")</f>
        <v/>
      </c>
      <c r="O314" s="17"/>
      <c r="P314" s="17"/>
      <c r="Q314" s="67" t="str">
        <f>IFERROR(IF(N314-L314=0,13,IF(N314-L314&gt;=0,N314-L314+1, VLOOKUP(N314-L314, 'Paycode Info'!$J$2:$K$13,2,0))),"")</f>
        <v/>
      </c>
      <c r="R314" s="68" t="str">
        <f t="shared" si="21"/>
        <v/>
      </c>
      <c r="S314" s="66"/>
      <c r="T314" s="16" t="str">
        <f>IF(S314="","",INDEX('Paycode Info'!$R$2:$R$4,MATCH('PCN Variation'!S314,'Paycode Info'!$M$2:$M$4,0)))</f>
        <v/>
      </c>
      <c r="U314" s="17"/>
      <c r="V314" s="16" t="str">
        <f>IFERROR(MATCH(U314,'Paycode Info'!$I$2:$I$13,0),"")</f>
        <v/>
      </c>
      <c r="W314" s="16" t="str">
        <f t="shared" si="23"/>
        <v/>
      </c>
      <c r="X314" s="15" t="str">
        <f t="shared" si="24"/>
        <v/>
      </c>
      <c r="Y314" s="18">
        <f t="shared" si="25"/>
        <v>0</v>
      </c>
    </row>
    <row r="315" spans="1:25" ht="35" customHeight="1" x14ac:dyDescent="0.35">
      <c r="A315" s="65"/>
      <c r="B315" s="70" t="str">
        <f>IFERROR(IF(A315="","",INDEX('PCN Data'!$A$2:$A$1300,MATCH('PCN Variation'!A315,'PCN Data'!$B$2:$B$1300,0))),"ERROR")</f>
        <v/>
      </c>
      <c r="C315" s="71" t="str">
        <f>IFERROR(IF(A315="","",INDEX('PCN Data'!$C$2:$C$1300,MATCH('PCN Variation'!A315,'PCN Data'!$B$2:$B$1300,0))),"ERROR")</f>
        <v/>
      </c>
      <c r="D315" s="70" t="str">
        <f>IFERROR(IF(A315="","", INDEX('PCN Data'!$D$2:$D$1300,MATCH('PCN Variation'!A315,'PCN Data'!$B$2:$B$1300,0))),"ERROR")</f>
        <v/>
      </c>
      <c r="E315" s="66"/>
      <c r="F315" s="65"/>
      <c r="G315" s="71" t="str">
        <f>IF(E315&amp;F315="","", IFERROR(IF(AND(E315="",F315&lt;&gt;""),INDEX('Paycode Info'!$D$2:$D$71,MATCH('PCN Variation'!F315,'Paycode Info'!$F$2:$F$71,0)), INDEX('Paycode Info'!$D$2:$D$71,MATCH('PCN Variation'!E315,'Paycode Info'!$D$2:$D$71,0))),"Error"))</f>
        <v/>
      </c>
      <c r="H315" s="71" t="str">
        <f>IF(E315&amp;F315="","", IFERROR(INDEX('Paycode Info'!$F$2:$F$71,MATCH('PCN Variation'!G315,'Paycode Info'!$D$2:$D$71,0)),"Error"))</f>
        <v/>
      </c>
      <c r="I315" s="84" t="str">
        <f t="shared" si="22"/>
        <v/>
      </c>
      <c r="J315" s="73" t="str">
        <f>IFERROR(INDEX('Paycode Info'!$G$2:$G$71,MATCH('PCN Variation'!H315,'Paycode Info'!$F$2:$F$71,0)),"")</f>
        <v/>
      </c>
      <c r="K315" s="17"/>
      <c r="L315" s="16" t="str">
        <f>IFERROR(MATCH(K315,'Paycode Info'!$I$2:$I$13,0),"")</f>
        <v/>
      </c>
      <c r="M315" s="17"/>
      <c r="N315" s="16" t="str">
        <f>IFERROR(MATCH(M315,'Paycode Info'!$I$2:$I$13,0),"")</f>
        <v/>
      </c>
      <c r="O315" s="17"/>
      <c r="P315" s="17"/>
      <c r="Q315" s="67" t="str">
        <f>IFERROR(IF(N315-L315=0,13,IF(N315-L315&gt;=0,N315-L315+1, VLOOKUP(N315-L315, 'Paycode Info'!$J$2:$K$13,2,0))),"")</f>
        <v/>
      </c>
      <c r="R315" s="68" t="str">
        <f t="shared" si="21"/>
        <v/>
      </c>
      <c r="S315" s="66"/>
      <c r="T315" s="16" t="str">
        <f>IF(S315="","",INDEX('Paycode Info'!$R$2:$R$4,MATCH('PCN Variation'!S315,'Paycode Info'!$M$2:$M$4,0)))</f>
        <v/>
      </c>
      <c r="U315" s="17"/>
      <c r="V315" s="16" t="str">
        <f>IFERROR(MATCH(U315,'Paycode Info'!$I$2:$I$13,0),"")</f>
        <v/>
      </c>
      <c r="W315" s="16" t="str">
        <f t="shared" si="23"/>
        <v/>
      </c>
      <c r="X315" s="15" t="str">
        <f t="shared" si="24"/>
        <v/>
      </c>
      <c r="Y315" s="18">
        <f t="shared" si="25"/>
        <v>0</v>
      </c>
    </row>
    <row r="316" spans="1:25" ht="35" customHeight="1" x14ac:dyDescent="0.35">
      <c r="A316" s="65"/>
      <c r="B316" s="70" t="str">
        <f>IFERROR(IF(A316="","",INDEX('PCN Data'!$A$2:$A$1300,MATCH('PCN Variation'!A316,'PCN Data'!$B$2:$B$1300,0))),"ERROR")</f>
        <v/>
      </c>
      <c r="C316" s="71" t="str">
        <f>IFERROR(IF(A316="","",INDEX('PCN Data'!$C$2:$C$1300,MATCH('PCN Variation'!A316,'PCN Data'!$B$2:$B$1300,0))),"ERROR")</f>
        <v/>
      </c>
      <c r="D316" s="70" t="str">
        <f>IFERROR(IF(A316="","", INDEX('PCN Data'!$D$2:$D$1300,MATCH('PCN Variation'!A316,'PCN Data'!$B$2:$B$1300,0))),"ERROR")</f>
        <v/>
      </c>
      <c r="E316" s="66"/>
      <c r="F316" s="65"/>
      <c r="G316" s="71" t="str">
        <f>IF(E316&amp;F316="","", IFERROR(IF(AND(E316="",F316&lt;&gt;""),INDEX('Paycode Info'!$D$2:$D$71,MATCH('PCN Variation'!F316,'Paycode Info'!$F$2:$F$71,0)), INDEX('Paycode Info'!$D$2:$D$71,MATCH('PCN Variation'!E316,'Paycode Info'!$D$2:$D$71,0))),"Error"))</f>
        <v/>
      </c>
      <c r="H316" s="71" t="str">
        <f>IF(E316&amp;F316="","", IFERROR(INDEX('Paycode Info'!$F$2:$F$71,MATCH('PCN Variation'!G316,'Paycode Info'!$D$2:$D$71,0)),"Error"))</f>
        <v/>
      </c>
      <c r="I316" s="84" t="str">
        <f t="shared" si="22"/>
        <v/>
      </c>
      <c r="J316" s="73" t="str">
        <f>IFERROR(INDEX('Paycode Info'!$G$2:$G$71,MATCH('PCN Variation'!H316,'Paycode Info'!$F$2:$F$71,0)),"")</f>
        <v/>
      </c>
      <c r="K316" s="17"/>
      <c r="L316" s="16" t="str">
        <f>IFERROR(MATCH(K316,'Paycode Info'!$I$2:$I$13,0),"")</f>
        <v/>
      </c>
      <c r="M316" s="17"/>
      <c r="N316" s="16" t="str">
        <f>IFERROR(MATCH(M316,'Paycode Info'!$I$2:$I$13,0),"")</f>
        <v/>
      </c>
      <c r="O316" s="17"/>
      <c r="P316" s="17"/>
      <c r="Q316" s="67" t="str">
        <f>IFERROR(IF(N316-L316=0,13,IF(N316-L316&gt;=0,N316-L316+1, VLOOKUP(N316-L316, 'Paycode Info'!$J$2:$K$13,2,0))),"")</f>
        <v/>
      </c>
      <c r="R316" s="68" t="str">
        <f t="shared" si="21"/>
        <v/>
      </c>
      <c r="S316" s="66"/>
      <c r="T316" s="16" t="str">
        <f>IF(S316="","",INDEX('Paycode Info'!$R$2:$R$4,MATCH('PCN Variation'!S316,'Paycode Info'!$M$2:$M$4,0)))</f>
        <v/>
      </c>
      <c r="U316" s="17"/>
      <c r="V316" s="16" t="str">
        <f>IFERROR(MATCH(U316,'Paycode Info'!$I$2:$I$13,0),"")</f>
        <v/>
      </c>
      <c r="W316" s="16" t="str">
        <f t="shared" si="23"/>
        <v/>
      </c>
      <c r="X316" s="15" t="str">
        <f t="shared" si="24"/>
        <v/>
      </c>
      <c r="Y316" s="18">
        <f t="shared" si="25"/>
        <v>0</v>
      </c>
    </row>
    <row r="317" spans="1:25" ht="35" customHeight="1" x14ac:dyDescent="0.35">
      <c r="A317" s="65"/>
      <c r="B317" s="70" t="str">
        <f>IFERROR(IF(A317="","",INDEX('PCN Data'!$A$2:$A$1300,MATCH('PCN Variation'!A317,'PCN Data'!$B$2:$B$1300,0))),"ERROR")</f>
        <v/>
      </c>
      <c r="C317" s="71" t="str">
        <f>IFERROR(IF(A317="","",INDEX('PCN Data'!$C$2:$C$1300,MATCH('PCN Variation'!A317,'PCN Data'!$B$2:$B$1300,0))),"ERROR")</f>
        <v/>
      </c>
      <c r="D317" s="70" t="str">
        <f>IFERROR(IF(A317="","", INDEX('PCN Data'!$D$2:$D$1300,MATCH('PCN Variation'!A317,'PCN Data'!$B$2:$B$1300,0))),"ERROR")</f>
        <v/>
      </c>
      <c r="E317" s="66"/>
      <c r="F317" s="65"/>
      <c r="G317" s="71" t="str">
        <f>IF(E317&amp;F317="","", IFERROR(IF(AND(E317="",F317&lt;&gt;""),INDEX('Paycode Info'!$D$2:$D$71,MATCH('PCN Variation'!F317,'Paycode Info'!$F$2:$F$71,0)), INDEX('Paycode Info'!$D$2:$D$71,MATCH('PCN Variation'!E317,'Paycode Info'!$D$2:$D$71,0))),"Error"))</f>
        <v/>
      </c>
      <c r="H317" s="71" t="str">
        <f>IF(E317&amp;F317="","", IFERROR(INDEX('Paycode Info'!$F$2:$F$71,MATCH('PCN Variation'!G317,'Paycode Info'!$D$2:$D$71,0)),"Error"))</f>
        <v/>
      </c>
      <c r="I317" s="84" t="str">
        <f t="shared" si="22"/>
        <v/>
      </c>
      <c r="J317" s="73" t="str">
        <f>IFERROR(INDEX('Paycode Info'!$G$2:$G$71,MATCH('PCN Variation'!H317,'Paycode Info'!$F$2:$F$71,0)),"")</f>
        <v/>
      </c>
      <c r="K317" s="17"/>
      <c r="L317" s="16" t="str">
        <f>IFERROR(MATCH(K317,'Paycode Info'!$I$2:$I$13,0),"")</f>
        <v/>
      </c>
      <c r="M317" s="17"/>
      <c r="N317" s="16" t="str">
        <f>IFERROR(MATCH(M317,'Paycode Info'!$I$2:$I$13,0),"")</f>
        <v/>
      </c>
      <c r="O317" s="17"/>
      <c r="P317" s="17"/>
      <c r="Q317" s="67" t="str">
        <f>IFERROR(IF(N317-L317=0,13,IF(N317-L317&gt;=0,N317-L317+1, VLOOKUP(N317-L317, 'Paycode Info'!$J$2:$K$13,2,0))),"")</f>
        <v/>
      </c>
      <c r="R317" s="68" t="str">
        <f t="shared" si="21"/>
        <v/>
      </c>
      <c r="S317" s="66"/>
      <c r="T317" s="16" t="str">
        <f>IF(S317="","",INDEX('Paycode Info'!$R$2:$R$4,MATCH('PCN Variation'!S317,'Paycode Info'!$M$2:$M$4,0)))</f>
        <v/>
      </c>
      <c r="U317" s="17"/>
      <c r="V317" s="16" t="str">
        <f>IFERROR(MATCH(U317,'Paycode Info'!$I$2:$I$13,0),"")</f>
        <v/>
      </c>
      <c r="W317" s="16" t="str">
        <f t="shared" si="23"/>
        <v/>
      </c>
      <c r="X317" s="15" t="str">
        <f t="shared" si="24"/>
        <v/>
      </c>
      <c r="Y317" s="18">
        <f t="shared" si="25"/>
        <v>0</v>
      </c>
    </row>
    <row r="318" spans="1:25" ht="35" customHeight="1" x14ac:dyDescent="0.35">
      <c r="A318" s="65"/>
      <c r="B318" s="70" t="str">
        <f>IFERROR(IF(A318="","",INDEX('PCN Data'!$A$2:$A$1300,MATCH('PCN Variation'!A318,'PCN Data'!$B$2:$B$1300,0))),"ERROR")</f>
        <v/>
      </c>
      <c r="C318" s="71" t="str">
        <f>IFERROR(IF(A318="","",INDEX('PCN Data'!$C$2:$C$1300,MATCH('PCN Variation'!A318,'PCN Data'!$B$2:$B$1300,0))),"ERROR")</f>
        <v/>
      </c>
      <c r="D318" s="70" t="str">
        <f>IFERROR(IF(A318="","", INDEX('PCN Data'!$D$2:$D$1300,MATCH('PCN Variation'!A318,'PCN Data'!$B$2:$B$1300,0))),"ERROR")</f>
        <v/>
      </c>
      <c r="E318" s="66"/>
      <c r="F318" s="65"/>
      <c r="G318" s="71" t="str">
        <f>IF(E318&amp;F318="","", IFERROR(IF(AND(E318="",F318&lt;&gt;""),INDEX('Paycode Info'!$D$2:$D$71,MATCH('PCN Variation'!F318,'Paycode Info'!$F$2:$F$71,0)), INDEX('Paycode Info'!$D$2:$D$71,MATCH('PCN Variation'!E318,'Paycode Info'!$D$2:$D$71,0))),"Error"))</f>
        <v/>
      </c>
      <c r="H318" s="71" t="str">
        <f>IF(E318&amp;F318="","", IFERROR(INDEX('Paycode Info'!$F$2:$F$71,MATCH('PCN Variation'!G318,'Paycode Info'!$D$2:$D$71,0)),"Error"))</f>
        <v/>
      </c>
      <c r="I318" s="84" t="str">
        <f t="shared" si="22"/>
        <v/>
      </c>
      <c r="J318" s="73" t="str">
        <f>IFERROR(INDEX('Paycode Info'!$G$2:$G$71,MATCH('PCN Variation'!H318,'Paycode Info'!$F$2:$F$71,0)),"")</f>
        <v/>
      </c>
      <c r="K318" s="17"/>
      <c r="L318" s="16" t="str">
        <f>IFERROR(MATCH(K318,'Paycode Info'!$I$2:$I$13,0),"")</f>
        <v/>
      </c>
      <c r="M318" s="17"/>
      <c r="N318" s="16" t="str">
        <f>IFERROR(MATCH(M318,'Paycode Info'!$I$2:$I$13,0),"")</f>
        <v/>
      </c>
      <c r="O318" s="17"/>
      <c r="P318" s="17"/>
      <c r="Q318" s="67" t="str">
        <f>IFERROR(IF(N318-L318=0,13,IF(N318-L318&gt;=0,N318-L318+1, VLOOKUP(N318-L318, 'Paycode Info'!$J$2:$K$13,2,0))),"")</f>
        <v/>
      </c>
      <c r="R318" s="68" t="str">
        <f t="shared" si="21"/>
        <v/>
      </c>
      <c r="S318" s="66"/>
      <c r="T318" s="16" t="str">
        <f>IF(S318="","",INDEX('Paycode Info'!$R$2:$R$4,MATCH('PCN Variation'!S318,'Paycode Info'!$M$2:$M$4,0)))</f>
        <v/>
      </c>
      <c r="U318" s="17"/>
      <c r="V318" s="16" t="str">
        <f>IFERROR(MATCH(U318,'Paycode Info'!$I$2:$I$13,0),"")</f>
        <v/>
      </c>
      <c r="W318" s="16" t="str">
        <f t="shared" si="23"/>
        <v/>
      </c>
      <c r="X318" s="15" t="str">
        <f t="shared" si="24"/>
        <v/>
      </c>
      <c r="Y318" s="18">
        <f t="shared" si="25"/>
        <v>0</v>
      </c>
    </row>
    <row r="319" spans="1:25" ht="35" customHeight="1" x14ac:dyDescent="0.35">
      <c r="A319" s="65"/>
      <c r="B319" s="70" t="str">
        <f>IFERROR(IF(A319="","",INDEX('PCN Data'!$A$2:$A$1300,MATCH('PCN Variation'!A319,'PCN Data'!$B$2:$B$1300,0))),"ERROR")</f>
        <v/>
      </c>
      <c r="C319" s="71" t="str">
        <f>IFERROR(IF(A319="","",INDEX('PCN Data'!$C$2:$C$1300,MATCH('PCN Variation'!A319,'PCN Data'!$B$2:$B$1300,0))),"ERROR")</f>
        <v/>
      </c>
      <c r="D319" s="70" t="str">
        <f>IFERROR(IF(A319="","", INDEX('PCN Data'!$D$2:$D$1300,MATCH('PCN Variation'!A319,'PCN Data'!$B$2:$B$1300,0))),"ERROR")</f>
        <v/>
      </c>
      <c r="E319" s="66"/>
      <c r="F319" s="65"/>
      <c r="G319" s="71" t="str">
        <f>IF(E319&amp;F319="","", IFERROR(IF(AND(E319="",F319&lt;&gt;""),INDEX('Paycode Info'!$D$2:$D$71,MATCH('PCN Variation'!F319,'Paycode Info'!$F$2:$F$71,0)), INDEX('Paycode Info'!$D$2:$D$71,MATCH('PCN Variation'!E319,'Paycode Info'!$D$2:$D$71,0))),"Error"))</f>
        <v/>
      </c>
      <c r="H319" s="71" t="str">
        <f>IF(E319&amp;F319="","", IFERROR(INDEX('Paycode Info'!$F$2:$F$71,MATCH('PCN Variation'!G319,'Paycode Info'!$D$2:$D$71,0)),"Error"))</f>
        <v/>
      </c>
      <c r="I319" s="84" t="str">
        <f t="shared" si="22"/>
        <v/>
      </c>
      <c r="J319" s="73" t="str">
        <f>IFERROR(INDEX('Paycode Info'!$G$2:$G$71,MATCH('PCN Variation'!H319,'Paycode Info'!$F$2:$F$71,0)),"")</f>
        <v/>
      </c>
      <c r="K319" s="17"/>
      <c r="L319" s="16" t="str">
        <f>IFERROR(MATCH(K319,'Paycode Info'!$I$2:$I$13,0),"")</f>
        <v/>
      </c>
      <c r="M319" s="17"/>
      <c r="N319" s="16" t="str">
        <f>IFERROR(MATCH(M319,'Paycode Info'!$I$2:$I$13,0),"")</f>
        <v/>
      </c>
      <c r="O319" s="17"/>
      <c r="P319" s="17"/>
      <c r="Q319" s="67" t="str">
        <f>IFERROR(IF(N319-L319=0,13,IF(N319-L319&gt;=0,N319-L319+1, VLOOKUP(N319-L319, 'Paycode Info'!$J$2:$K$13,2,0))),"")</f>
        <v/>
      </c>
      <c r="R319" s="68" t="str">
        <f t="shared" si="21"/>
        <v/>
      </c>
      <c r="S319" s="66"/>
      <c r="T319" s="16" t="str">
        <f>IF(S319="","",INDEX('Paycode Info'!$R$2:$R$4,MATCH('PCN Variation'!S319,'Paycode Info'!$M$2:$M$4,0)))</f>
        <v/>
      </c>
      <c r="U319" s="17"/>
      <c r="V319" s="16" t="str">
        <f>IFERROR(MATCH(U319,'Paycode Info'!$I$2:$I$13,0),"")</f>
        <v/>
      </c>
      <c r="W319" s="16" t="str">
        <f t="shared" si="23"/>
        <v/>
      </c>
      <c r="X319" s="15" t="str">
        <f t="shared" si="24"/>
        <v/>
      </c>
      <c r="Y319" s="18">
        <f t="shared" si="25"/>
        <v>0</v>
      </c>
    </row>
    <row r="320" spans="1:25" ht="35" customHeight="1" x14ac:dyDescent="0.35">
      <c r="A320" s="65"/>
      <c r="B320" s="70" t="str">
        <f>IFERROR(IF(A320="","",INDEX('PCN Data'!$A$2:$A$1300,MATCH('PCN Variation'!A320,'PCN Data'!$B$2:$B$1300,0))),"ERROR")</f>
        <v/>
      </c>
      <c r="C320" s="71" t="str">
        <f>IFERROR(IF(A320="","",INDEX('PCN Data'!$C$2:$C$1300,MATCH('PCN Variation'!A320,'PCN Data'!$B$2:$B$1300,0))),"ERROR")</f>
        <v/>
      </c>
      <c r="D320" s="70" t="str">
        <f>IFERROR(IF(A320="","", INDEX('PCN Data'!$D$2:$D$1300,MATCH('PCN Variation'!A320,'PCN Data'!$B$2:$B$1300,0))),"ERROR")</f>
        <v/>
      </c>
      <c r="E320" s="66"/>
      <c r="F320" s="65"/>
      <c r="G320" s="71" t="str">
        <f>IF(E320&amp;F320="","", IFERROR(IF(AND(E320="",F320&lt;&gt;""),INDEX('Paycode Info'!$D$2:$D$71,MATCH('PCN Variation'!F320,'Paycode Info'!$F$2:$F$71,0)), INDEX('Paycode Info'!$D$2:$D$71,MATCH('PCN Variation'!E320,'Paycode Info'!$D$2:$D$71,0))),"Error"))</f>
        <v/>
      </c>
      <c r="H320" s="71" t="str">
        <f>IF(E320&amp;F320="","", IFERROR(INDEX('Paycode Info'!$F$2:$F$71,MATCH('PCN Variation'!G320,'Paycode Info'!$D$2:$D$71,0)),"Error"))</f>
        <v/>
      </c>
      <c r="I320" s="84" t="str">
        <f t="shared" si="22"/>
        <v/>
      </c>
      <c r="J320" s="73" t="str">
        <f>IFERROR(INDEX('Paycode Info'!$G$2:$G$71,MATCH('PCN Variation'!H320,'Paycode Info'!$F$2:$F$71,0)),"")</f>
        <v/>
      </c>
      <c r="K320" s="17"/>
      <c r="L320" s="16" t="str">
        <f>IFERROR(MATCH(K320,'Paycode Info'!$I$2:$I$13,0),"")</f>
        <v/>
      </c>
      <c r="M320" s="17"/>
      <c r="N320" s="16" t="str">
        <f>IFERROR(MATCH(M320,'Paycode Info'!$I$2:$I$13,0),"")</f>
        <v/>
      </c>
      <c r="O320" s="17"/>
      <c r="P320" s="17"/>
      <c r="Q320" s="67" t="str">
        <f>IFERROR(IF(N320-L320=0,13,IF(N320-L320&gt;=0,N320-L320+1, VLOOKUP(N320-L320, 'Paycode Info'!$J$2:$K$13,2,0))),"")</f>
        <v/>
      </c>
      <c r="R320" s="68" t="str">
        <f t="shared" si="21"/>
        <v/>
      </c>
      <c r="S320" s="66"/>
      <c r="T320" s="16" t="str">
        <f>IF(S320="","",INDEX('Paycode Info'!$R$2:$R$4,MATCH('PCN Variation'!S320,'Paycode Info'!$M$2:$M$4,0)))</f>
        <v/>
      </c>
      <c r="U320" s="17"/>
      <c r="V320" s="16" t="str">
        <f>IFERROR(MATCH(U320,'Paycode Info'!$I$2:$I$13,0),"")</f>
        <v/>
      </c>
      <c r="W320" s="16" t="str">
        <f t="shared" si="23"/>
        <v/>
      </c>
      <c r="X320" s="15" t="str">
        <f t="shared" si="24"/>
        <v/>
      </c>
      <c r="Y320" s="18">
        <f t="shared" si="25"/>
        <v>0</v>
      </c>
    </row>
    <row r="321" spans="1:25" ht="35" customHeight="1" x14ac:dyDescent="0.35">
      <c r="A321" s="65"/>
      <c r="B321" s="70" t="str">
        <f>IFERROR(IF(A321="","",INDEX('PCN Data'!$A$2:$A$1300,MATCH('PCN Variation'!A321,'PCN Data'!$B$2:$B$1300,0))),"ERROR")</f>
        <v/>
      </c>
      <c r="C321" s="71" t="str">
        <f>IFERROR(IF(A321="","",INDEX('PCN Data'!$C$2:$C$1300,MATCH('PCN Variation'!A321,'PCN Data'!$B$2:$B$1300,0))),"ERROR")</f>
        <v/>
      </c>
      <c r="D321" s="70" t="str">
        <f>IFERROR(IF(A321="","", INDEX('PCN Data'!$D$2:$D$1300,MATCH('PCN Variation'!A321,'PCN Data'!$B$2:$B$1300,0))),"ERROR")</f>
        <v/>
      </c>
      <c r="E321" s="66"/>
      <c r="F321" s="65"/>
      <c r="G321" s="71" t="str">
        <f>IF(E321&amp;F321="","", IFERROR(IF(AND(E321="",F321&lt;&gt;""),INDEX('Paycode Info'!$D$2:$D$71,MATCH('PCN Variation'!F321,'Paycode Info'!$F$2:$F$71,0)), INDEX('Paycode Info'!$D$2:$D$71,MATCH('PCN Variation'!E321,'Paycode Info'!$D$2:$D$71,0))),"Error"))</f>
        <v/>
      </c>
      <c r="H321" s="71" t="str">
        <f>IF(E321&amp;F321="","", IFERROR(INDEX('Paycode Info'!$F$2:$F$71,MATCH('PCN Variation'!G321,'Paycode Info'!$D$2:$D$71,0)),"Error"))</f>
        <v/>
      </c>
      <c r="I321" s="84" t="str">
        <f t="shared" si="22"/>
        <v/>
      </c>
      <c r="J321" s="73" t="str">
        <f>IFERROR(INDEX('Paycode Info'!$G$2:$G$71,MATCH('PCN Variation'!H321,'Paycode Info'!$F$2:$F$71,0)),"")</f>
        <v/>
      </c>
      <c r="K321" s="17"/>
      <c r="L321" s="16" t="str">
        <f>IFERROR(MATCH(K321,'Paycode Info'!$I$2:$I$13,0),"")</f>
        <v/>
      </c>
      <c r="M321" s="17"/>
      <c r="N321" s="16" t="str">
        <f>IFERROR(MATCH(M321,'Paycode Info'!$I$2:$I$13,0),"")</f>
        <v/>
      </c>
      <c r="O321" s="17"/>
      <c r="P321" s="17"/>
      <c r="Q321" s="67" t="str">
        <f>IFERROR(IF(N321-L321=0,13,IF(N321-L321&gt;=0,N321-L321+1, VLOOKUP(N321-L321, 'Paycode Info'!$J$2:$K$13,2,0))),"")</f>
        <v/>
      </c>
      <c r="R321" s="68" t="str">
        <f t="shared" si="21"/>
        <v/>
      </c>
      <c r="S321" s="66"/>
      <c r="T321" s="16" t="str">
        <f>IF(S321="","",INDEX('Paycode Info'!$R$2:$R$4,MATCH('PCN Variation'!S321,'Paycode Info'!$M$2:$M$4,0)))</f>
        <v/>
      </c>
      <c r="U321" s="17"/>
      <c r="V321" s="16" t="str">
        <f>IFERROR(MATCH(U321,'Paycode Info'!$I$2:$I$13,0),"")</f>
        <v/>
      </c>
      <c r="W321" s="16" t="str">
        <f t="shared" si="23"/>
        <v/>
      </c>
      <c r="X321" s="15" t="str">
        <f t="shared" si="24"/>
        <v/>
      </c>
      <c r="Y321" s="18">
        <f t="shared" si="25"/>
        <v>0</v>
      </c>
    </row>
    <row r="322" spans="1:25" ht="35" customHeight="1" x14ac:dyDescent="0.35">
      <c r="A322" s="65"/>
      <c r="B322" s="70" t="str">
        <f>IFERROR(IF(A322="","",INDEX('PCN Data'!$A$2:$A$1300,MATCH('PCN Variation'!A322,'PCN Data'!$B$2:$B$1300,0))),"ERROR")</f>
        <v/>
      </c>
      <c r="C322" s="71" t="str">
        <f>IFERROR(IF(A322="","",INDEX('PCN Data'!$C$2:$C$1300,MATCH('PCN Variation'!A322,'PCN Data'!$B$2:$B$1300,0))),"ERROR")</f>
        <v/>
      </c>
      <c r="D322" s="70" t="str">
        <f>IFERROR(IF(A322="","", INDEX('PCN Data'!$D$2:$D$1300,MATCH('PCN Variation'!A322,'PCN Data'!$B$2:$B$1300,0))),"ERROR")</f>
        <v/>
      </c>
      <c r="E322" s="66"/>
      <c r="F322" s="65"/>
      <c r="G322" s="71" t="str">
        <f>IF(E322&amp;F322="","", IFERROR(IF(AND(E322="",F322&lt;&gt;""),INDEX('Paycode Info'!$D$2:$D$71,MATCH('PCN Variation'!F322,'Paycode Info'!$F$2:$F$71,0)), INDEX('Paycode Info'!$D$2:$D$71,MATCH('PCN Variation'!E322,'Paycode Info'!$D$2:$D$71,0))),"Error"))</f>
        <v/>
      </c>
      <c r="H322" s="71" t="str">
        <f>IF(E322&amp;F322="","", IFERROR(INDEX('Paycode Info'!$F$2:$F$71,MATCH('PCN Variation'!G322,'Paycode Info'!$D$2:$D$71,0)),"Error"))</f>
        <v/>
      </c>
      <c r="I322" s="84" t="str">
        <f t="shared" si="22"/>
        <v/>
      </c>
      <c r="J322" s="73" t="str">
        <f>IFERROR(INDEX('Paycode Info'!$G$2:$G$71,MATCH('PCN Variation'!H322,'Paycode Info'!$F$2:$F$71,0)),"")</f>
        <v/>
      </c>
      <c r="K322" s="17"/>
      <c r="L322" s="16" t="str">
        <f>IFERROR(MATCH(K322,'Paycode Info'!$I$2:$I$13,0),"")</f>
        <v/>
      </c>
      <c r="M322" s="17"/>
      <c r="N322" s="16" t="str">
        <f>IFERROR(MATCH(M322,'Paycode Info'!$I$2:$I$13,0),"")</f>
        <v/>
      </c>
      <c r="O322" s="17"/>
      <c r="P322" s="17"/>
      <c r="Q322" s="67" t="str">
        <f>IFERROR(IF(N322-L322=0,13,IF(N322-L322&gt;=0,N322-L322+1, VLOOKUP(N322-L322, 'Paycode Info'!$J$2:$K$13,2,0))),"")</f>
        <v/>
      </c>
      <c r="R322" s="68" t="str">
        <f t="shared" si="21"/>
        <v/>
      </c>
      <c r="S322" s="66"/>
      <c r="T322" s="16" t="str">
        <f>IF(S322="","",INDEX('Paycode Info'!$R$2:$R$4,MATCH('PCN Variation'!S322,'Paycode Info'!$M$2:$M$4,0)))</f>
        <v/>
      </c>
      <c r="U322" s="17"/>
      <c r="V322" s="16" t="str">
        <f>IFERROR(MATCH(U322,'Paycode Info'!$I$2:$I$13,0),"")</f>
        <v/>
      </c>
      <c r="W322" s="16" t="str">
        <f t="shared" si="23"/>
        <v/>
      </c>
      <c r="X322" s="15" t="str">
        <f t="shared" si="24"/>
        <v/>
      </c>
      <c r="Y322" s="18">
        <f t="shared" si="25"/>
        <v>0</v>
      </c>
    </row>
    <row r="323" spans="1:25" ht="35" customHeight="1" x14ac:dyDescent="0.35">
      <c r="A323" s="65"/>
      <c r="B323" s="70" t="str">
        <f>IFERROR(IF(A323="","",INDEX('PCN Data'!$A$2:$A$1300,MATCH('PCN Variation'!A323,'PCN Data'!$B$2:$B$1300,0))),"ERROR")</f>
        <v/>
      </c>
      <c r="C323" s="71" t="str">
        <f>IFERROR(IF(A323="","",INDEX('PCN Data'!$C$2:$C$1300,MATCH('PCN Variation'!A323,'PCN Data'!$B$2:$B$1300,0))),"ERROR")</f>
        <v/>
      </c>
      <c r="D323" s="70" t="str">
        <f>IFERROR(IF(A323="","", INDEX('PCN Data'!$D$2:$D$1300,MATCH('PCN Variation'!A323,'PCN Data'!$B$2:$B$1300,0))),"ERROR")</f>
        <v/>
      </c>
      <c r="E323" s="66"/>
      <c r="F323" s="65"/>
      <c r="G323" s="71" t="str">
        <f>IF(E323&amp;F323="","", IFERROR(IF(AND(E323="",F323&lt;&gt;""),INDEX('Paycode Info'!$D$2:$D$71,MATCH('PCN Variation'!F323,'Paycode Info'!$F$2:$F$71,0)), INDEX('Paycode Info'!$D$2:$D$71,MATCH('PCN Variation'!E323,'Paycode Info'!$D$2:$D$71,0))),"Error"))</f>
        <v/>
      </c>
      <c r="H323" s="71" t="str">
        <f>IF(E323&amp;F323="","", IFERROR(INDEX('Paycode Info'!$F$2:$F$71,MATCH('PCN Variation'!G323,'Paycode Info'!$D$2:$D$71,0)),"Error"))</f>
        <v/>
      </c>
      <c r="I323" s="84" t="str">
        <f t="shared" si="22"/>
        <v/>
      </c>
      <c r="J323" s="73" t="str">
        <f>IFERROR(INDEX('Paycode Info'!$G$2:$G$71,MATCH('PCN Variation'!H323,'Paycode Info'!$F$2:$F$71,0)),"")</f>
        <v/>
      </c>
      <c r="K323" s="17"/>
      <c r="L323" s="16" t="str">
        <f>IFERROR(MATCH(K323,'Paycode Info'!$I$2:$I$13,0),"")</f>
        <v/>
      </c>
      <c r="M323" s="17"/>
      <c r="N323" s="16" t="str">
        <f>IFERROR(MATCH(M323,'Paycode Info'!$I$2:$I$13,0),"")</f>
        <v/>
      </c>
      <c r="O323" s="17"/>
      <c r="P323" s="17"/>
      <c r="Q323" s="67" t="str">
        <f>IFERROR(IF(N323-L323=0,13,IF(N323-L323&gt;=0,N323-L323+1, VLOOKUP(N323-L323, 'Paycode Info'!$J$2:$K$13,2,0))),"")</f>
        <v/>
      </c>
      <c r="R323" s="68" t="str">
        <f t="shared" si="21"/>
        <v/>
      </c>
      <c r="S323" s="66"/>
      <c r="T323" s="16" t="str">
        <f>IF(S323="","",INDEX('Paycode Info'!$R$2:$R$4,MATCH('PCN Variation'!S323,'Paycode Info'!$M$2:$M$4,0)))</f>
        <v/>
      </c>
      <c r="U323" s="17"/>
      <c r="V323" s="16" t="str">
        <f>IFERROR(MATCH(U323,'Paycode Info'!$I$2:$I$13,0),"")</f>
        <v/>
      </c>
      <c r="W323" s="16" t="str">
        <f t="shared" si="23"/>
        <v/>
      </c>
      <c r="X323" s="15" t="str">
        <f t="shared" si="24"/>
        <v/>
      </c>
      <c r="Y323" s="18">
        <f t="shared" si="25"/>
        <v>0</v>
      </c>
    </row>
    <row r="324" spans="1:25" ht="35" customHeight="1" x14ac:dyDescent="0.35">
      <c r="A324" s="65"/>
      <c r="B324" s="70" t="str">
        <f>IFERROR(IF(A324="","",INDEX('PCN Data'!$A$2:$A$1300,MATCH('PCN Variation'!A324,'PCN Data'!$B$2:$B$1300,0))),"ERROR")</f>
        <v/>
      </c>
      <c r="C324" s="71" t="str">
        <f>IFERROR(IF(A324="","",INDEX('PCN Data'!$C$2:$C$1300,MATCH('PCN Variation'!A324,'PCN Data'!$B$2:$B$1300,0))),"ERROR")</f>
        <v/>
      </c>
      <c r="D324" s="70" t="str">
        <f>IFERROR(IF(A324="","", INDEX('PCN Data'!$D$2:$D$1300,MATCH('PCN Variation'!A324,'PCN Data'!$B$2:$B$1300,0))),"ERROR")</f>
        <v/>
      </c>
      <c r="E324" s="66"/>
      <c r="F324" s="65"/>
      <c r="G324" s="71" t="str">
        <f>IF(E324&amp;F324="","", IFERROR(IF(AND(E324="",F324&lt;&gt;""),INDEX('Paycode Info'!$D$2:$D$71,MATCH('PCN Variation'!F324,'Paycode Info'!$F$2:$F$71,0)), INDEX('Paycode Info'!$D$2:$D$71,MATCH('PCN Variation'!E324,'Paycode Info'!$D$2:$D$71,0))),"Error"))</f>
        <v/>
      </c>
      <c r="H324" s="71" t="str">
        <f>IF(E324&amp;F324="","", IFERROR(INDEX('Paycode Info'!$F$2:$F$71,MATCH('PCN Variation'!G324,'Paycode Info'!$D$2:$D$71,0)),"Error"))</f>
        <v/>
      </c>
      <c r="I324" s="84" t="str">
        <f t="shared" si="22"/>
        <v/>
      </c>
      <c r="J324" s="73" t="str">
        <f>IFERROR(INDEX('Paycode Info'!$G$2:$G$71,MATCH('PCN Variation'!H324,'Paycode Info'!$F$2:$F$71,0)),"")</f>
        <v/>
      </c>
      <c r="K324" s="17"/>
      <c r="L324" s="16" t="str">
        <f>IFERROR(MATCH(K324,'Paycode Info'!$I$2:$I$13,0),"")</f>
        <v/>
      </c>
      <c r="M324" s="17"/>
      <c r="N324" s="16" t="str">
        <f>IFERROR(MATCH(M324,'Paycode Info'!$I$2:$I$13,0),"")</f>
        <v/>
      </c>
      <c r="O324" s="17"/>
      <c r="P324" s="17"/>
      <c r="Q324" s="67" t="str">
        <f>IFERROR(IF(N324-L324=0,13,IF(N324-L324&gt;=0,N324-L324+1, VLOOKUP(N324-L324, 'Paycode Info'!$J$2:$K$13,2,0))),"")</f>
        <v/>
      </c>
      <c r="R324" s="68" t="str">
        <f t="shared" si="21"/>
        <v/>
      </c>
      <c r="S324" s="66"/>
      <c r="T324" s="16" t="str">
        <f>IF(S324="","",INDEX('Paycode Info'!$R$2:$R$4,MATCH('PCN Variation'!S324,'Paycode Info'!$M$2:$M$4,0)))</f>
        <v/>
      </c>
      <c r="U324" s="17"/>
      <c r="V324" s="16" t="str">
        <f>IFERROR(MATCH(U324,'Paycode Info'!$I$2:$I$13,0),"")</f>
        <v/>
      </c>
      <c r="W324" s="16" t="str">
        <f t="shared" si="23"/>
        <v/>
      </c>
      <c r="X324" s="15" t="str">
        <f t="shared" si="24"/>
        <v/>
      </c>
      <c r="Y324" s="18">
        <f t="shared" si="25"/>
        <v>0</v>
      </c>
    </row>
    <row r="325" spans="1:25" ht="35" customHeight="1" x14ac:dyDescent="0.35">
      <c r="A325" s="65"/>
      <c r="B325" s="70" t="str">
        <f>IFERROR(IF(A325="","",INDEX('PCN Data'!$A$2:$A$1300,MATCH('PCN Variation'!A325,'PCN Data'!$B$2:$B$1300,0))),"ERROR")</f>
        <v/>
      </c>
      <c r="C325" s="71" t="str">
        <f>IFERROR(IF(A325="","",INDEX('PCN Data'!$C$2:$C$1300,MATCH('PCN Variation'!A325,'PCN Data'!$B$2:$B$1300,0))),"ERROR")</f>
        <v/>
      </c>
      <c r="D325" s="70" t="str">
        <f>IFERROR(IF(A325="","", INDEX('PCN Data'!$D$2:$D$1300,MATCH('PCN Variation'!A325,'PCN Data'!$B$2:$B$1300,0))),"ERROR")</f>
        <v/>
      </c>
      <c r="E325" s="66"/>
      <c r="F325" s="65"/>
      <c r="G325" s="71" t="str">
        <f>IF(E325&amp;F325="","", IFERROR(IF(AND(E325="",F325&lt;&gt;""),INDEX('Paycode Info'!$D$2:$D$71,MATCH('PCN Variation'!F325,'Paycode Info'!$F$2:$F$71,0)), INDEX('Paycode Info'!$D$2:$D$71,MATCH('PCN Variation'!E325,'Paycode Info'!$D$2:$D$71,0))),"Error"))</f>
        <v/>
      </c>
      <c r="H325" s="71" t="str">
        <f>IF(E325&amp;F325="","", IFERROR(INDEX('Paycode Info'!$F$2:$F$71,MATCH('PCN Variation'!G325,'Paycode Info'!$D$2:$D$71,0)),"Error"))</f>
        <v/>
      </c>
      <c r="I325" s="84" t="str">
        <f t="shared" si="22"/>
        <v/>
      </c>
      <c r="J325" s="73" t="str">
        <f>IFERROR(INDEX('Paycode Info'!$G$2:$G$71,MATCH('PCN Variation'!H325,'Paycode Info'!$F$2:$F$71,0)),"")</f>
        <v/>
      </c>
      <c r="K325" s="17"/>
      <c r="L325" s="16" t="str">
        <f>IFERROR(MATCH(K325,'Paycode Info'!$I$2:$I$13,0),"")</f>
        <v/>
      </c>
      <c r="M325" s="17"/>
      <c r="N325" s="16" t="str">
        <f>IFERROR(MATCH(M325,'Paycode Info'!$I$2:$I$13,0),"")</f>
        <v/>
      </c>
      <c r="O325" s="17"/>
      <c r="P325" s="17"/>
      <c r="Q325" s="67" t="str">
        <f>IFERROR(IF(N325-L325=0,13,IF(N325-L325&gt;=0,N325-L325+1, VLOOKUP(N325-L325, 'Paycode Info'!$J$2:$K$13,2,0))),"")</f>
        <v/>
      </c>
      <c r="R325" s="68" t="str">
        <f t="shared" si="21"/>
        <v/>
      </c>
      <c r="S325" s="66"/>
      <c r="T325" s="16" t="str">
        <f>IF(S325="","",INDEX('Paycode Info'!$R$2:$R$4,MATCH('PCN Variation'!S325,'Paycode Info'!$M$2:$M$4,0)))</f>
        <v/>
      </c>
      <c r="U325" s="17"/>
      <c r="V325" s="16" t="str">
        <f>IFERROR(MATCH(U325,'Paycode Info'!$I$2:$I$13,0),"")</f>
        <v/>
      </c>
      <c r="W325" s="16" t="str">
        <f t="shared" si="23"/>
        <v/>
      </c>
      <c r="X325" s="15" t="str">
        <f t="shared" si="24"/>
        <v/>
      </c>
      <c r="Y325" s="18">
        <f t="shared" si="25"/>
        <v>0</v>
      </c>
    </row>
    <row r="326" spans="1:25" ht="35" customHeight="1" x14ac:dyDescent="0.35">
      <c r="A326" s="65"/>
      <c r="B326" s="70" t="str">
        <f>IFERROR(IF(A326="","",INDEX('PCN Data'!$A$2:$A$1300,MATCH('PCN Variation'!A326,'PCN Data'!$B$2:$B$1300,0))),"ERROR")</f>
        <v/>
      </c>
      <c r="C326" s="71" t="str">
        <f>IFERROR(IF(A326="","",INDEX('PCN Data'!$C$2:$C$1300,MATCH('PCN Variation'!A326,'PCN Data'!$B$2:$B$1300,0))),"ERROR")</f>
        <v/>
      </c>
      <c r="D326" s="70" t="str">
        <f>IFERROR(IF(A326="","", INDEX('PCN Data'!$D$2:$D$1300,MATCH('PCN Variation'!A326,'PCN Data'!$B$2:$B$1300,0))),"ERROR")</f>
        <v/>
      </c>
      <c r="E326" s="66"/>
      <c r="F326" s="65"/>
      <c r="G326" s="71" t="str">
        <f>IF(E326&amp;F326="","", IFERROR(IF(AND(E326="",F326&lt;&gt;""),INDEX('Paycode Info'!$D$2:$D$71,MATCH('PCN Variation'!F326,'Paycode Info'!$F$2:$F$71,0)), INDEX('Paycode Info'!$D$2:$D$71,MATCH('PCN Variation'!E326,'Paycode Info'!$D$2:$D$71,0))),"Error"))</f>
        <v/>
      </c>
      <c r="H326" s="71" t="str">
        <f>IF(E326&amp;F326="","", IFERROR(INDEX('Paycode Info'!$F$2:$F$71,MATCH('PCN Variation'!G326,'Paycode Info'!$D$2:$D$71,0)),"Error"))</f>
        <v/>
      </c>
      <c r="I326" s="84" t="str">
        <f t="shared" si="22"/>
        <v/>
      </c>
      <c r="J326" s="73" t="str">
        <f>IFERROR(INDEX('Paycode Info'!$G$2:$G$71,MATCH('PCN Variation'!H326,'Paycode Info'!$F$2:$F$71,0)),"")</f>
        <v/>
      </c>
      <c r="K326" s="17"/>
      <c r="L326" s="16" t="str">
        <f>IFERROR(MATCH(K326,'Paycode Info'!$I$2:$I$13,0),"")</f>
        <v/>
      </c>
      <c r="M326" s="17"/>
      <c r="N326" s="16" t="str">
        <f>IFERROR(MATCH(M326,'Paycode Info'!$I$2:$I$13,0),"")</f>
        <v/>
      </c>
      <c r="O326" s="17"/>
      <c r="P326" s="17"/>
      <c r="Q326" s="67" t="str">
        <f>IFERROR(IF(N326-L326=0,13,IF(N326-L326&gt;=0,N326-L326+1, VLOOKUP(N326-L326, 'Paycode Info'!$J$2:$K$13,2,0))),"")</f>
        <v/>
      </c>
      <c r="R326" s="68" t="str">
        <f t="shared" ref="R326:R389" si="26">IF(AND(K326="",M326=""),"",IF(AND(K326="",M326&lt;&gt;""),"",IF(AND(K326&lt;&gt;"",M326=""),O326,IF(J326="Calculated",O326,O326*Q326))))</f>
        <v/>
      </c>
      <c r="S326" s="66"/>
      <c r="T326" s="16" t="str">
        <f>IF(S326="","",INDEX('Paycode Info'!$R$2:$R$4,MATCH('PCN Variation'!S326,'Paycode Info'!$M$2:$M$4,0)))</f>
        <v/>
      </c>
      <c r="U326" s="17"/>
      <c r="V326" s="16" t="str">
        <f>IFERROR(MATCH(U326,'Paycode Info'!$I$2:$I$13,0),"")</f>
        <v/>
      </c>
      <c r="W326" s="16" t="str">
        <f t="shared" si="23"/>
        <v/>
      </c>
      <c r="X326" s="15" t="str">
        <f t="shared" si="24"/>
        <v/>
      </c>
      <c r="Y326" s="18">
        <f t="shared" si="25"/>
        <v>0</v>
      </c>
    </row>
    <row r="327" spans="1:25" ht="35" customHeight="1" x14ac:dyDescent="0.35">
      <c r="A327" s="65"/>
      <c r="B327" s="70" t="str">
        <f>IFERROR(IF(A327="","",INDEX('PCN Data'!$A$2:$A$1300,MATCH('PCN Variation'!A327,'PCN Data'!$B$2:$B$1300,0))),"ERROR")</f>
        <v/>
      </c>
      <c r="C327" s="71" t="str">
        <f>IFERROR(IF(A327="","",INDEX('PCN Data'!$C$2:$C$1300,MATCH('PCN Variation'!A327,'PCN Data'!$B$2:$B$1300,0))),"ERROR")</f>
        <v/>
      </c>
      <c r="D327" s="70" t="str">
        <f>IFERROR(IF(A327="","", INDEX('PCN Data'!$D$2:$D$1300,MATCH('PCN Variation'!A327,'PCN Data'!$B$2:$B$1300,0))),"ERROR")</f>
        <v/>
      </c>
      <c r="E327" s="66"/>
      <c r="F327" s="65"/>
      <c r="G327" s="71" t="str">
        <f>IF(E327&amp;F327="","", IFERROR(IF(AND(E327="",F327&lt;&gt;""),INDEX('Paycode Info'!$D$2:$D$71,MATCH('PCN Variation'!F327,'Paycode Info'!$F$2:$F$71,0)), INDEX('Paycode Info'!$D$2:$D$71,MATCH('PCN Variation'!E327,'Paycode Info'!$D$2:$D$71,0))),"Error"))</f>
        <v/>
      </c>
      <c r="H327" s="71" t="str">
        <f>IF(E327&amp;F327="","", IFERROR(INDEX('Paycode Info'!$F$2:$F$71,MATCH('PCN Variation'!G327,'Paycode Info'!$D$2:$D$71,0)),"Error"))</f>
        <v/>
      </c>
      <c r="I327" s="84" t="str">
        <f t="shared" ref="I327:I390" si="27">G327</f>
        <v/>
      </c>
      <c r="J327" s="73" t="str">
        <f>IFERROR(INDEX('Paycode Info'!$G$2:$G$71,MATCH('PCN Variation'!H327,'Paycode Info'!$F$2:$F$71,0)),"")</f>
        <v/>
      </c>
      <c r="K327" s="17"/>
      <c r="L327" s="16" t="str">
        <f>IFERROR(MATCH(K327,'Paycode Info'!$I$2:$I$13,0),"")</f>
        <v/>
      </c>
      <c r="M327" s="17"/>
      <c r="N327" s="16" t="str">
        <f>IFERROR(MATCH(M327,'Paycode Info'!$I$2:$I$13,0),"")</f>
        <v/>
      </c>
      <c r="O327" s="17"/>
      <c r="P327" s="17"/>
      <c r="Q327" s="67" t="str">
        <f>IFERROR(IF(N327-L327=0,13,IF(N327-L327&gt;=0,N327-L327+1, VLOOKUP(N327-L327, 'Paycode Info'!$J$2:$K$13,2,0))),"")</f>
        <v/>
      </c>
      <c r="R327" s="68" t="str">
        <f t="shared" si="26"/>
        <v/>
      </c>
      <c r="S327" s="66"/>
      <c r="T327" s="16" t="str">
        <f>IF(S327="","",INDEX('Paycode Info'!$R$2:$R$4,MATCH('PCN Variation'!S327,'Paycode Info'!$M$2:$M$4,0)))</f>
        <v/>
      </c>
      <c r="U327" s="17"/>
      <c r="V327" s="16" t="str">
        <f>IFERROR(MATCH(U327,'Paycode Info'!$I$2:$I$13,0),"")</f>
        <v/>
      </c>
      <c r="W327" s="16" t="str">
        <f t="shared" ref="W327:W390" si="28">IF(U327="","", IF(T327=0, "Accept", IF(T327=2, "Reject", IF(AND(T327=1, V327&lt;=$N$1),"Accept", "Reject"))))</f>
        <v/>
      </c>
      <c r="X327" s="15" t="str">
        <f t="shared" ref="X327:X390" si="29">IF(B327="","",(IF(R327&lt;&gt;P327,"Error - total does not match expected results",(IF(AND(E327="",F327=""),"Error - no payment details have been selected",IF(D327&lt;&gt;"PCN","Error - contract type must be PCN",IF(AND(F327&lt;&gt;"",F327&lt;&gt;H327),"Error - entered paycode incorrect for payment type",IF(K327="","Error - no start month defined",IF((AND(L327&lt;$N$1,$N$1&lt;&gt;12)),"Error - start month is before current month, this must be current month or later",IF(O327="","Error - no monthly amount entered",IF(AND(J327="Calculated",M327&lt;&gt;""),"Error - end month not required for payment type selected",IF(S327="","Error - financial year is mandatory",IF(AND(U327="",J327="Calculated"),"Error - financial month is mandatory for payment type selected",IF(AND(J327="Calculated",W327="Reject"),"Error - financial month must be the current month or a previous month",IF(AND(U327&lt;&gt;"",J327&lt;&gt;"Calculated"),"Error - financial month is not required for payment type selected","OK")))))))))))))))</f>
        <v/>
      </c>
      <c r="Y327" s="18">
        <f t="shared" si="25"/>
        <v>0</v>
      </c>
    </row>
    <row r="328" spans="1:25" ht="35" customHeight="1" x14ac:dyDescent="0.35">
      <c r="A328" s="65"/>
      <c r="B328" s="70" t="str">
        <f>IFERROR(IF(A328="","",INDEX('PCN Data'!$A$2:$A$1300,MATCH('PCN Variation'!A328,'PCN Data'!$B$2:$B$1300,0))),"ERROR")</f>
        <v/>
      </c>
      <c r="C328" s="71" t="str">
        <f>IFERROR(IF(A328="","",INDEX('PCN Data'!$C$2:$C$1300,MATCH('PCN Variation'!A328,'PCN Data'!$B$2:$B$1300,0))),"ERROR")</f>
        <v/>
      </c>
      <c r="D328" s="70" t="str">
        <f>IFERROR(IF(A328="","", INDEX('PCN Data'!$D$2:$D$1300,MATCH('PCN Variation'!A328,'PCN Data'!$B$2:$B$1300,0))),"ERROR")</f>
        <v/>
      </c>
      <c r="E328" s="66"/>
      <c r="F328" s="65"/>
      <c r="G328" s="71" t="str">
        <f>IF(E328&amp;F328="","", IFERROR(IF(AND(E328="",F328&lt;&gt;""),INDEX('Paycode Info'!$D$2:$D$71,MATCH('PCN Variation'!F328,'Paycode Info'!$F$2:$F$71,0)), INDEX('Paycode Info'!$D$2:$D$71,MATCH('PCN Variation'!E328,'Paycode Info'!$D$2:$D$71,0))),"Error"))</f>
        <v/>
      </c>
      <c r="H328" s="71" t="str">
        <f>IF(E328&amp;F328="","", IFERROR(INDEX('Paycode Info'!$F$2:$F$71,MATCH('PCN Variation'!G328,'Paycode Info'!$D$2:$D$71,0)),"Error"))</f>
        <v/>
      </c>
      <c r="I328" s="84" t="str">
        <f t="shared" si="27"/>
        <v/>
      </c>
      <c r="J328" s="73" t="str">
        <f>IFERROR(INDEX('Paycode Info'!$G$2:$G$71,MATCH('PCN Variation'!H328,'Paycode Info'!$F$2:$F$71,0)),"")</f>
        <v/>
      </c>
      <c r="K328" s="17"/>
      <c r="L328" s="16" t="str">
        <f>IFERROR(MATCH(K328,'Paycode Info'!$I$2:$I$13,0),"")</f>
        <v/>
      </c>
      <c r="M328" s="17"/>
      <c r="N328" s="16" t="str">
        <f>IFERROR(MATCH(M328,'Paycode Info'!$I$2:$I$13,0),"")</f>
        <v/>
      </c>
      <c r="O328" s="17"/>
      <c r="P328" s="17"/>
      <c r="Q328" s="67" t="str">
        <f>IFERROR(IF(N328-L328=0,13,IF(N328-L328&gt;=0,N328-L328+1, VLOOKUP(N328-L328, 'Paycode Info'!$J$2:$K$13,2,0))),"")</f>
        <v/>
      </c>
      <c r="R328" s="68" t="str">
        <f t="shared" si="26"/>
        <v/>
      </c>
      <c r="S328" s="66"/>
      <c r="T328" s="16" t="str">
        <f>IF(S328="","",INDEX('Paycode Info'!$R$2:$R$4,MATCH('PCN Variation'!S328,'Paycode Info'!$M$2:$M$4,0)))</f>
        <v/>
      </c>
      <c r="U328" s="17"/>
      <c r="V328" s="16" t="str">
        <f>IFERROR(MATCH(U328,'Paycode Info'!$I$2:$I$13,0),"")</f>
        <v/>
      </c>
      <c r="W328" s="16" t="str">
        <f t="shared" si="28"/>
        <v/>
      </c>
      <c r="X328" s="15" t="str">
        <f t="shared" si="29"/>
        <v/>
      </c>
      <c r="Y328" s="18">
        <f t="shared" si="25"/>
        <v>0</v>
      </c>
    </row>
    <row r="329" spans="1:25" ht="35" customHeight="1" x14ac:dyDescent="0.35">
      <c r="A329" s="65"/>
      <c r="B329" s="70" t="str">
        <f>IFERROR(IF(A329="","",INDEX('PCN Data'!$A$2:$A$1300,MATCH('PCN Variation'!A329,'PCN Data'!$B$2:$B$1300,0))),"ERROR")</f>
        <v/>
      </c>
      <c r="C329" s="71" t="str">
        <f>IFERROR(IF(A329="","",INDEX('PCN Data'!$C$2:$C$1300,MATCH('PCN Variation'!A329,'PCN Data'!$B$2:$B$1300,0))),"ERROR")</f>
        <v/>
      </c>
      <c r="D329" s="70" t="str">
        <f>IFERROR(IF(A329="","", INDEX('PCN Data'!$D$2:$D$1300,MATCH('PCN Variation'!A329,'PCN Data'!$B$2:$B$1300,0))),"ERROR")</f>
        <v/>
      </c>
      <c r="E329" s="66"/>
      <c r="F329" s="65"/>
      <c r="G329" s="71" t="str">
        <f>IF(E329&amp;F329="","", IFERROR(IF(AND(E329="",F329&lt;&gt;""),INDEX('Paycode Info'!$D$2:$D$71,MATCH('PCN Variation'!F329,'Paycode Info'!$F$2:$F$71,0)), INDEX('Paycode Info'!$D$2:$D$71,MATCH('PCN Variation'!E329,'Paycode Info'!$D$2:$D$71,0))),"Error"))</f>
        <v/>
      </c>
      <c r="H329" s="71" t="str">
        <f>IF(E329&amp;F329="","", IFERROR(INDEX('Paycode Info'!$F$2:$F$71,MATCH('PCN Variation'!G329,'Paycode Info'!$D$2:$D$71,0)),"Error"))</f>
        <v/>
      </c>
      <c r="I329" s="84" t="str">
        <f t="shared" si="27"/>
        <v/>
      </c>
      <c r="J329" s="73" t="str">
        <f>IFERROR(INDEX('Paycode Info'!$G$2:$G$71,MATCH('PCN Variation'!H329,'Paycode Info'!$F$2:$F$71,0)),"")</f>
        <v/>
      </c>
      <c r="K329" s="17"/>
      <c r="L329" s="16" t="str">
        <f>IFERROR(MATCH(K329,'Paycode Info'!$I$2:$I$13,0),"")</f>
        <v/>
      </c>
      <c r="M329" s="17"/>
      <c r="N329" s="16" t="str">
        <f>IFERROR(MATCH(M329,'Paycode Info'!$I$2:$I$13,0),"")</f>
        <v/>
      </c>
      <c r="O329" s="17"/>
      <c r="P329" s="17"/>
      <c r="Q329" s="67" t="str">
        <f>IFERROR(IF(N329-L329=0,13,IF(N329-L329&gt;=0,N329-L329+1, VLOOKUP(N329-L329, 'Paycode Info'!$J$2:$K$13,2,0))),"")</f>
        <v/>
      </c>
      <c r="R329" s="68" t="str">
        <f t="shared" si="26"/>
        <v/>
      </c>
      <c r="S329" s="66"/>
      <c r="T329" s="16" t="str">
        <f>IF(S329="","",INDEX('Paycode Info'!$R$2:$R$4,MATCH('PCN Variation'!S329,'Paycode Info'!$M$2:$M$4,0)))</f>
        <v/>
      </c>
      <c r="U329" s="17"/>
      <c r="V329" s="16" t="str">
        <f>IFERROR(MATCH(U329,'Paycode Info'!$I$2:$I$13,0),"")</f>
        <v/>
      </c>
      <c r="W329" s="16" t="str">
        <f t="shared" si="28"/>
        <v/>
      </c>
      <c r="X329" s="15" t="str">
        <f t="shared" si="29"/>
        <v/>
      </c>
      <c r="Y329" s="18">
        <f t="shared" si="25"/>
        <v>0</v>
      </c>
    </row>
    <row r="330" spans="1:25" ht="35" customHeight="1" x14ac:dyDescent="0.35">
      <c r="A330" s="65"/>
      <c r="B330" s="70" t="str">
        <f>IFERROR(IF(A330="","",INDEX('PCN Data'!$A$2:$A$1300,MATCH('PCN Variation'!A330,'PCN Data'!$B$2:$B$1300,0))),"ERROR")</f>
        <v/>
      </c>
      <c r="C330" s="71" t="str">
        <f>IFERROR(IF(A330="","",INDEX('PCN Data'!$C$2:$C$1300,MATCH('PCN Variation'!A330,'PCN Data'!$B$2:$B$1300,0))),"ERROR")</f>
        <v/>
      </c>
      <c r="D330" s="70" t="str">
        <f>IFERROR(IF(A330="","", INDEX('PCN Data'!$D$2:$D$1300,MATCH('PCN Variation'!A330,'PCN Data'!$B$2:$B$1300,0))),"ERROR")</f>
        <v/>
      </c>
      <c r="E330" s="66"/>
      <c r="F330" s="65"/>
      <c r="G330" s="71" t="str">
        <f>IF(E330&amp;F330="","", IFERROR(IF(AND(E330="",F330&lt;&gt;""),INDEX('Paycode Info'!$D$2:$D$71,MATCH('PCN Variation'!F330,'Paycode Info'!$F$2:$F$71,0)), INDEX('Paycode Info'!$D$2:$D$71,MATCH('PCN Variation'!E330,'Paycode Info'!$D$2:$D$71,0))),"Error"))</f>
        <v/>
      </c>
      <c r="H330" s="71" t="str">
        <f>IF(E330&amp;F330="","", IFERROR(INDEX('Paycode Info'!$F$2:$F$71,MATCH('PCN Variation'!G330,'Paycode Info'!$D$2:$D$71,0)),"Error"))</f>
        <v/>
      </c>
      <c r="I330" s="84" t="str">
        <f t="shared" si="27"/>
        <v/>
      </c>
      <c r="J330" s="73" t="str">
        <f>IFERROR(INDEX('Paycode Info'!$G$2:$G$71,MATCH('PCN Variation'!H330,'Paycode Info'!$F$2:$F$71,0)),"")</f>
        <v/>
      </c>
      <c r="K330" s="17"/>
      <c r="L330" s="16" t="str">
        <f>IFERROR(MATCH(K330,'Paycode Info'!$I$2:$I$13,0),"")</f>
        <v/>
      </c>
      <c r="M330" s="17"/>
      <c r="N330" s="16" t="str">
        <f>IFERROR(MATCH(M330,'Paycode Info'!$I$2:$I$13,0),"")</f>
        <v/>
      </c>
      <c r="O330" s="17"/>
      <c r="P330" s="17"/>
      <c r="Q330" s="67" t="str">
        <f>IFERROR(IF(N330-L330=0,13,IF(N330-L330&gt;=0,N330-L330+1, VLOOKUP(N330-L330, 'Paycode Info'!$J$2:$K$13,2,0))),"")</f>
        <v/>
      </c>
      <c r="R330" s="68" t="str">
        <f t="shared" si="26"/>
        <v/>
      </c>
      <c r="S330" s="66"/>
      <c r="T330" s="16" t="str">
        <f>IF(S330="","",INDEX('Paycode Info'!$R$2:$R$4,MATCH('PCN Variation'!S330,'Paycode Info'!$M$2:$M$4,0)))</f>
        <v/>
      </c>
      <c r="U330" s="17"/>
      <c r="V330" s="16" t="str">
        <f>IFERROR(MATCH(U330,'Paycode Info'!$I$2:$I$13,0),"")</f>
        <v/>
      </c>
      <c r="W330" s="16" t="str">
        <f t="shared" si="28"/>
        <v/>
      </c>
      <c r="X330" s="15" t="str">
        <f t="shared" si="29"/>
        <v/>
      </c>
      <c r="Y330" s="18">
        <f t="shared" si="25"/>
        <v>0</v>
      </c>
    </row>
    <row r="331" spans="1:25" ht="35" customHeight="1" x14ac:dyDescent="0.35">
      <c r="A331" s="65"/>
      <c r="B331" s="70" t="str">
        <f>IFERROR(IF(A331="","",INDEX('PCN Data'!$A$2:$A$1300,MATCH('PCN Variation'!A331,'PCN Data'!$B$2:$B$1300,0))),"ERROR")</f>
        <v/>
      </c>
      <c r="C331" s="71" t="str">
        <f>IFERROR(IF(A331="","",INDEX('PCN Data'!$C$2:$C$1300,MATCH('PCN Variation'!A331,'PCN Data'!$B$2:$B$1300,0))),"ERROR")</f>
        <v/>
      </c>
      <c r="D331" s="70" t="str">
        <f>IFERROR(IF(A331="","", INDEX('PCN Data'!$D$2:$D$1300,MATCH('PCN Variation'!A331,'PCN Data'!$B$2:$B$1300,0))),"ERROR")</f>
        <v/>
      </c>
      <c r="E331" s="66"/>
      <c r="F331" s="65"/>
      <c r="G331" s="71" t="str">
        <f>IF(E331&amp;F331="","", IFERROR(IF(AND(E331="",F331&lt;&gt;""),INDEX('Paycode Info'!$D$2:$D$71,MATCH('PCN Variation'!F331,'Paycode Info'!$F$2:$F$71,0)), INDEX('Paycode Info'!$D$2:$D$71,MATCH('PCN Variation'!E331,'Paycode Info'!$D$2:$D$71,0))),"Error"))</f>
        <v/>
      </c>
      <c r="H331" s="71" t="str">
        <f>IF(E331&amp;F331="","", IFERROR(INDEX('Paycode Info'!$F$2:$F$71,MATCH('PCN Variation'!G331,'Paycode Info'!$D$2:$D$71,0)),"Error"))</f>
        <v/>
      </c>
      <c r="I331" s="84" t="str">
        <f t="shared" si="27"/>
        <v/>
      </c>
      <c r="J331" s="73" t="str">
        <f>IFERROR(INDEX('Paycode Info'!$G$2:$G$71,MATCH('PCN Variation'!H331,'Paycode Info'!$F$2:$F$71,0)),"")</f>
        <v/>
      </c>
      <c r="K331" s="17"/>
      <c r="L331" s="16" t="str">
        <f>IFERROR(MATCH(K331,'Paycode Info'!$I$2:$I$13,0),"")</f>
        <v/>
      </c>
      <c r="M331" s="17"/>
      <c r="N331" s="16" t="str">
        <f>IFERROR(MATCH(M331,'Paycode Info'!$I$2:$I$13,0),"")</f>
        <v/>
      </c>
      <c r="O331" s="17"/>
      <c r="P331" s="17"/>
      <c r="Q331" s="67" t="str">
        <f>IFERROR(IF(N331-L331=0,13,IF(N331-L331&gt;=0,N331-L331+1, VLOOKUP(N331-L331, 'Paycode Info'!$J$2:$K$13,2,0))),"")</f>
        <v/>
      </c>
      <c r="R331" s="68" t="str">
        <f t="shared" si="26"/>
        <v/>
      </c>
      <c r="S331" s="66"/>
      <c r="T331" s="16" t="str">
        <f>IF(S331="","",INDEX('Paycode Info'!$R$2:$R$4,MATCH('PCN Variation'!S331,'Paycode Info'!$M$2:$M$4,0)))</f>
        <v/>
      </c>
      <c r="U331" s="17"/>
      <c r="V331" s="16" t="str">
        <f>IFERROR(MATCH(U331,'Paycode Info'!$I$2:$I$13,0),"")</f>
        <v/>
      </c>
      <c r="W331" s="16" t="str">
        <f t="shared" si="28"/>
        <v/>
      </c>
      <c r="X331" s="15" t="str">
        <f t="shared" si="29"/>
        <v/>
      </c>
      <c r="Y331" s="18">
        <f t="shared" si="25"/>
        <v>0</v>
      </c>
    </row>
    <row r="332" spans="1:25" ht="35" customHeight="1" x14ac:dyDescent="0.35">
      <c r="A332" s="65"/>
      <c r="B332" s="70" t="str">
        <f>IFERROR(IF(A332="","",INDEX('PCN Data'!$A$2:$A$1300,MATCH('PCN Variation'!A332,'PCN Data'!$B$2:$B$1300,0))),"ERROR")</f>
        <v/>
      </c>
      <c r="C332" s="71" t="str">
        <f>IFERROR(IF(A332="","",INDEX('PCN Data'!$C$2:$C$1300,MATCH('PCN Variation'!A332,'PCN Data'!$B$2:$B$1300,0))),"ERROR")</f>
        <v/>
      </c>
      <c r="D332" s="70" t="str">
        <f>IFERROR(IF(A332="","", INDEX('PCN Data'!$D$2:$D$1300,MATCH('PCN Variation'!A332,'PCN Data'!$B$2:$B$1300,0))),"ERROR")</f>
        <v/>
      </c>
      <c r="E332" s="66"/>
      <c r="F332" s="65"/>
      <c r="G332" s="71" t="str">
        <f>IF(E332&amp;F332="","", IFERROR(IF(AND(E332="",F332&lt;&gt;""),INDEX('Paycode Info'!$D$2:$D$71,MATCH('PCN Variation'!F332,'Paycode Info'!$F$2:$F$71,0)), INDEX('Paycode Info'!$D$2:$D$71,MATCH('PCN Variation'!E332,'Paycode Info'!$D$2:$D$71,0))),"Error"))</f>
        <v/>
      </c>
      <c r="H332" s="71" t="str">
        <f>IF(E332&amp;F332="","", IFERROR(INDEX('Paycode Info'!$F$2:$F$71,MATCH('PCN Variation'!G332,'Paycode Info'!$D$2:$D$71,0)),"Error"))</f>
        <v/>
      </c>
      <c r="I332" s="84" t="str">
        <f t="shared" si="27"/>
        <v/>
      </c>
      <c r="J332" s="73" t="str">
        <f>IFERROR(INDEX('Paycode Info'!$G$2:$G$71,MATCH('PCN Variation'!H332,'Paycode Info'!$F$2:$F$71,0)),"")</f>
        <v/>
      </c>
      <c r="K332" s="17"/>
      <c r="L332" s="16" t="str">
        <f>IFERROR(MATCH(K332,'Paycode Info'!$I$2:$I$13,0),"")</f>
        <v/>
      </c>
      <c r="M332" s="17"/>
      <c r="N332" s="16" t="str">
        <f>IFERROR(MATCH(M332,'Paycode Info'!$I$2:$I$13,0),"")</f>
        <v/>
      </c>
      <c r="O332" s="17"/>
      <c r="P332" s="17"/>
      <c r="Q332" s="67" t="str">
        <f>IFERROR(IF(N332-L332=0,13,IF(N332-L332&gt;=0,N332-L332+1, VLOOKUP(N332-L332, 'Paycode Info'!$J$2:$K$13,2,0))),"")</f>
        <v/>
      </c>
      <c r="R332" s="68" t="str">
        <f t="shared" si="26"/>
        <v/>
      </c>
      <c r="S332" s="66"/>
      <c r="T332" s="16" t="str">
        <f>IF(S332="","",INDEX('Paycode Info'!$R$2:$R$4,MATCH('PCN Variation'!S332,'Paycode Info'!$M$2:$M$4,0)))</f>
        <v/>
      </c>
      <c r="U332" s="17"/>
      <c r="V332" s="16" t="str">
        <f>IFERROR(MATCH(U332,'Paycode Info'!$I$2:$I$13,0),"")</f>
        <v/>
      </c>
      <c r="W332" s="16" t="str">
        <f t="shared" si="28"/>
        <v/>
      </c>
      <c r="X332" s="15" t="str">
        <f t="shared" si="29"/>
        <v/>
      </c>
      <c r="Y332" s="18">
        <f t="shared" si="25"/>
        <v>0</v>
      </c>
    </row>
    <row r="333" spans="1:25" ht="35" customHeight="1" x14ac:dyDescent="0.35">
      <c r="A333" s="65"/>
      <c r="B333" s="70" t="str">
        <f>IFERROR(IF(A333="","",INDEX('PCN Data'!$A$2:$A$1300,MATCH('PCN Variation'!A333,'PCN Data'!$B$2:$B$1300,0))),"ERROR")</f>
        <v/>
      </c>
      <c r="C333" s="71" t="str">
        <f>IFERROR(IF(A333="","",INDEX('PCN Data'!$C$2:$C$1300,MATCH('PCN Variation'!A333,'PCN Data'!$B$2:$B$1300,0))),"ERROR")</f>
        <v/>
      </c>
      <c r="D333" s="70" t="str">
        <f>IFERROR(IF(A333="","", INDEX('PCN Data'!$D$2:$D$1300,MATCH('PCN Variation'!A333,'PCN Data'!$B$2:$B$1300,0))),"ERROR")</f>
        <v/>
      </c>
      <c r="E333" s="66"/>
      <c r="F333" s="65"/>
      <c r="G333" s="71" t="str">
        <f>IF(E333&amp;F333="","", IFERROR(IF(AND(E333="",F333&lt;&gt;""),INDEX('Paycode Info'!$D$2:$D$71,MATCH('PCN Variation'!F333,'Paycode Info'!$F$2:$F$71,0)), INDEX('Paycode Info'!$D$2:$D$71,MATCH('PCN Variation'!E333,'Paycode Info'!$D$2:$D$71,0))),"Error"))</f>
        <v/>
      </c>
      <c r="H333" s="71" t="str">
        <f>IF(E333&amp;F333="","", IFERROR(INDEX('Paycode Info'!$F$2:$F$71,MATCH('PCN Variation'!G333,'Paycode Info'!$D$2:$D$71,0)),"Error"))</f>
        <v/>
      </c>
      <c r="I333" s="84" t="str">
        <f t="shared" si="27"/>
        <v/>
      </c>
      <c r="J333" s="73" t="str">
        <f>IFERROR(INDEX('Paycode Info'!$G$2:$G$71,MATCH('PCN Variation'!H333,'Paycode Info'!$F$2:$F$71,0)),"")</f>
        <v/>
      </c>
      <c r="K333" s="17"/>
      <c r="L333" s="16" t="str">
        <f>IFERROR(MATCH(K333,'Paycode Info'!$I$2:$I$13,0),"")</f>
        <v/>
      </c>
      <c r="M333" s="17"/>
      <c r="N333" s="16" t="str">
        <f>IFERROR(MATCH(M333,'Paycode Info'!$I$2:$I$13,0),"")</f>
        <v/>
      </c>
      <c r="O333" s="17"/>
      <c r="P333" s="17"/>
      <c r="Q333" s="67" t="str">
        <f>IFERROR(IF(N333-L333=0,13,IF(N333-L333&gt;=0,N333-L333+1, VLOOKUP(N333-L333, 'Paycode Info'!$J$2:$K$13,2,0))),"")</f>
        <v/>
      </c>
      <c r="R333" s="68" t="str">
        <f t="shared" si="26"/>
        <v/>
      </c>
      <c r="S333" s="66"/>
      <c r="T333" s="16" t="str">
        <f>IF(S333="","",INDEX('Paycode Info'!$R$2:$R$4,MATCH('PCN Variation'!S333,'Paycode Info'!$M$2:$M$4,0)))</f>
        <v/>
      </c>
      <c r="U333" s="17"/>
      <c r="V333" s="16" t="str">
        <f>IFERROR(MATCH(U333,'Paycode Info'!$I$2:$I$13,0),"")</f>
        <v/>
      </c>
      <c r="W333" s="16" t="str">
        <f t="shared" si="28"/>
        <v/>
      </c>
      <c r="X333" s="15" t="str">
        <f t="shared" si="29"/>
        <v/>
      </c>
      <c r="Y333" s="18">
        <f t="shared" si="25"/>
        <v>0</v>
      </c>
    </row>
    <row r="334" spans="1:25" ht="35" customHeight="1" x14ac:dyDescent="0.35">
      <c r="A334" s="65"/>
      <c r="B334" s="70" t="str">
        <f>IFERROR(IF(A334="","",INDEX('PCN Data'!$A$2:$A$1300,MATCH('PCN Variation'!A334,'PCN Data'!$B$2:$B$1300,0))),"ERROR")</f>
        <v/>
      </c>
      <c r="C334" s="71" t="str">
        <f>IFERROR(IF(A334="","",INDEX('PCN Data'!$C$2:$C$1300,MATCH('PCN Variation'!A334,'PCN Data'!$B$2:$B$1300,0))),"ERROR")</f>
        <v/>
      </c>
      <c r="D334" s="70" t="str">
        <f>IFERROR(IF(A334="","", INDEX('PCN Data'!$D$2:$D$1300,MATCH('PCN Variation'!A334,'PCN Data'!$B$2:$B$1300,0))),"ERROR")</f>
        <v/>
      </c>
      <c r="E334" s="66"/>
      <c r="F334" s="65"/>
      <c r="G334" s="71" t="str">
        <f>IF(E334&amp;F334="","", IFERROR(IF(AND(E334="",F334&lt;&gt;""),INDEX('Paycode Info'!$D$2:$D$71,MATCH('PCN Variation'!F334,'Paycode Info'!$F$2:$F$71,0)), INDEX('Paycode Info'!$D$2:$D$71,MATCH('PCN Variation'!E334,'Paycode Info'!$D$2:$D$71,0))),"Error"))</f>
        <v/>
      </c>
      <c r="H334" s="71" t="str">
        <f>IF(E334&amp;F334="","", IFERROR(INDEX('Paycode Info'!$F$2:$F$71,MATCH('PCN Variation'!G334,'Paycode Info'!$D$2:$D$71,0)),"Error"))</f>
        <v/>
      </c>
      <c r="I334" s="84" t="str">
        <f t="shared" si="27"/>
        <v/>
      </c>
      <c r="J334" s="73" t="str">
        <f>IFERROR(INDEX('Paycode Info'!$G$2:$G$71,MATCH('PCN Variation'!H334,'Paycode Info'!$F$2:$F$71,0)),"")</f>
        <v/>
      </c>
      <c r="K334" s="17"/>
      <c r="L334" s="16" t="str">
        <f>IFERROR(MATCH(K334,'Paycode Info'!$I$2:$I$13,0),"")</f>
        <v/>
      </c>
      <c r="M334" s="17"/>
      <c r="N334" s="16" t="str">
        <f>IFERROR(MATCH(M334,'Paycode Info'!$I$2:$I$13,0),"")</f>
        <v/>
      </c>
      <c r="O334" s="17"/>
      <c r="P334" s="17"/>
      <c r="Q334" s="67" t="str">
        <f>IFERROR(IF(N334-L334=0,13,IF(N334-L334&gt;=0,N334-L334+1, VLOOKUP(N334-L334, 'Paycode Info'!$J$2:$K$13,2,0))),"")</f>
        <v/>
      </c>
      <c r="R334" s="68" t="str">
        <f t="shared" si="26"/>
        <v/>
      </c>
      <c r="S334" s="66"/>
      <c r="T334" s="16" t="str">
        <f>IF(S334="","",INDEX('Paycode Info'!$R$2:$R$4,MATCH('PCN Variation'!S334,'Paycode Info'!$M$2:$M$4,0)))</f>
        <v/>
      </c>
      <c r="U334" s="17"/>
      <c r="V334" s="16" t="str">
        <f>IFERROR(MATCH(U334,'Paycode Info'!$I$2:$I$13,0),"")</f>
        <v/>
      </c>
      <c r="W334" s="16" t="str">
        <f t="shared" si="28"/>
        <v/>
      </c>
      <c r="X334" s="15" t="str">
        <f t="shared" si="29"/>
        <v/>
      </c>
      <c r="Y334" s="18">
        <f t="shared" si="25"/>
        <v>0</v>
      </c>
    </row>
    <row r="335" spans="1:25" ht="35" customHeight="1" x14ac:dyDescent="0.35">
      <c r="A335" s="65"/>
      <c r="B335" s="70" t="str">
        <f>IFERROR(IF(A335="","",INDEX('PCN Data'!$A$2:$A$1300,MATCH('PCN Variation'!A335,'PCN Data'!$B$2:$B$1300,0))),"ERROR")</f>
        <v/>
      </c>
      <c r="C335" s="71" t="str">
        <f>IFERROR(IF(A335="","",INDEX('PCN Data'!$C$2:$C$1300,MATCH('PCN Variation'!A335,'PCN Data'!$B$2:$B$1300,0))),"ERROR")</f>
        <v/>
      </c>
      <c r="D335" s="70" t="str">
        <f>IFERROR(IF(A335="","", INDEX('PCN Data'!$D$2:$D$1300,MATCH('PCN Variation'!A335,'PCN Data'!$B$2:$B$1300,0))),"ERROR")</f>
        <v/>
      </c>
      <c r="E335" s="66"/>
      <c r="F335" s="65"/>
      <c r="G335" s="71" t="str">
        <f>IF(E335&amp;F335="","", IFERROR(IF(AND(E335="",F335&lt;&gt;""),INDEX('Paycode Info'!$D$2:$D$71,MATCH('PCN Variation'!F335,'Paycode Info'!$F$2:$F$71,0)), INDEX('Paycode Info'!$D$2:$D$71,MATCH('PCN Variation'!E335,'Paycode Info'!$D$2:$D$71,0))),"Error"))</f>
        <v/>
      </c>
      <c r="H335" s="71" t="str">
        <f>IF(E335&amp;F335="","", IFERROR(INDEX('Paycode Info'!$F$2:$F$71,MATCH('PCN Variation'!G335,'Paycode Info'!$D$2:$D$71,0)),"Error"))</f>
        <v/>
      </c>
      <c r="I335" s="84" t="str">
        <f t="shared" si="27"/>
        <v/>
      </c>
      <c r="J335" s="73" t="str">
        <f>IFERROR(INDEX('Paycode Info'!$G$2:$G$71,MATCH('PCN Variation'!H335,'Paycode Info'!$F$2:$F$71,0)),"")</f>
        <v/>
      </c>
      <c r="K335" s="17"/>
      <c r="L335" s="16" t="str">
        <f>IFERROR(MATCH(K335,'Paycode Info'!$I$2:$I$13,0),"")</f>
        <v/>
      </c>
      <c r="M335" s="17"/>
      <c r="N335" s="16" t="str">
        <f>IFERROR(MATCH(M335,'Paycode Info'!$I$2:$I$13,0),"")</f>
        <v/>
      </c>
      <c r="O335" s="17"/>
      <c r="P335" s="17"/>
      <c r="Q335" s="67" t="str">
        <f>IFERROR(IF(N335-L335=0,13,IF(N335-L335&gt;=0,N335-L335+1, VLOOKUP(N335-L335, 'Paycode Info'!$J$2:$K$13,2,0))),"")</f>
        <v/>
      </c>
      <c r="R335" s="68" t="str">
        <f t="shared" si="26"/>
        <v/>
      </c>
      <c r="S335" s="66"/>
      <c r="T335" s="16" t="str">
        <f>IF(S335="","",INDEX('Paycode Info'!$R$2:$R$4,MATCH('PCN Variation'!S335,'Paycode Info'!$M$2:$M$4,0)))</f>
        <v/>
      </c>
      <c r="U335" s="17"/>
      <c r="V335" s="16" t="str">
        <f>IFERROR(MATCH(U335,'Paycode Info'!$I$2:$I$13,0),"")</f>
        <v/>
      </c>
      <c r="W335" s="16" t="str">
        <f t="shared" si="28"/>
        <v/>
      </c>
      <c r="X335" s="15" t="str">
        <f t="shared" si="29"/>
        <v/>
      </c>
      <c r="Y335" s="18">
        <f t="shared" ref="Y335:Y398" si="30">COUNTIF(X335,"*Error*")</f>
        <v>0</v>
      </c>
    </row>
    <row r="336" spans="1:25" ht="35" customHeight="1" x14ac:dyDescent="0.35">
      <c r="A336" s="65"/>
      <c r="B336" s="70" t="str">
        <f>IFERROR(IF(A336="","",INDEX('PCN Data'!$A$2:$A$1300,MATCH('PCN Variation'!A336,'PCN Data'!$B$2:$B$1300,0))),"ERROR")</f>
        <v/>
      </c>
      <c r="C336" s="71" t="str">
        <f>IFERROR(IF(A336="","",INDEX('PCN Data'!$C$2:$C$1300,MATCH('PCN Variation'!A336,'PCN Data'!$B$2:$B$1300,0))),"ERROR")</f>
        <v/>
      </c>
      <c r="D336" s="70" t="str">
        <f>IFERROR(IF(A336="","", INDEX('PCN Data'!$D$2:$D$1300,MATCH('PCN Variation'!A336,'PCN Data'!$B$2:$B$1300,0))),"ERROR")</f>
        <v/>
      </c>
      <c r="E336" s="66"/>
      <c r="F336" s="65"/>
      <c r="G336" s="71" t="str">
        <f>IF(E336&amp;F336="","", IFERROR(IF(AND(E336="",F336&lt;&gt;""),INDEX('Paycode Info'!$D$2:$D$71,MATCH('PCN Variation'!F336,'Paycode Info'!$F$2:$F$71,0)), INDEX('Paycode Info'!$D$2:$D$71,MATCH('PCN Variation'!E336,'Paycode Info'!$D$2:$D$71,0))),"Error"))</f>
        <v/>
      </c>
      <c r="H336" s="71" t="str">
        <f>IF(E336&amp;F336="","", IFERROR(INDEX('Paycode Info'!$F$2:$F$71,MATCH('PCN Variation'!G336,'Paycode Info'!$D$2:$D$71,0)),"Error"))</f>
        <v/>
      </c>
      <c r="I336" s="84" t="str">
        <f t="shared" si="27"/>
        <v/>
      </c>
      <c r="J336" s="73" t="str">
        <f>IFERROR(INDEX('Paycode Info'!$G$2:$G$71,MATCH('PCN Variation'!H336,'Paycode Info'!$F$2:$F$71,0)),"")</f>
        <v/>
      </c>
      <c r="K336" s="17"/>
      <c r="L336" s="16" t="str">
        <f>IFERROR(MATCH(K336,'Paycode Info'!$I$2:$I$13,0),"")</f>
        <v/>
      </c>
      <c r="M336" s="17"/>
      <c r="N336" s="16" t="str">
        <f>IFERROR(MATCH(M336,'Paycode Info'!$I$2:$I$13,0),"")</f>
        <v/>
      </c>
      <c r="O336" s="17"/>
      <c r="P336" s="17"/>
      <c r="Q336" s="67" t="str">
        <f>IFERROR(IF(N336-L336=0,13,IF(N336-L336&gt;=0,N336-L336+1, VLOOKUP(N336-L336, 'Paycode Info'!$J$2:$K$13,2,0))),"")</f>
        <v/>
      </c>
      <c r="R336" s="68" t="str">
        <f t="shared" si="26"/>
        <v/>
      </c>
      <c r="S336" s="66"/>
      <c r="T336" s="16" t="str">
        <f>IF(S336="","",INDEX('Paycode Info'!$R$2:$R$4,MATCH('PCN Variation'!S336,'Paycode Info'!$M$2:$M$4,0)))</f>
        <v/>
      </c>
      <c r="U336" s="17"/>
      <c r="V336" s="16" t="str">
        <f>IFERROR(MATCH(U336,'Paycode Info'!$I$2:$I$13,0),"")</f>
        <v/>
      </c>
      <c r="W336" s="16" t="str">
        <f t="shared" si="28"/>
        <v/>
      </c>
      <c r="X336" s="15" t="str">
        <f t="shared" si="29"/>
        <v/>
      </c>
      <c r="Y336" s="18">
        <f t="shared" si="30"/>
        <v>0</v>
      </c>
    </row>
    <row r="337" spans="1:25" ht="35" customHeight="1" x14ac:dyDescent="0.35">
      <c r="A337" s="65"/>
      <c r="B337" s="70" t="str">
        <f>IFERROR(IF(A337="","",INDEX('PCN Data'!$A$2:$A$1300,MATCH('PCN Variation'!A337,'PCN Data'!$B$2:$B$1300,0))),"ERROR")</f>
        <v/>
      </c>
      <c r="C337" s="71" t="str">
        <f>IFERROR(IF(A337="","",INDEX('PCN Data'!$C$2:$C$1300,MATCH('PCN Variation'!A337,'PCN Data'!$B$2:$B$1300,0))),"ERROR")</f>
        <v/>
      </c>
      <c r="D337" s="70" t="str">
        <f>IFERROR(IF(A337="","", INDEX('PCN Data'!$D$2:$D$1300,MATCH('PCN Variation'!A337,'PCN Data'!$B$2:$B$1300,0))),"ERROR")</f>
        <v/>
      </c>
      <c r="E337" s="66"/>
      <c r="F337" s="65"/>
      <c r="G337" s="71" t="str">
        <f>IF(E337&amp;F337="","", IFERROR(IF(AND(E337="",F337&lt;&gt;""),INDEX('Paycode Info'!$D$2:$D$71,MATCH('PCN Variation'!F337,'Paycode Info'!$F$2:$F$71,0)), INDEX('Paycode Info'!$D$2:$D$71,MATCH('PCN Variation'!E337,'Paycode Info'!$D$2:$D$71,0))),"Error"))</f>
        <v/>
      </c>
      <c r="H337" s="71" t="str">
        <f>IF(E337&amp;F337="","", IFERROR(INDEX('Paycode Info'!$F$2:$F$71,MATCH('PCN Variation'!G337,'Paycode Info'!$D$2:$D$71,0)),"Error"))</f>
        <v/>
      </c>
      <c r="I337" s="84" t="str">
        <f t="shared" si="27"/>
        <v/>
      </c>
      <c r="J337" s="73" t="str">
        <f>IFERROR(INDEX('Paycode Info'!$G$2:$G$71,MATCH('PCN Variation'!H337,'Paycode Info'!$F$2:$F$71,0)),"")</f>
        <v/>
      </c>
      <c r="K337" s="17"/>
      <c r="L337" s="16" t="str">
        <f>IFERROR(MATCH(K337,'Paycode Info'!$I$2:$I$13,0),"")</f>
        <v/>
      </c>
      <c r="M337" s="17"/>
      <c r="N337" s="16" t="str">
        <f>IFERROR(MATCH(M337,'Paycode Info'!$I$2:$I$13,0),"")</f>
        <v/>
      </c>
      <c r="O337" s="17"/>
      <c r="P337" s="17"/>
      <c r="Q337" s="67" t="str">
        <f>IFERROR(IF(N337-L337=0,13,IF(N337-L337&gt;=0,N337-L337+1, VLOOKUP(N337-L337, 'Paycode Info'!$J$2:$K$13,2,0))),"")</f>
        <v/>
      </c>
      <c r="R337" s="68" t="str">
        <f t="shared" si="26"/>
        <v/>
      </c>
      <c r="S337" s="66"/>
      <c r="T337" s="16" t="str">
        <f>IF(S337="","",INDEX('Paycode Info'!$R$2:$R$4,MATCH('PCN Variation'!S337,'Paycode Info'!$M$2:$M$4,0)))</f>
        <v/>
      </c>
      <c r="U337" s="17"/>
      <c r="V337" s="16" t="str">
        <f>IFERROR(MATCH(U337,'Paycode Info'!$I$2:$I$13,0),"")</f>
        <v/>
      </c>
      <c r="W337" s="16" t="str">
        <f t="shared" si="28"/>
        <v/>
      </c>
      <c r="X337" s="15" t="str">
        <f t="shared" si="29"/>
        <v/>
      </c>
      <c r="Y337" s="18">
        <f t="shared" si="30"/>
        <v>0</v>
      </c>
    </row>
    <row r="338" spans="1:25" ht="35" customHeight="1" x14ac:dyDescent="0.35">
      <c r="A338" s="65"/>
      <c r="B338" s="70" t="str">
        <f>IFERROR(IF(A338="","",INDEX('PCN Data'!$A$2:$A$1300,MATCH('PCN Variation'!A338,'PCN Data'!$B$2:$B$1300,0))),"ERROR")</f>
        <v/>
      </c>
      <c r="C338" s="71" t="str">
        <f>IFERROR(IF(A338="","",INDEX('PCN Data'!$C$2:$C$1300,MATCH('PCN Variation'!A338,'PCN Data'!$B$2:$B$1300,0))),"ERROR")</f>
        <v/>
      </c>
      <c r="D338" s="70" t="str">
        <f>IFERROR(IF(A338="","", INDEX('PCN Data'!$D$2:$D$1300,MATCH('PCN Variation'!A338,'PCN Data'!$B$2:$B$1300,0))),"ERROR")</f>
        <v/>
      </c>
      <c r="E338" s="66"/>
      <c r="F338" s="65"/>
      <c r="G338" s="71" t="str">
        <f>IF(E338&amp;F338="","", IFERROR(IF(AND(E338="",F338&lt;&gt;""),INDEX('Paycode Info'!$D$2:$D$71,MATCH('PCN Variation'!F338,'Paycode Info'!$F$2:$F$71,0)), INDEX('Paycode Info'!$D$2:$D$71,MATCH('PCN Variation'!E338,'Paycode Info'!$D$2:$D$71,0))),"Error"))</f>
        <v/>
      </c>
      <c r="H338" s="71" t="str">
        <f>IF(E338&amp;F338="","", IFERROR(INDEX('Paycode Info'!$F$2:$F$71,MATCH('PCN Variation'!G338,'Paycode Info'!$D$2:$D$71,0)),"Error"))</f>
        <v/>
      </c>
      <c r="I338" s="84" t="str">
        <f t="shared" si="27"/>
        <v/>
      </c>
      <c r="J338" s="73" t="str">
        <f>IFERROR(INDEX('Paycode Info'!$G$2:$G$71,MATCH('PCN Variation'!H338,'Paycode Info'!$F$2:$F$71,0)),"")</f>
        <v/>
      </c>
      <c r="K338" s="17"/>
      <c r="L338" s="16" t="str">
        <f>IFERROR(MATCH(K338,'Paycode Info'!$I$2:$I$13,0),"")</f>
        <v/>
      </c>
      <c r="M338" s="17"/>
      <c r="N338" s="16" t="str">
        <f>IFERROR(MATCH(M338,'Paycode Info'!$I$2:$I$13,0),"")</f>
        <v/>
      </c>
      <c r="O338" s="17"/>
      <c r="P338" s="17"/>
      <c r="Q338" s="67" t="str">
        <f>IFERROR(IF(N338-L338=0,13,IF(N338-L338&gt;=0,N338-L338+1, VLOOKUP(N338-L338, 'Paycode Info'!$J$2:$K$13,2,0))),"")</f>
        <v/>
      </c>
      <c r="R338" s="68" t="str">
        <f t="shared" si="26"/>
        <v/>
      </c>
      <c r="S338" s="66"/>
      <c r="T338" s="16" t="str">
        <f>IF(S338="","",INDEX('Paycode Info'!$R$2:$R$4,MATCH('PCN Variation'!S338,'Paycode Info'!$M$2:$M$4,0)))</f>
        <v/>
      </c>
      <c r="U338" s="17"/>
      <c r="V338" s="16" t="str">
        <f>IFERROR(MATCH(U338,'Paycode Info'!$I$2:$I$13,0),"")</f>
        <v/>
      </c>
      <c r="W338" s="16" t="str">
        <f t="shared" si="28"/>
        <v/>
      </c>
      <c r="X338" s="15" t="str">
        <f t="shared" si="29"/>
        <v/>
      </c>
      <c r="Y338" s="18">
        <f t="shared" si="30"/>
        <v>0</v>
      </c>
    </row>
    <row r="339" spans="1:25" ht="35" customHeight="1" x14ac:dyDescent="0.35">
      <c r="A339" s="65"/>
      <c r="B339" s="70" t="str">
        <f>IFERROR(IF(A339="","",INDEX('PCN Data'!$A$2:$A$1300,MATCH('PCN Variation'!A339,'PCN Data'!$B$2:$B$1300,0))),"ERROR")</f>
        <v/>
      </c>
      <c r="C339" s="71" t="str">
        <f>IFERROR(IF(A339="","",INDEX('PCN Data'!$C$2:$C$1300,MATCH('PCN Variation'!A339,'PCN Data'!$B$2:$B$1300,0))),"ERROR")</f>
        <v/>
      </c>
      <c r="D339" s="70" t="str">
        <f>IFERROR(IF(A339="","", INDEX('PCN Data'!$D$2:$D$1300,MATCH('PCN Variation'!A339,'PCN Data'!$B$2:$B$1300,0))),"ERROR")</f>
        <v/>
      </c>
      <c r="E339" s="66"/>
      <c r="F339" s="65"/>
      <c r="G339" s="71" t="str">
        <f>IF(E339&amp;F339="","", IFERROR(IF(AND(E339="",F339&lt;&gt;""),INDEX('Paycode Info'!$D$2:$D$71,MATCH('PCN Variation'!F339,'Paycode Info'!$F$2:$F$71,0)), INDEX('Paycode Info'!$D$2:$D$71,MATCH('PCN Variation'!E339,'Paycode Info'!$D$2:$D$71,0))),"Error"))</f>
        <v/>
      </c>
      <c r="H339" s="71" t="str">
        <f>IF(E339&amp;F339="","", IFERROR(INDEX('Paycode Info'!$F$2:$F$71,MATCH('PCN Variation'!G339,'Paycode Info'!$D$2:$D$71,0)),"Error"))</f>
        <v/>
      </c>
      <c r="I339" s="84" t="str">
        <f t="shared" si="27"/>
        <v/>
      </c>
      <c r="J339" s="73" t="str">
        <f>IFERROR(INDEX('Paycode Info'!$G$2:$G$71,MATCH('PCN Variation'!H339,'Paycode Info'!$F$2:$F$71,0)),"")</f>
        <v/>
      </c>
      <c r="K339" s="17"/>
      <c r="L339" s="16" t="str">
        <f>IFERROR(MATCH(K339,'Paycode Info'!$I$2:$I$13,0),"")</f>
        <v/>
      </c>
      <c r="M339" s="17"/>
      <c r="N339" s="16" t="str">
        <f>IFERROR(MATCH(M339,'Paycode Info'!$I$2:$I$13,0),"")</f>
        <v/>
      </c>
      <c r="O339" s="17"/>
      <c r="P339" s="17"/>
      <c r="Q339" s="67" t="str">
        <f>IFERROR(IF(N339-L339=0,13,IF(N339-L339&gt;=0,N339-L339+1, VLOOKUP(N339-L339, 'Paycode Info'!$J$2:$K$13,2,0))),"")</f>
        <v/>
      </c>
      <c r="R339" s="68" t="str">
        <f t="shared" si="26"/>
        <v/>
      </c>
      <c r="S339" s="66"/>
      <c r="T339" s="16" t="str">
        <f>IF(S339="","",INDEX('Paycode Info'!$R$2:$R$4,MATCH('PCN Variation'!S339,'Paycode Info'!$M$2:$M$4,0)))</f>
        <v/>
      </c>
      <c r="U339" s="17"/>
      <c r="V339" s="16" t="str">
        <f>IFERROR(MATCH(U339,'Paycode Info'!$I$2:$I$13,0),"")</f>
        <v/>
      </c>
      <c r="W339" s="16" t="str">
        <f t="shared" si="28"/>
        <v/>
      </c>
      <c r="X339" s="15" t="str">
        <f t="shared" si="29"/>
        <v/>
      </c>
      <c r="Y339" s="18">
        <f t="shared" si="30"/>
        <v>0</v>
      </c>
    </row>
    <row r="340" spans="1:25" ht="35" customHeight="1" x14ac:dyDescent="0.35">
      <c r="A340" s="65"/>
      <c r="B340" s="70" t="str">
        <f>IFERROR(IF(A340="","",INDEX('PCN Data'!$A$2:$A$1300,MATCH('PCN Variation'!A340,'PCN Data'!$B$2:$B$1300,0))),"ERROR")</f>
        <v/>
      </c>
      <c r="C340" s="71" t="str">
        <f>IFERROR(IF(A340="","",INDEX('PCN Data'!$C$2:$C$1300,MATCH('PCN Variation'!A340,'PCN Data'!$B$2:$B$1300,0))),"ERROR")</f>
        <v/>
      </c>
      <c r="D340" s="70" t="str">
        <f>IFERROR(IF(A340="","", INDEX('PCN Data'!$D$2:$D$1300,MATCH('PCN Variation'!A340,'PCN Data'!$B$2:$B$1300,0))),"ERROR")</f>
        <v/>
      </c>
      <c r="E340" s="66"/>
      <c r="F340" s="65"/>
      <c r="G340" s="71" t="str">
        <f>IF(E340&amp;F340="","", IFERROR(IF(AND(E340="",F340&lt;&gt;""),INDEX('Paycode Info'!$D$2:$D$71,MATCH('PCN Variation'!F340,'Paycode Info'!$F$2:$F$71,0)), INDEX('Paycode Info'!$D$2:$D$71,MATCH('PCN Variation'!E340,'Paycode Info'!$D$2:$D$71,0))),"Error"))</f>
        <v/>
      </c>
      <c r="H340" s="71" t="str">
        <f>IF(E340&amp;F340="","", IFERROR(INDEX('Paycode Info'!$F$2:$F$71,MATCH('PCN Variation'!G340,'Paycode Info'!$D$2:$D$71,0)),"Error"))</f>
        <v/>
      </c>
      <c r="I340" s="84" t="str">
        <f t="shared" si="27"/>
        <v/>
      </c>
      <c r="J340" s="73" t="str">
        <f>IFERROR(INDEX('Paycode Info'!$G$2:$G$71,MATCH('PCN Variation'!H340,'Paycode Info'!$F$2:$F$71,0)),"")</f>
        <v/>
      </c>
      <c r="K340" s="17"/>
      <c r="L340" s="16" t="str">
        <f>IFERROR(MATCH(K340,'Paycode Info'!$I$2:$I$13,0),"")</f>
        <v/>
      </c>
      <c r="M340" s="17"/>
      <c r="N340" s="16" t="str">
        <f>IFERROR(MATCH(M340,'Paycode Info'!$I$2:$I$13,0),"")</f>
        <v/>
      </c>
      <c r="O340" s="17"/>
      <c r="P340" s="17"/>
      <c r="Q340" s="67" t="str">
        <f>IFERROR(IF(N340-L340=0,13,IF(N340-L340&gt;=0,N340-L340+1, VLOOKUP(N340-L340, 'Paycode Info'!$J$2:$K$13,2,0))),"")</f>
        <v/>
      </c>
      <c r="R340" s="68" t="str">
        <f t="shared" si="26"/>
        <v/>
      </c>
      <c r="S340" s="66"/>
      <c r="T340" s="16" t="str">
        <f>IF(S340="","",INDEX('Paycode Info'!$R$2:$R$4,MATCH('PCN Variation'!S340,'Paycode Info'!$M$2:$M$4,0)))</f>
        <v/>
      </c>
      <c r="U340" s="17"/>
      <c r="V340" s="16" t="str">
        <f>IFERROR(MATCH(U340,'Paycode Info'!$I$2:$I$13,0),"")</f>
        <v/>
      </c>
      <c r="W340" s="16" t="str">
        <f t="shared" si="28"/>
        <v/>
      </c>
      <c r="X340" s="15" t="str">
        <f t="shared" si="29"/>
        <v/>
      </c>
      <c r="Y340" s="18">
        <f t="shared" si="30"/>
        <v>0</v>
      </c>
    </row>
    <row r="341" spans="1:25" ht="35" customHeight="1" x14ac:dyDescent="0.35">
      <c r="A341" s="65"/>
      <c r="B341" s="70" t="str">
        <f>IFERROR(IF(A341="","",INDEX('PCN Data'!$A$2:$A$1300,MATCH('PCN Variation'!A341,'PCN Data'!$B$2:$B$1300,0))),"ERROR")</f>
        <v/>
      </c>
      <c r="C341" s="71" t="str">
        <f>IFERROR(IF(A341="","",INDEX('PCN Data'!$C$2:$C$1300,MATCH('PCN Variation'!A341,'PCN Data'!$B$2:$B$1300,0))),"ERROR")</f>
        <v/>
      </c>
      <c r="D341" s="70" t="str">
        <f>IFERROR(IF(A341="","", INDEX('PCN Data'!$D$2:$D$1300,MATCH('PCN Variation'!A341,'PCN Data'!$B$2:$B$1300,0))),"ERROR")</f>
        <v/>
      </c>
      <c r="E341" s="66"/>
      <c r="F341" s="65"/>
      <c r="G341" s="71" t="str">
        <f>IF(E341&amp;F341="","", IFERROR(IF(AND(E341="",F341&lt;&gt;""),INDEX('Paycode Info'!$D$2:$D$71,MATCH('PCN Variation'!F341,'Paycode Info'!$F$2:$F$71,0)), INDEX('Paycode Info'!$D$2:$D$71,MATCH('PCN Variation'!E341,'Paycode Info'!$D$2:$D$71,0))),"Error"))</f>
        <v/>
      </c>
      <c r="H341" s="71" t="str">
        <f>IF(E341&amp;F341="","", IFERROR(INDEX('Paycode Info'!$F$2:$F$71,MATCH('PCN Variation'!G341,'Paycode Info'!$D$2:$D$71,0)),"Error"))</f>
        <v/>
      </c>
      <c r="I341" s="84" t="str">
        <f t="shared" si="27"/>
        <v/>
      </c>
      <c r="J341" s="73" t="str">
        <f>IFERROR(INDEX('Paycode Info'!$G$2:$G$71,MATCH('PCN Variation'!H341,'Paycode Info'!$F$2:$F$71,0)),"")</f>
        <v/>
      </c>
      <c r="K341" s="17"/>
      <c r="L341" s="16" t="str">
        <f>IFERROR(MATCH(K341,'Paycode Info'!$I$2:$I$13,0),"")</f>
        <v/>
      </c>
      <c r="M341" s="17"/>
      <c r="N341" s="16" t="str">
        <f>IFERROR(MATCH(M341,'Paycode Info'!$I$2:$I$13,0),"")</f>
        <v/>
      </c>
      <c r="O341" s="17"/>
      <c r="P341" s="17"/>
      <c r="Q341" s="67" t="str">
        <f>IFERROR(IF(N341-L341=0,13,IF(N341-L341&gt;=0,N341-L341+1, VLOOKUP(N341-L341, 'Paycode Info'!$J$2:$K$13,2,0))),"")</f>
        <v/>
      </c>
      <c r="R341" s="68" t="str">
        <f t="shared" si="26"/>
        <v/>
      </c>
      <c r="S341" s="66"/>
      <c r="T341" s="16" t="str">
        <f>IF(S341="","",INDEX('Paycode Info'!$R$2:$R$4,MATCH('PCN Variation'!S341,'Paycode Info'!$M$2:$M$4,0)))</f>
        <v/>
      </c>
      <c r="U341" s="17"/>
      <c r="V341" s="16" t="str">
        <f>IFERROR(MATCH(U341,'Paycode Info'!$I$2:$I$13,0),"")</f>
        <v/>
      </c>
      <c r="W341" s="16" t="str">
        <f t="shared" si="28"/>
        <v/>
      </c>
      <c r="X341" s="15" t="str">
        <f t="shared" si="29"/>
        <v/>
      </c>
      <c r="Y341" s="18">
        <f t="shared" si="30"/>
        <v>0</v>
      </c>
    </row>
    <row r="342" spans="1:25" ht="35" customHeight="1" x14ac:dyDescent="0.35">
      <c r="A342" s="65"/>
      <c r="B342" s="70" t="str">
        <f>IFERROR(IF(A342="","",INDEX('PCN Data'!$A$2:$A$1300,MATCH('PCN Variation'!A342,'PCN Data'!$B$2:$B$1300,0))),"ERROR")</f>
        <v/>
      </c>
      <c r="C342" s="71" t="str">
        <f>IFERROR(IF(A342="","",INDEX('PCN Data'!$C$2:$C$1300,MATCH('PCN Variation'!A342,'PCN Data'!$B$2:$B$1300,0))),"ERROR")</f>
        <v/>
      </c>
      <c r="D342" s="70" t="str">
        <f>IFERROR(IF(A342="","", INDEX('PCN Data'!$D$2:$D$1300,MATCH('PCN Variation'!A342,'PCN Data'!$B$2:$B$1300,0))),"ERROR")</f>
        <v/>
      </c>
      <c r="E342" s="66"/>
      <c r="F342" s="65"/>
      <c r="G342" s="71" t="str">
        <f>IF(E342&amp;F342="","", IFERROR(IF(AND(E342="",F342&lt;&gt;""),INDEX('Paycode Info'!$D$2:$D$71,MATCH('PCN Variation'!F342,'Paycode Info'!$F$2:$F$71,0)), INDEX('Paycode Info'!$D$2:$D$71,MATCH('PCN Variation'!E342,'Paycode Info'!$D$2:$D$71,0))),"Error"))</f>
        <v/>
      </c>
      <c r="H342" s="71" t="str">
        <f>IF(E342&amp;F342="","", IFERROR(INDEX('Paycode Info'!$F$2:$F$71,MATCH('PCN Variation'!G342,'Paycode Info'!$D$2:$D$71,0)),"Error"))</f>
        <v/>
      </c>
      <c r="I342" s="84" t="str">
        <f t="shared" si="27"/>
        <v/>
      </c>
      <c r="J342" s="73" t="str">
        <f>IFERROR(INDEX('Paycode Info'!$G$2:$G$71,MATCH('PCN Variation'!H342,'Paycode Info'!$F$2:$F$71,0)),"")</f>
        <v/>
      </c>
      <c r="K342" s="17"/>
      <c r="L342" s="16" t="str">
        <f>IFERROR(MATCH(K342,'Paycode Info'!$I$2:$I$13,0),"")</f>
        <v/>
      </c>
      <c r="M342" s="17"/>
      <c r="N342" s="16" t="str">
        <f>IFERROR(MATCH(M342,'Paycode Info'!$I$2:$I$13,0),"")</f>
        <v/>
      </c>
      <c r="O342" s="17"/>
      <c r="P342" s="17"/>
      <c r="Q342" s="67" t="str">
        <f>IFERROR(IF(N342-L342=0,13,IF(N342-L342&gt;=0,N342-L342+1, VLOOKUP(N342-L342, 'Paycode Info'!$J$2:$K$13,2,0))),"")</f>
        <v/>
      </c>
      <c r="R342" s="68" t="str">
        <f t="shared" si="26"/>
        <v/>
      </c>
      <c r="S342" s="66"/>
      <c r="T342" s="16" t="str">
        <f>IF(S342="","",INDEX('Paycode Info'!$R$2:$R$4,MATCH('PCN Variation'!S342,'Paycode Info'!$M$2:$M$4,0)))</f>
        <v/>
      </c>
      <c r="U342" s="17"/>
      <c r="V342" s="16" t="str">
        <f>IFERROR(MATCH(U342,'Paycode Info'!$I$2:$I$13,0),"")</f>
        <v/>
      </c>
      <c r="W342" s="16" t="str">
        <f t="shared" si="28"/>
        <v/>
      </c>
      <c r="X342" s="15" t="str">
        <f t="shared" si="29"/>
        <v/>
      </c>
      <c r="Y342" s="18">
        <f t="shared" si="30"/>
        <v>0</v>
      </c>
    </row>
    <row r="343" spans="1:25" ht="35" customHeight="1" x14ac:dyDescent="0.35">
      <c r="A343" s="65"/>
      <c r="B343" s="70" t="str">
        <f>IFERROR(IF(A343="","",INDEX('PCN Data'!$A$2:$A$1300,MATCH('PCN Variation'!A343,'PCN Data'!$B$2:$B$1300,0))),"ERROR")</f>
        <v/>
      </c>
      <c r="C343" s="71" t="str">
        <f>IFERROR(IF(A343="","",INDEX('PCN Data'!$C$2:$C$1300,MATCH('PCN Variation'!A343,'PCN Data'!$B$2:$B$1300,0))),"ERROR")</f>
        <v/>
      </c>
      <c r="D343" s="70" t="str">
        <f>IFERROR(IF(A343="","", INDEX('PCN Data'!$D$2:$D$1300,MATCH('PCN Variation'!A343,'PCN Data'!$B$2:$B$1300,0))),"ERROR")</f>
        <v/>
      </c>
      <c r="E343" s="66"/>
      <c r="F343" s="65"/>
      <c r="G343" s="71" t="str">
        <f>IF(E343&amp;F343="","", IFERROR(IF(AND(E343="",F343&lt;&gt;""),INDEX('Paycode Info'!$D$2:$D$71,MATCH('PCN Variation'!F343,'Paycode Info'!$F$2:$F$71,0)), INDEX('Paycode Info'!$D$2:$D$71,MATCH('PCN Variation'!E343,'Paycode Info'!$D$2:$D$71,0))),"Error"))</f>
        <v/>
      </c>
      <c r="H343" s="71" t="str">
        <f>IF(E343&amp;F343="","", IFERROR(INDEX('Paycode Info'!$F$2:$F$71,MATCH('PCN Variation'!G343,'Paycode Info'!$D$2:$D$71,0)),"Error"))</f>
        <v/>
      </c>
      <c r="I343" s="84" t="str">
        <f t="shared" si="27"/>
        <v/>
      </c>
      <c r="J343" s="73" t="str">
        <f>IFERROR(INDEX('Paycode Info'!$G$2:$G$71,MATCH('PCN Variation'!H343,'Paycode Info'!$F$2:$F$71,0)),"")</f>
        <v/>
      </c>
      <c r="K343" s="17"/>
      <c r="L343" s="16" t="str">
        <f>IFERROR(MATCH(K343,'Paycode Info'!$I$2:$I$13,0),"")</f>
        <v/>
      </c>
      <c r="M343" s="17"/>
      <c r="N343" s="16" t="str">
        <f>IFERROR(MATCH(M343,'Paycode Info'!$I$2:$I$13,0),"")</f>
        <v/>
      </c>
      <c r="O343" s="17"/>
      <c r="P343" s="17"/>
      <c r="Q343" s="67" t="str">
        <f>IFERROR(IF(N343-L343=0,13,IF(N343-L343&gt;=0,N343-L343+1, VLOOKUP(N343-L343, 'Paycode Info'!$J$2:$K$13,2,0))),"")</f>
        <v/>
      </c>
      <c r="R343" s="68" t="str">
        <f t="shared" si="26"/>
        <v/>
      </c>
      <c r="S343" s="66"/>
      <c r="T343" s="16" t="str">
        <f>IF(S343="","",INDEX('Paycode Info'!$R$2:$R$4,MATCH('PCN Variation'!S343,'Paycode Info'!$M$2:$M$4,0)))</f>
        <v/>
      </c>
      <c r="U343" s="17"/>
      <c r="V343" s="16" t="str">
        <f>IFERROR(MATCH(U343,'Paycode Info'!$I$2:$I$13,0),"")</f>
        <v/>
      </c>
      <c r="W343" s="16" t="str">
        <f t="shared" si="28"/>
        <v/>
      </c>
      <c r="X343" s="15" t="str">
        <f t="shared" si="29"/>
        <v/>
      </c>
      <c r="Y343" s="18">
        <f t="shared" si="30"/>
        <v>0</v>
      </c>
    </row>
    <row r="344" spans="1:25" ht="35" customHeight="1" x14ac:dyDescent="0.35">
      <c r="A344" s="65"/>
      <c r="B344" s="70" t="str">
        <f>IFERROR(IF(A344="","",INDEX('PCN Data'!$A$2:$A$1300,MATCH('PCN Variation'!A344,'PCN Data'!$B$2:$B$1300,0))),"ERROR")</f>
        <v/>
      </c>
      <c r="C344" s="71" t="str">
        <f>IFERROR(IF(A344="","",INDEX('PCN Data'!$C$2:$C$1300,MATCH('PCN Variation'!A344,'PCN Data'!$B$2:$B$1300,0))),"ERROR")</f>
        <v/>
      </c>
      <c r="D344" s="70" t="str">
        <f>IFERROR(IF(A344="","", INDEX('PCN Data'!$D$2:$D$1300,MATCH('PCN Variation'!A344,'PCN Data'!$B$2:$B$1300,0))),"ERROR")</f>
        <v/>
      </c>
      <c r="E344" s="66"/>
      <c r="F344" s="65"/>
      <c r="G344" s="71" t="str">
        <f>IF(E344&amp;F344="","", IFERROR(IF(AND(E344="",F344&lt;&gt;""),INDEX('Paycode Info'!$D$2:$D$71,MATCH('PCN Variation'!F344,'Paycode Info'!$F$2:$F$71,0)), INDEX('Paycode Info'!$D$2:$D$71,MATCH('PCN Variation'!E344,'Paycode Info'!$D$2:$D$71,0))),"Error"))</f>
        <v/>
      </c>
      <c r="H344" s="71" t="str">
        <f>IF(E344&amp;F344="","", IFERROR(INDEX('Paycode Info'!$F$2:$F$71,MATCH('PCN Variation'!G344,'Paycode Info'!$D$2:$D$71,0)),"Error"))</f>
        <v/>
      </c>
      <c r="I344" s="84" t="str">
        <f t="shared" si="27"/>
        <v/>
      </c>
      <c r="J344" s="73" t="str">
        <f>IFERROR(INDEX('Paycode Info'!$G$2:$G$71,MATCH('PCN Variation'!H344,'Paycode Info'!$F$2:$F$71,0)),"")</f>
        <v/>
      </c>
      <c r="K344" s="17"/>
      <c r="L344" s="16" t="str">
        <f>IFERROR(MATCH(K344,'Paycode Info'!$I$2:$I$13,0),"")</f>
        <v/>
      </c>
      <c r="M344" s="17"/>
      <c r="N344" s="16" t="str">
        <f>IFERROR(MATCH(M344,'Paycode Info'!$I$2:$I$13,0),"")</f>
        <v/>
      </c>
      <c r="O344" s="17"/>
      <c r="P344" s="17"/>
      <c r="Q344" s="67" t="str">
        <f>IFERROR(IF(N344-L344=0,13,IF(N344-L344&gt;=0,N344-L344+1, VLOOKUP(N344-L344, 'Paycode Info'!$J$2:$K$13,2,0))),"")</f>
        <v/>
      </c>
      <c r="R344" s="68" t="str">
        <f t="shared" si="26"/>
        <v/>
      </c>
      <c r="S344" s="66"/>
      <c r="T344" s="16" t="str">
        <f>IF(S344="","",INDEX('Paycode Info'!$R$2:$R$4,MATCH('PCN Variation'!S344,'Paycode Info'!$M$2:$M$4,0)))</f>
        <v/>
      </c>
      <c r="U344" s="17"/>
      <c r="V344" s="16" t="str">
        <f>IFERROR(MATCH(U344,'Paycode Info'!$I$2:$I$13,0),"")</f>
        <v/>
      </c>
      <c r="W344" s="16" t="str">
        <f t="shared" si="28"/>
        <v/>
      </c>
      <c r="X344" s="15" t="str">
        <f t="shared" si="29"/>
        <v/>
      </c>
      <c r="Y344" s="18">
        <f t="shared" si="30"/>
        <v>0</v>
      </c>
    </row>
    <row r="345" spans="1:25" ht="35" customHeight="1" x14ac:dyDescent="0.35">
      <c r="A345" s="65"/>
      <c r="B345" s="70" t="str">
        <f>IFERROR(IF(A345="","",INDEX('PCN Data'!$A$2:$A$1300,MATCH('PCN Variation'!A345,'PCN Data'!$B$2:$B$1300,0))),"ERROR")</f>
        <v/>
      </c>
      <c r="C345" s="71" t="str">
        <f>IFERROR(IF(A345="","",INDEX('PCN Data'!$C$2:$C$1300,MATCH('PCN Variation'!A345,'PCN Data'!$B$2:$B$1300,0))),"ERROR")</f>
        <v/>
      </c>
      <c r="D345" s="70" t="str">
        <f>IFERROR(IF(A345="","", INDEX('PCN Data'!$D$2:$D$1300,MATCH('PCN Variation'!A345,'PCN Data'!$B$2:$B$1300,0))),"ERROR")</f>
        <v/>
      </c>
      <c r="E345" s="66"/>
      <c r="F345" s="65"/>
      <c r="G345" s="71" t="str">
        <f>IF(E345&amp;F345="","", IFERROR(IF(AND(E345="",F345&lt;&gt;""),INDEX('Paycode Info'!$D$2:$D$71,MATCH('PCN Variation'!F345,'Paycode Info'!$F$2:$F$71,0)), INDEX('Paycode Info'!$D$2:$D$71,MATCH('PCN Variation'!E345,'Paycode Info'!$D$2:$D$71,0))),"Error"))</f>
        <v/>
      </c>
      <c r="H345" s="71" t="str">
        <f>IF(E345&amp;F345="","", IFERROR(INDEX('Paycode Info'!$F$2:$F$71,MATCH('PCN Variation'!G345,'Paycode Info'!$D$2:$D$71,0)),"Error"))</f>
        <v/>
      </c>
      <c r="I345" s="84" t="str">
        <f t="shared" si="27"/>
        <v/>
      </c>
      <c r="J345" s="73" t="str">
        <f>IFERROR(INDEX('Paycode Info'!$G$2:$G$71,MATCH('PCN Variation'!H345,'Paycode Info'!$F$2:$F$71,0)),"")</f>
        <v/>
      </c>
      <c r="K345" s="17"/>
      <c r="L345" s="16" t="str">
        <f>IFERROR(MATCH(K345,'Paycode Info'!$I$2:$I$13,0),"")</f>
        <v/>
      </c>
      <c r="M345" s="17"/>
      <c r="N345" s="16" t="str">
        <f>IFERROR(MATCH(M345,'Paycode Info'!$I$2:$I$13,0),"")</f>
        <v/>
      </c>
      <c r="O345" s="17"/>
      <c r="P345" s="17"/>
      <c r="Q345" s="67" t="str">
        <f>IFERROR(IF(N345-L345=0,13,IF(N345-L345&gt;=0,N345-L345+1, VLOOKUP(N345-L345, 'Paycode Info'!$J$2:$K$13,2,0))),"")</f>
        <v/>
      </c>
      <c r="R345" s="68" t="str">
        <f t="shared" si="26"/>
        <v/>
      </c>
      <c r="S345" s="66"/>
      <c r="T345" s="16" t="str">
        <f>IF(S345="","",INDEX('Paycode Info'!$R$2:$R$4,MATCH('PCN Variation'!S345,'Paycode Info'!$M$2:$M$4,0)))</f>
        <v/>
      </c>
      <c r="U345" s="17"/>
      <c r="V345" s="16" t="str">
        <f>IFERROR(MATCH(U345,'Paycode Info'!$I$2:$I$13,0),"")</f>
        <v/>
      </c>
      <c r="W345" s="16" t="str">
        <f t="shared" si="28"/>
        <v/>
      </c>
      <c r="X345" s="15" t="str">
        <f t="shared" si="29"/>
        <v/>
      </c>
      <c r="Y345" s="18">
        <f t="shared" si="30"/>
        <v>0</v>
      </c>
    </row>
    <row r="346" spans="1:25" ht="35" customHeight="1" x14ac:dyDescent="0.35">
      <c r="A346" s="65"/>
      <c r="B346" s="70" t="str">
        <f>IFERROR(IF(A346="","",INDEX('PCN Data'!$A$2:$A$1300,MATCH('PCN Variation'!A346,'PCN Data'!$B$2:$B$1300,0))),"ERROR")</f>
        <v/>
      </c>
      <c r="C346" s="71" t="str">
        <f>IFERROR(IF(A346="","",INDEX('PCN Data'!$C$2:$C$1300,MATCH('PCN Variation'!A346,'PCN Data'!$B$2:$B$1300,0))),"ERROR")</f>
        <v/>
      </c>
      <c r="D346" s="70" t="str">
        <f>IFERROR(IF(A346="","", INDEX('PCN Data'!$D$2:$D$1300,MATCH('PCN Variation'!A346,'PCN Data'!$B$2:$B$1300,0))),"ERROR")</f>
        <v/>
      </c>
      <c r="E346" s="66"/>
      <c r="F346" s="65"/>
      <c r="G346" s="71" t="str">
        <f>IF(E346&amp;F346="","", IFERROR(IF(AND(E346="",F346&lt;&gt;""),INDEX('Paycode Info'!$D$2:$D$71,MATCH('PCN Variation'!F346,'Paycode Info'!$F$2:$F$71,0)), INDEX('Paycode Info'!$D$2:$D$71,MATCH('PCN Variation'!E346,'Paycode Info'!$D$2:$D$71,0))),"Error"))</f>
        <v/>
      </c>
      <c r="H346" s="71" t="str">
        <f>IF(E346&amp;F346="","", IFERROR(INDEX('Paycode Info'!$F$2:$F$71,MATCH('PCN Variation'!G346,'Paycode Info'!$D$2:$D$71,0)),"Error"))</f>
        <v/>
      </c>
      <c r="I346" s="84" t="str">
        <f t="shared" si="27"/>
        <v/>
      </c>
      <c r="J346" s="73" t="str">
        <f>IFERROR(INDEX('Paycode Info'!$G$2:$G$71,MATCH('PCN Variation'!H346,'Paycode Info'!$F$2:$F$71,0)),"")</f>
        <v/>
      </c>
      <c r="K346" s="17"/>
      <c r="L346" s="16" t="str">
        <f>IFERROR(MATCH(K346,'Paycode Info'!$I$2:$I$13,0),"")</f>
        <v/>
      </c>
      <c r="M346" s="17"/>
      <c r="N346" s="16" t="str">
        <f>IFERROR(MATCH(M346,'Paycode Info'!$I$2:$I$13,0),"")</f>
        <v/>
      </c>
      <c r="O346" s="17"/>
      <c r="P346" s="17"/>
      <c r="Q346" s="67" t="str">
        <f>IFERROR(IF(N346-L346=0,13,IF(N346-L346&gt;=0,N346-L346+1, VLOOKUP(N346-L346, 'Paycode Info'!$J$2:$K$13,2,0))),"")</f>
        <v/>
      </c>
      <c r="R346" s="68" t="str">
        <f t="shared" si="26"/>
        <v/>
      </c>
      <c r="S346" s="66"/>
      <c r="T346" s="16" t="str">
        <f>IF(S346="","",INDEX('Paycode Info'!$R$2:$R$4,MATCH('PCN Variation'!S346,'Paycode Info'!$M$2:$M$4,0)))</f>
        <v/>
      </c>
      <c r="U346" s="17"/>
      <c r="V346" s="16" t="str">
        <f>IFERROR(MATCH(U346,'Paycode Info'!$I$2:$I$13,0),"")</f>
        <v/>
      </c>
      <c r="W346" s="16" t="str">
        <f t="shared" si="28"/>
        <v/>
      </c>
      <c r="X346" s="15" t="str">
        <f t="shared" si="29"/>
        <v/>
      </c>
      <c r="Y346" s="18">
        <f t="shared" si="30"/>
        <v>0</v>
      </c>
    </row>
    <row r="347" spans="1:25" ht="35" customHeight="1" x14ac:dyDescent="0.35">
      <c r="A347" s="65"/>
      <c r="B347" s="70" t="str">
        <f>IFERROR(IF(A347="","",INDEX('PCN Data'!$A$2:$A$1300,MATCH('PCN Variation'!A347,'PCN Data'!$B$2:$B$1300,0))),"ERROR")</f>
        <v/>
      </c>
      <c r="C347" s="71" t="str">
        <f>IFERROR(IF(A347="","",INDEX('PCN Data'!$C$2:$C$1300,MATCH('PCN Variation'!A347,'PCN Data'!$B$2:$B$1300,0))),"ERROR")</f>
        <v/>
      </c>
      <c r="D347" s="70" t="str">
        <f>IFERROR(IF(A347="","", INDEX('PCN Data'!$D$2:$D$1300,MATCH('PCN Variation'!A347,'PCN Data'!$B$2:$B$1300,0))),"ERROR")</f>
        <v/>
      </c>
      <c r="E347" s="66"/>
      <c r="F347" s="65"/>
      <c r="G347" s="71" t="str">
        <f>IF(E347&amp;F347="","", IFERROR(IF(AND(E347="",F347&lt;&gt;""),INDEX('Paycode Info'!$D$2:$D$71,MATCH('PCN Variation'!F347,'Paycode Info'!$F$2:$F$71,0)), INDEX('Paycode Info'!$D$2:$D$71,MATCH('PCN Variation'!E347,'Paycode Info'!$D$2:$D$71,0))),"Error"))</f>
        <v/>
      </c>
      <c r="H347" s="71" t="str">
        <f>IF(E347&amp;F347="","", IFERROR(INDEX('Paycode Info'!$F$2:$F$71,MATCH('PCN Variation'!G347,'Paycode Info'!$D$2:$D$71,0)),"Error"))</f>
        <v/>
      </c>
      <c r="I347" s="84" t="str">
        <f t="shared" si="27"/>
        <v/>
      </c>
      <c r="J347" s="73" t="str">
        <f>IFERROR(INDEX('Paycode Info'!$G$2:$G$71,MATCH('PCN Variation'!H347,'Paycode Info'!$F$2:$F$71,0)),"")</f>
        <v/>
      </c>
      <c r="K347" s="17"/>
      <c r="L347" s="16" t="str">
        <f>IFERROR(MATCH(K347,'Paycode Info'!$I$2:$I$13,0),"")</f>
        <v/>
      </c>
      <c r="M347" s="17"/>
      <c r="N347" s="16" t="str">
        <f>IFERROR(MATCH(M347,'Paycode Info'!$I$2:$I$13,0),"")</f>
        <v/>
      </c>
      <c r="O347" s="17"/>
      <c r="P347" s="17"/>
      <c r="Q347" s="67" t="str">
        <f>IFERROR(IF(N347-L347=0,13,IF(N347-L347&gt;=0,N347-L347+1, VLOOKUP(N347-L347, 'Paycode Info'!$J$2:$K$13,2,0))),"")</f>
        <v/>
      </c>
      <c r="R347" s="68" t="str">
        <f t="shared" si="26"/>
        <v/>
      </c>
      <c r="S347" s="66"/>
      <c r="T347" s="16" t="str">
        <f>IF(S347="","",INDEX('Paycode Info'!$R$2:$R$4,MATCH('PCN Variation'!S347,'Paycode Info'!$M$2:$M$4,0)))</f>
        <v/>
      </c>
      <c r="U347" s="17"/>
      <c r="V347" s="16" t="str">
        <f>IFERROR(MATCH(U347,'Paycode Info'!$I$2:$I$13,0),"")</f>
        <v/>
      </c>
      <c r="W347" s="16" t="str">
        <f t="shared" si="28"/>
        <v/>
      </c>
      <c r="X347" s="15" t="str">
        <f t="shared" si="29"/>
        <v/>
      </c>
      <c r="Y347" s="18">
        <f t="shared" si="30"/>
        <v>0</v>
      </c>
    </row>
    <row r="348" spans="1:25" ht="35" customHeight="1" x14ac:dyDescent="0.35">
      <c r="A348" s="65"/>
      <c r="B348" s="70" t="str">
        <f>IFERROR(IF(A348="","",INDEX('PCN Data'!$A$2:$A$1300,MATCH('PCN Variation'!A348,'PCN Data'!$B$2:$B$1300,0))),"ERROR")</f>
        <v/>
      </c>
      <c r="C348" s="71" t="str">
        <f>IFERROR(IF(A348="","",INDEX('PCN Data'!$C$2:$C$1300,MATCH('PCN Variation'!A348,'PCN Data'!$B$2:$B$1300,0))),"ERROR")</f>
        <v/>
      </c>
      <c r="D348" s="70" t="str">
        <f>IFERROR(IF(A348="","", INDEX('PCN Data'!$D$2:$D$1300,MATCH('PCN Variation'!A348,'PCN Data'!$B$2:$B$1300,0))),"ERROR")</f>
        <v/>
      </c>
      <c r="E348" s="66"/>
      <c r="F348" s="65"/>
      <c r="G348" s="71" t="str">
        <f>IF(E348&amp;F348="","", IFERROR(IF(AND(E348="",F348&lt;&gt;""),INDEX('Paycode Info'!$D$2:$D$71,MATCH('PCN Variation'!F348,'Paycode Info'!$F$2:$F$71,0)), INDEX('Paycode Info'!$D$2:$D$71,MATCH('PCN Variation'!E348,'Paycode Info'!$D$2:$D$71,0))),"Error"))</f>
        <v/>
      </c>
      <c r="H348" s="71" t="str">
        <f>IF(E348&amp;F348="","", IFERROR(INDEX('Paycode Info'!$F$2:$F$71,MATCH('PCN Variation'!G348,'Paycode Info'!$D$2:$D$71,0)),"Error"))</f>
        <v/>
      </c>
      <c r="I348" s="84" t="str">
        <f t="shared" si="27"/>
        <v/>
      </c>
      <c r="J348" s="73" t="str">
        <f>IFERROR(INDEX('Paycode Info'!$G$2:$G$71,MATCH('PCN Variation'!H348,'Paycode Info'!$F$2:$F$71,0)),"")</f>
        <v/>
      </c>
      <c r="K348" s="17"/>
      <c r="L348" s="16" t="str">
        <f>IFERROR(MATCH(K348,'Paycode Info'!$I$2:$I$13,0),"")</f>
        <v/>
      </c>
      <c r="M348" s="17"/>
      <c r="N348" s="16" t="str">
        <f>IFERROR(MATCH(M348,'Paycode Info'!$I$2:$I$13,0),"")</f>
        <v/>
      </c>
      <c r="O348" s="17"/>
      <c r="P348" s="17"/>
      <c r="Q348" s="67" t="str">
        <f>IFERROR(IF(N348-L348=0,13,IF(N348-L348&gt;=0,N348-L348+1, VLOOKUP(N348-L348, 'Paycode Info'!$J$2:$K$13,2,0))),"")</f>
        <v/>
      </c>
      <c r="R348" s="68" t="str">
        <f t="shared" si="26"/>
        <v/>
      </c>
      <c r="S348" s="66"/>
      <c r="T348" s="16" t="str">
        <f>IF(S348="","",INDEX('Paycode Info'!$R$2:$R$4,MATCH('PCN Variation'!S348,'Paycode Info'!$M$2:$M$4,0)))</f>
        <v/>
      </c>
      <c r="U348" s="17"/>
      <c r="V348" s="16" t="str">
        <f>IFERROR(MATCH(U348,'Paycode Info'!$I$2:$I$13,0),"")</f>
        <v/>
      </c>
      <c r="W348" s="16" t="str">
        <f t="shared" si="28"/>
        <v/>
      </c>
      <c r="X348" s="15" t="str">
        <f t="shared" si="29"/>
        <v/>
      </c>
      <c r="Y348" s="18">
        <f t="shared" si="30"/>
        <v>0</v>
      </c>
    </row>
    <row r="349" spans="1:25" ht="35" customHeight="1" x14ac:dyDescent="0.35">
      <c r="A349" s="65"/>
      <c r="B349" s="70" t="str">
        <f>IFERROR(IF(A349="","",INDEX('PCN Data'!$A$2:$A$1300,MATCH('PCN Variation'!A349,'PCN Data'!$B$2:$B$1300,0))),"ERROR")</f>
        <v/>
      </c>
      <c r="C349" s="71" t="str">
        <f>IFERROR(IF(A349="","",INDEX('PCN Data'!$C$2:$C$1300,MATCH('PCN Variation'!A349,'PCN Data'!$B$2:$B$1300,0))),"ERROR")</f>
        <v/>
      </c>
      <c r="D349" s="70" t="str">
        <f>IFERROR(IF(A349="","", INDEX('PCN Data'!$D$2:$D$1300,MATCH('PCN Variation'!A349,'PCN Data'!$B$2:$B$1300,0))),"ERROR")</f>
        <v/>
      </c>
      <c r="E349" s="66"/>
      <c r="F349" s="65"/>
      <c r="G349" s="71" t="str">
        <f>IF(E349&amp;F349="","", IFERROR(IF(AND(E349="",F349&lt;&gt;""),INDEX('Paycode Info'!$D$2:$D$71,MATCH('PCN Variation'!F349,'Paycode Info'!$F$2:$F$71,0)), INDEX('Paycode Info'!$D$2:$D$71,MATCH('PCN Variation'!E349,'Paycode Info'!$D$2:$D$71,0))),"Error"))</f>
        <v/>
      </c>
      <c r="H349" s="71" t="str">
        <f>IF(E349&amp;F349="","", IFERROR(INDEX('Paycode Info'!$F$2:$F$71,MATCH('PCN Variation'!G349,'Paycode Info'!$D$2:$D$71,0)),"Error"))</f>
        <v/>
      </c>
      <c r="I349" s="84" t="str">
        <f t="shared" si="27"/>
        <v/>
      </c>
      <c r="J349" s="73" t="str">
        <f>IFERROR(INDEX('Paycode Info'!$G$2:$G$71,MATCH('PCN Variation'!H349,'Paycode Info'!$F$2:$F$71,0)),"")</f>
        <v/>
      </c>
      <c r="K349" s="17"/>
      <c r="L349" s="16" t="str">
        <f>IFERROR(MATCH(K349,'Paycode Info'!$I$2:$I$13,0),"")</f>
        <v/>
      </c>
      <c r="M349" s="17"/>
      <c r="N349" s="16" t="str">
        <f>IFERROR(MATCH(M349,'Paycode Info'!$I$2:$I$13,0),"")</f>
        <v/>
      </c>
      <c r="O349" s="17"/>
      <c r="P349" s="17"/>
      <c r="Q349" s="67" t="str">
        <f>IFERROR(IF(N349-L349=0,13,IF(N349-L349&gt;=0,N349-L349+1, VLOOKUP(N349-L349, 'Paycode Info'!$J$2:$K$13,2,0))),"")</f>
        <v/>
      </c>
      <c r="R349" s="68" t="str">
        <f t="shared" si="26"/>
        <v/>
      </c>
      <c r="S349" s="66"/>
      <c r="T349" s="16" t="str">
        <f>IF(S349="","",INDEX('Paycode Info'!$R$2:$R$4,MATCH('PCN Variation'!S349,'Paycode Info'!$M$2:$M$4,0)))</f>
        <v/>
      </c>
      <c r="U349" s="17"/>
      <c r="V349" s="16" t="str">
        <f>IFERROR(MATCH(U349,'Paycode Info'!$I$2:$I$13,0),"")</f>
        <v/>
      </c>
      <c r="W349" s="16" t="str">
        <f t="shared" si="28"/>
        <v/>
      </c>
      <c r="X349" s="15" t="str">
        <f t="shared" si="29"/>
        <v/>
      </c>
      <c r="Y349" s="18">
        <f t="shared" si="30"/>
        <v>0</v>
      </c>
    </row>
    <row r="350" spans="1:25" ht="35" customHeight="1" x14ac:dyDescent="0.35">
      <c r="A350" s="65"/>
      <c r="B350" s="70" t="str">
        <f>IFERROR(IF(A350="","",INDEX('PCN Data'!$A$2:$A$1300,MATCH('PCN Variation'!A350,'PCN Data'!$B$2:$B$1300,0))),"ERROR")</f>
        <v/>
      </c>
      <c r="C350" s="71" t="str">
        <f>IFERROR(IF(A350="","",INDEX('PCN Data'!$C$2:$C$1300,MATCH('PCN Variation'!A350,'PCN Data'!$B$2:$B$1300,0))),"ERROR")</f>
        <v/>
      </c>
      <c r="D350" s="70" t="str">
        <f>IFERROR(IF(A350="","", INDEX('PCN Data'!$D$2:$D$1300,MATCH('PCN Variation'!A350,'PCN Data'!$B$2:$B$1300,0))),"ERROR")</f>
        <v/>
      </c>
      <c r="E350" s="66"/>
      <c r="F350" s="65"/>
      <c r="G350" s="71" t="str">
        <f>IF(E350&amp;F350="","", IFERROR(IF(AND(E350="",F350&lt;&gt;""),INDEX('Paycode Info'!$D$2:$D$71,MATCH('PCN Variation'!F350,'Paycode Info'!$F$2:$F$71,0)), INDEX('Paycode Info'!$D$2:$D$71,MATCH('PCN Variation'!E350,'Paycode Info'!$D$2:$D$71,0))),"Error"))</f>
        <v/>
      </c>
      <c r="H350" s="71" t="str">
        <f>IF(E350&amp;F350="","", IFERROR(INDEX('Paycode Info'!$F$2:$F$71,MATCH('PCN Variation'!G350,'Paycode Info'!$D$2:$D$71,0)),"Error"))</f>
        <v/>
      </c>
      <c r="I350" s="84" t="str">
        <f t="shared" si="27"/>
        <v/>
      </c>
      <c r="J350" s="73" t="str">
        <f>IFERROR(INDEX('Paycode Info'!$G$2:$G$71,MATCH('PCN Variation'!H350,'Paycode Info'!$F$2:$F$71,0)),"")</f>
        <v/>
      </c>
      <c r="K350" s="17"/>
      <c r="L350" s="16" t="str">
        <f>IFERROR(MATCH(K350,'Paycode Info'!$I$2:$I$13,0),"")</f>
        <v/>
      </c>
      <c r="M350" s="17"/>
      <c r="N350" s="16" t="str">
        <f>IFERROR(MATCH(M350,'Paycode Info'!$I$2:$I$13,0),"")</f>
        <v/>
      </c>
      <c r="O350" s="17"/>
      <c r="P350" s="17"/>
      <c r="Q350" s="67" t="str">
        <f>IFERROR(IF(N350-L350=0,13,IF(N350-L350&gt;=0,N350-L350+1, VLOOKUP(N350-L350, 'Paycode Info'!$J$2:$K$13,2,0))),"")</f>
        <v/>
      </c>
      <c r="R350" s="68" t="str">
        <f t="shared" si="26"/>
        <v/>
      </c>
      <c r="S350" s="66"/>
      <c r="T350" s="16" t="str">
        <f>IF(S350="","",INDEX('Paycode Info'!$R$2:$R$4,MATCH('PCN Variation'!S350,'Paycode Info'!$M$2:$M$4,0)))</f>
        <v/>
      </c>
      <c r="U350" s="17"/>
      <c r="V350" s="16" t="str">
        <f>IFERROR(MATCH(U350,'Paycode Info'!$I$2:$I$13,0),"")</f>
        <v/>
      </c>
      <c r="W350" s="16" t="str">
        <f t="shared" si="28"/>
        <v/>
      </c>
      <c r="X350" s="15" t="str">
        <f t="shared" si="29"/>
        <v/>
      </c>
      <c r="Y350" s="18">
        <f t="shared" si="30"/>
        <v>0</v>
      </c>
    </row>
    <row r="351" spans="1:25" ht="35" customHeight="1" x14ac:dyDescent="0.35">
      <c r="A351" s="65"/>
      <c r="B351" s="70" t="str">
        <f>IFERROR(IF(A351="","",INDEX('PCN Data'!$A$2:$A$1300,MATCH('PCN Variation'!A351,'PCN Data'!$B$2:$B$1300,0))),"ERROR")</f>
        <v/>
      </c>
      <c r="C351" s="71" t="str">
        <f>IFERROR(IF(A351="","",INDEX('PCN Data'!$C$2:$C$1300,MATCH('PCN Variation'!A351,'PCN Data'!$B$2:$B$1300,0))),"ERROR")</f>
        <v/>
      </c>
      <c r="D351" s="70" t="str">
        <f>IFERROR(IF(A351="","", INDEX('PCN Data'!$D$2:$D$1300,MATCH('PCN Variation'!A351,'PCN Data'!$B$2:$B$1300,0))),"ERROR")</f>
        <v/>
      </c>
      <c r="E351" s="66"/>
      <c r="F351" s="65"/>
      <c r="G351" s="71" t="str">
        <f>IF(E351&amp;F351="","", IFERROR(IF(AND(E351="",F351&lt;&gt;""),INDEX('Paycode Info'!$D$2:$D$71,MATCH('PCN Variation'!F351,'Paycode Info'!$F$2:$F$71,0)), INDEX('Paycode Info'!$D$2:$D$71,MATCH('PCN Variation'!E351,'Paycode Info'!$D$2:$D$71,0))),"Error"))</f>
        <v/>
      </c>
      <c r="H351" s="71" t="str">
        <f>IF(E351&amp;F351="","", IFERROR(INDEX('Paycode Info'!$F$2:$F$71,MATCH('PCN Variation'!G351,'Paycode Info'!$D$2:$D$71,0)),"Error"))</f>
        <v/>
      </c>
      <c r="I351" s="84" t="str">
        <f t="shared" si="27"/>
        <v/>
      </c>
      <c r="J351" s="73" t="str">
        <f>IFERROR(INDEX('Paycode Info'!$G$2:$G$71,MATCH('PCN Variation'!H351,'Paycode Info'!$F$2:$F$71,0)),"")</f>
        <v/>
      </c>
      <c r="K351" s="17"/>
      <c r="L351" s="16" t="str">
        <f>IFERROR(MATCH(K351,'Paycode Info'!$I$2:$I$13,0),"")</f>
        <v/>
      </c>
      <c r="M351" s="17"/>
      <c r="N351" s="16" t="str">
        <f>IFERROR(MATCH(M351,'Paycode Info'!$I$2:$I$13,0),"")</f>
        <v/>
      </c>
      <c r="O351" s="17"/>
      <c r="P351" s="17"/>
      <c r="Q351" s="67" t="str">
        <f>IFERROR(IF(N351-L351=0,13,IF(N351-L351&gt;=0,N351-L351+1, VLOOKUP(N351-L351, 'Paycode Info'!$J$2:$K$13,2,0))),"")</f>
        <v/>
      </c>
      <c r="R351" s="68" t="str">
        <f t="shared" si="26"/>
        <v/>
      </c>
      <c r="S351" s="66"/>
      <c r="T351" s="16" t="str">
        <f>IF(S351="","",INDEX('Paycode Info'!$R$2:$R$4,MATCH('PCN Variation'!S351,'Paycode Info'!$M$2:$M$4,0)))</f>
        <v/>
      </c>
      <c r="U351" s="17"/>
      <c r="V351" s="16" t="str">
        <f>IFERROR(MATCH(U351,'Paycode Info'!$I$2:$I$13,0),"")</f>
        <v/>
      </c>
      <c r="W351" s="16" t="str">
        <f t="shared" si="28"/>
        <v/>
      </c>
      <c r="X351" s="15" t="str">
        <f t="shared" si="29"/>
        <v/>
      </c>
      <c r="Y351" s="18">
        <f t="shared" si="30"/>
        <v>0</v>
      </c>
    </row>
    <row r="352" spans="1:25" ht="35" customHeight="1" x14ac:dyDescent="0.35">
      <c r="A352" s="65"/>
      <c r="B352" s="70" t="str">
        <f>IFERROR(IF(A352="","",INDEX('PCN Data'!$A$2:$A$1300,MATCH('PCN Variation'!A352,'PCN Data'!$B$2:$B$1300,0))),"ERROR")</f>
        <v/>
      </c>
      <c r="C352" s="71" t="str">
        <f>IFERROR(IF(A352="","",INDEX('PCN Data'!$C$2:$C$1300,MATCH('PCN Variation'!A352,'PCN Data'!$B$2:$B$1300,0))),"ERROR")</f>
        <v/>
      </c>
      <c r="D352" s="70" t="str">
        <f>IFERROR(IF(A352="","", INDEX('PCN Data'!$D$2:$D$1300,MATCH('PCN Variation'!A352,'PCN Data'!$B$2:$B$1300,0))),"ERROR")</f>
        <v/>
      </c>
      <c r="E352" s="66"/>
      <c r="F352" s="65"/>
      <c r="G352" s="71" t="str">
        <f>IF(E352&amp;F352="","", IFERROR(IF(AND(E352="",F352&lt;&gt;""),INDEX('Paycode Info'!$D$2:$D$71,MATCH('PCN Variation'!F352,'Paycode Info'!$F$2:$F$71,0)), INDEX('Paycode Info'!$D$2:$D$71,MATCH('PCN Variation'!E352,'Paycode Info'!$D$2:$D$71,0))),"Error"))</f>
        <v/>
      </c>
      <c r="H352" s="71" t="str">
        <f>IF(E352&amp;F352="","", IFERROR(INDEX('Paycode Info'!$F$2:$F$71,MATCH('PCN Variation'!G352,'Paycode Info'!$D$2:$D$71,0)),"Error"))</f>
        <v/>
      </c>
      <c r="I352" s="84" t="str">
        <f t="shared" si="27"/>
        <v/>
      </c>
      <c r="J352" s="73" t="str">
        <f>IFERROR(INDEX('Paycode Info'!$G$2:$G$71,MATCH('PCN Variation'!H352,'Paycode Info'!$F$2:$F$71,0)),"")</f>
        <v/>
      </c>
      <c r="K352" s="17"/>
      <c r="L352" s="16" t="str">
        <f>IFERROR(MATCH(K352,'Paycode Info'!$I$2:$I$13,0),"")</f>
        <v/>
      </c>
      <c r="M352" s="17"/>
      <c r="N352" s="16" t="str">
        <f>IFERROR(MATCH(M352,'Paycode Info'!$I$2:$I$13,0),"")</f>
        <v/>
      </c>
      <c r="O352" s="17"/>
      <c r="P352" s="17"/>
      <c r="Q352" s="67" t="str">
        <f>IFERROR(IF(N352-L352=0,13,IF(N352-L352&gt;=0,N352-L352+1, VLOOKUP(N352-L352, 'Paycode Info'!$J$2:$K$13,2,0))),"")</f>
        <v/>
      </c>
      <c r="R352" s="68" t="str">
        <f t="shared" si="26"/>
        <v/>
      </c>
      <c r="S352" s="66"/>
      <c r="T352" s="16" t="str">
        <f>IF(S352="","",INDEX('Paycode Info'!$R$2:$R$4,MATCH('PCN Variation'!S352,'Paycode Info'!$M$2:$M$4,0)))</f>
        <v/>
      </c>
      <c r="U352" s="17"/>
      <c r="V352" s="16" t="str">
        <f>IFERROR(MATCH(U352,'Paycode Info'!$I$2:$I$13,0),"")</f>
        <v/>
      </c>
      <c r="W352" s="16" t="str">
        <f t="shared" si="28"/>
        <v/>
      </c>
      <c r="X352" s="15" t="str">
        <f t="shared" si="29"/>
        <v/>
      </c>
      <c r="Y352" s="18">
        <f t="shared" si="30"/>
        <v>0</v>
      </c>
    </row>
    <row r="353" spans="1:25" ht="35" customHeight="1" x14ac:dyDescent="0.35">
      <c r="A353" s="65"/>
      <c r="B353" s="70" t="str">
        <f>IFERROR(IF(A353="","",INDEX('PCN Data'!$A$2:$A$1300,MATCH('PCN Variation'!A353,'PCN Data'!$B$2:$B$1300,0))),"ERROR")</f>
        <v/>
      </c>
      <c r="C353" s="71" t="str">
        <f>IFERROR(IF(A353="","",INDEX('PCN Data'!$C$2:$C$1300,MATCH('PCN Variation'!A353,'PCN Data'!$B$2:$B$1300,0))),"ERROR")</f>
        <v/>
      </c>
      <c r="D353" s="70" t="str">
        <f>IFERROR(IF(A353="","", INDEX('PCN Data'!$D$2:$D$1300,MATCH('PCN Variation'!A353,'PCN Data'!$B$2:$B$1300,0))),"ERROR")</f>
        <v/>
      </c>
      <c r="E353" s="66"/>
      <c r="F353" s="65"/>
      <c r="G353" s="71" t="str">
        <f>IF(E353&amp;F353="","", IFERROR(IF(AND(E353="",F353&lt;&gt;""),INDEX('Paycode Info'!$D$2:$D$71,MATCH('PCN Variation'!F353,'Paycode Info'!$F$2:$F$71,0)), INDEX('Paycode Info'!$D$2:$D$71,MATCH('PCN Variation'!E353,'Paycode Info'!$D$2:$D$71,0))),"Error"))</f>
        <v/>
      </c>
      <c r="H353" s="71" t="str">
        <f>IF(E353&amp;F353="","", IFERROR(INDEX('Paycode Info'!$F$2:$F$71,MATCH('PCN Variation'!G353,'Paycode Info'!$D$2:$D$71,0)),"Error"))</f>
        <v/>
      </c>
      <c r="I353" s="84" t="str">
        <f t="shared" si="27"/>
        <v/>
      </c>
      <c r="J353" s="73" t="str">
        <f>IFERROR(INDEX('Paycode Info'!$G$2:$G$71,MATCH('PCN Variation'!H353,'Paycode Info'!$F$2:$F$71,0)),"")</f>
        <v/>
      </c>
      <c r="K353" s="17"/>
      <c r="L353" s="16" t="str">
        <f>IFERROR(MATCH(K353,'Paycode Info'!$I$2:$I$13,0),"")</f>
        <v/>
      </c>
      <c r="M353" s="17"/>
      <c r="N353" s="16" t="str">
        <f>IFERROR(MATCH(M353,'Paycode Info'!$I$2:$I$13,0),"")</f>
        <v/>
      </c>
      <c r="O353" s="17"/>
      <c r="P353" s="17"/>
      <c r="Q353" s="67" t="str">
        <f>IFERROR(IF(N353-L353=0,13,IF(N353-L353&gt;=0,N353-L353+1, VLOOKUP(N353-L353, 'Paycode Info'!$J$2:$K$13,2,0))),"")</f>
        <v/>
      </c>
      <c r="R353" s="68" t="str">
        <f t="shared" si="26"/>
        <v/>
      </c>
      <c r="S353" s="66"/>
      <c r="T353" s="16" t="str">
        <f>IF(S353="","",INDEX('Paycode Info'!$R$2:$R$4,MATCH('PCN Variation'!S353,'Paycode Info'!$M$2:$M$4,0)))</f>
        <v/>
      </c>
      <c r="U353" s="17"/>
      <c r="V353" s="16" t="str">
        <f>IFERROR(MATCH(U353,'Paycode Info'!$I$2:$I$13,0),"")</f>
        <v/>
      </c>
      <c r="W353" s="16" t="str">
        <f t="shared" si="28"/>
        <v/>
      </c>
      <c r="X353" s="15" t="str">
        <f t="shared" si="29"/>
        <v/>
      </c>
      <c r="Y353" s="18">
        <f t="shared" si="30"/>
        <v>0</v>
      </c>
    </row>
    <row r="354" spans="1:25" ht="35" customHeight="1" x14ac:dyDescent="0.35">
      <c r="A354" s="65"/>
      <c r="B354" s="70" t="str">
        <f>IFERROR(IF(A354="","",INDEX('PCN Data'!$A$2:$A$1300,MATCH('PCN Variation'!A354,'PCN Data'!$B$2:$B$1300,0))),"ERROR")</f>
        <v/>
      </c>
      <c r="C354" s="71" t="str">
        <f>IFERROR(IF(A354="","",INDEX('PCN Data'!$C$2:$C$1300,MATCH('PCN Variation'!A354,'PCN Data'!$B$2:$B$1300,0))),"ERROR")</f>
        <v/>
      </c>
      <c r="D354" s="70" t="str">
        <f>IFERROR(IF(A354="","", INDEX('PCN Data'!$D$2:$D$1300,MATCH('PCN Variation'!A354,'PCN Data'!$B$2:$B$1300,0))),"ERROR")</f>
        <v/>
      </c>
      <c r="E354" s="66"/>
      <c r="F354" s="65"/>
      <c r="G354" s="71" t="str">
        <f>IF(E354&amp;F354="","", IFERROR(IF(AND(E354="",F354&lt;&gt;""),INDEX('Paycode Info'!$D$2:$D$71,MATCH('PCN Variation'!F354,'Paycode Info'!$F$2:$F$71,0)), INDEX('Paycode Info'!$D$2:$D$71,MATCH('PCN Variation'!E354,'Paycode Info'!$D$2:$D$71,0))),"Error"))</f>
        <v/>
      </c>
      <c r="H354" s="71" t="str">
        <f>IF(E354&amp;F354="","", IFERROR(INDEX('Paycode Info'!$F$2:$F$71,MATCH('PCN Variation'!G354,'Paycode Info'!$D$2:$D$71,0)),"Error"))</f>
        <v/>
      </c>
      <c r="I354" s="84" t="str">
        <f t="shared" si="27"/>
        <v/>
      </c>
      <c r="J354" s="73" t="str">
        <f>IFERROR(INDEX('Paycode Info'!$G$2:$G$71,MATCH('PCN Variation'!H354,'Paycode Info'!$F$2:$F$71,0)),"")</f>
        <v/>
      </c>
      <c r="K354" s="17"/>
      <c r="L354" s="16" t="str">
        <f>IFERROR(MATCH(K354,'Paycode Info'!$I$2:$I$13,0),"")</f>
        <v/>
      </c>
      <c r="M354" s="17"/>
      <c r="N354" s="16" t="str">
        <f>IFERROR(MATCH(M354,'Paycode Info'!$I$2:$I$13,0),"")</f>
        <v/>
      </c>
      <c r="O354" s="17"/>
      <c r="P354" s="17"/>
      <c r="Q354" s="67" t="str">
        <f>IFERROR(IF(N354-L354=0,13,IF(N354-L354&gt;=0,N354-L354+1, VLOOKUP(N354-L354, 'Paycode Info'!$J$2:$K$13,2,0))),"")</f>
        <v/>
      </c>
      <c r="R354" s="68" t="str">
        <f t="shared" si="26"/>
        <v/>
      </c>
      <c r="S354" s="66"/>
      <c r="T354" s="16" t="str">
        <f>IF(S354="","",INDEX('Paycode Info'!$R$2:$R$4,MATCH('PCN Variation'!S354,'Paycode Info'!$M$2:$M$4,0)))</f>
        <v/>
      </c>
      <c r="U354" s="17"/>
      <c r="V354" s="16" t="str">
        <f>IFERROR(MATCH(U354,'Paycode Info'!$I$2:$I$13,0),"")</f>
        <v/>
      </c>
      <c r="W354" s="16" t="str">
        <f t="shared" si="28"/>
        <v/>
      </c>
      <c r="X354" s="15" t="str">
        <f t="shared" si="29"/>
        <v/>
      </c>
      <c r="Y354" s="18">
        <f t="shared" si="30"/>
        <v>0</v>
      </c>
    </row>
    <row r="355" spans="1:25" ht="35" customHeight="1" x14ac:dyDescent="0.35">
      <c r="A355" s="65"/>
      <c r="B355" s="70" t="str">
        <f>IFERROR(IF(A355="","",INDEX('PCN Data'!$A$2:$A$1300,MATCH('PCN Variation'!A355,'PCN Data'!$B$2:$B$1300,0))),"ERROR")</f>
        <v/>
      </c>
      <c r="C355" s="71" t="str">
        <f>IFERROR(IF(A355="","",INDEX('PCN Data'!$C$2:$C$1300,MATCH('PCN Variation'!A355,'PCN Data'!$B$2:$B$1300,0))),"ERROR")</f>
        <v/>
      </c>
      <c r="D355" s="70" t="str">
        <f>IFERROR(IF(A355="","", INDEX('PCN Data'!$D$2:$D$1300,MATCH('PCN Variation'!A355,'PCN Data'!$B$2:$B$1300,0))),"ERROR")</f>
        <v/>
      </c>
      <c r="E355" s="66"/>
      <c r="F355" s="65"/>
      <c r="G355" s="71" t="str">
        <f>IF(E355&amp;F355="","", IFERROR(IF(AND(E355="",F355&lt;&gt;""),INDEX('Paycode Info'!$D$2:$D$71,MATCH('PCN Variation'!F355,'Paycode Info'!$F$2:$F$71,0)), INDEX('Paycode Info'!$D$2:$D$71,MATCH('PCN Variation'!E355,'Paycode Info'!$D$2:$D$71,0))),"Error"))</f>
        <v/>
      </c>
      <c r="H355" s="71" t="str">
        <f>IF(E355&amp;F355="","", IFERROR(INDEX('Paycode Info'!$F$2:$F$71,MATCH('PCN Variation'!G355,'Paycode Info'!$D$2:$D$71,0)),"Error"))</f>
        <v/>
      </c>
      <c r="I355" s="84" t="str">
        <f t="shared" si="27"/>
        <v/>
      </c>
      <c r="J355" s="73" t="str">
        <f>IFERROR(INDEX('Paycode Info'!$G$2:$G$71,MATCH('PCN Variation'!H355,'Paycode Info'!$F$2:$F$71,0)),"")</f>
        <v/>
      </c>
      <c r="K355" s="17"/>
      <c r="L355" s="16" t="str">
        <f>IFERROR(MATCH(K355,'Paycode Info'!$I$2:$I$13,0),"")</f>
        <v/>
      </c>
      <c r="M355" s="17"/>
      <c r="N355" s="16" t="str">
        <f>IFERROR(MATCH(M355,'Paycode Info'!$I$2:$I$13,0),"")</f>
        <v/>
      </c>
      <c r="O355" s="17"/>
      <c r="P355" s="17"/>
      <c r="Q355" s="67" t="str">
        <f>IFERROR(IF(N355-L355=0,13,IF(N355-L355&gt;=0,N355-L355+1, VLOOKUP(N355-L355, 'Paycode Info'!$J$2:$K$13,2,0))),"")</f>
        <v/>
      </c>
      <c r="R355" s="68" t="str">
        <f t="shared" si="26"/>
        <v/>
      </c>
      <c r="S355" s="66"/>
      <c r="T355" s="16" t="str">
        <f>IF(S355="","",INDEX('Paycode Info'!$R$2:$R$4,MATCH('PCN Variation'!S355,'Paycode Info'!$M$2:$M$4,0)))</f>
        <v/>
      </c>
      <c r="U355" s="17"/>
      <c r="V355" s="16" t="str">
        <f>IFERROR(MATCH(U355,'Paycode Info'!$I$2:$I$13,0),"")</f>
        <v/>
      </c>
      <c r="W355" s="16" t="str">
        <f t="shared" si="28"/>
        <v/>
      </c>
      <c r="X355" s="15" t="str">
        <f t="shared" si="29"/>
        <v/>
      </c>
      <c r="Y355" s="18">
        <f t="shared" si="30"/>
        <v>0</v>
      </c>
    </row>
    <row r="356" spans="1:25" ht="35" customHeight="1" x14ac:dyDescent="0.35">
      <c r="A356" s="65"/>
      <c r="B356" s="70" t="str">
        <f>IFERROR(IF(A356="","",INDEX('PCN Data'!$A$2:$A$1300,MATCH('PCN Variation'!A356,'PCN Data'!$B$2:$B$1300,0))),"ERROR")</f>
        <v/>
      </c>
      <c r="C356" s="71" t="str">
        <f>IFERROR(IF(A356="","",INDEX('PCN Data'!$C$2:$C$1300,MATCH('PCN Variation'!A356,'PCN Data'!$B$2:$B$1300,0))),"ERROR")</f>
        <v/>
      </c>
      <c r="D356" s="70" t="str">
        <f>IFERROR(IF(A356="","", INDEX('PCN Data'!$D$2:$D$1300,MATCH('PCN Variation'!A356,'PCN Data'!$B$2:$B$1300,0))),"ERROR")</f>
        <v/>
      </c>
      <c r="E356" s="66"/>
      <c r="F356" s="65"/>
      <c r="G356" s="71" t="str">
        <f>IF(E356&amp;F356="","", IFERROR(IF(AND(E356="",F356&lt;&gt;""),INDEX('Paycode Info'!$D$2:$D$71,MATCH('PCN Variation'!F356,'Paycode Info'!$F$2:$F$71,0)), INDEX('Paycode Info'!$D$2:$D$71,MATCH('PCN Variation'!E356,'Paycode Info'!$D$2:$D$71,0))),"Error"))</f>
        <v/>
      </c>
      <c r="H356" s="71" t="str">
        <f>IF(E356&amp;F356="","", IFERROR(INDEX('Paycode Info'!$F$2:$F$71,MATCH('PCN Variation'!G356,'Paycode Info'!$D$2:$D$71,0)),"Error"))</f>
        <v/>
      </c>
      <c r="I356" s="84" t="str">
        <f t="shared" si="27"/>
        <v/>
      </c>
      <c r="J356" s="73" t="str">
        <f>IFERROR(INDEX('Paycode Info'!$G$2:$G$71,MATCH('PCN Variation'!H356,'Paycode Info'!$F$2:$F$71,0)),"")</f>
        <v/>
      </c>
      <c r="K356" s="17"/>
      <c r="L356" s="16" t="str">
        <f>IFERROR(MATCH(K356,'Paycode Info'!$I$2:$I$13,0),"")</f>
        <v/>
      </c>
      <c r="M356" s="17"/>
      <c r="N356" s="16" t="str">
        <f>IFERROR(MATCH(M356,'Paycode Info'!$I$2:$I$13,0),"")</f>
        <v/>
      </c>
      <c r="O356" s="17"/>
      <c r="P356" s="17"/>
      <c r="Q356" s="67" t="str">
        <f>IFERROR(IF(N356-L356=0,13,IF(N356-L356&gt;=0,N356-L356+1, VLOOKUP(N356-L356, 'Paycode Info'!$J$2:$K$13,2,0))),"")</f>
        <v/>
      </c>
      <c r="R356" s="68" t="str">
        <f t="shared" si="26"/>
        <v/>
      </c>
      <c r="S356" s="66"/>
      <c r="T356" s="16" t="str">
        <f>IF(S356="","",INDEX('Paycode Info'!$R$2:$R$4,MATCH('PCN Variation'!S356,'Paycode Info'!$M$2:$M$4,0)))</f>
        <v/>
      </c>
      <c r="U356" s="17"/>
      <c r="V356" s="16" t="str">
        <f>IFERROR(MATCH(U356,'Paycode Info'!$I$2:$I$13,0),"")</f>
        <v/>
      </c>
      <c r="W356" s="16" t="str">
        <f t="shared" si="28"/>
        <v/>
      </c>
      <c r="X356" s="15" t="str">
        <f t="shared" si="29"/>
        <v/>
      </c>
      <c r="Y356" s="18">
        <f t="shared" si="30"/>
        <v>0</v>
      </c>
    </row>
    <row r="357" spans="1:25" ht="35" customHeight="1" x14ac:dyDescent="0.35">
      <c r="A357" s="65"/>
      <c r="B357" s="70" t="str">
        <f>IFERROR(IF(A357="","",INDEX('PCN Data'!$A$2:$A$1300,MATCH('PCN Variation'!A357,'PCN Data'!$B$2:$B$1300,0))),"ERROR")</f>
        <v/>
      </c>
      <c r="C357" s="71" t="str">
        <f>IFERROR(IF(A357="","",INDEX('PCN Data'!$C$2:$C$1300,MATCH('PCN Variation'!A357,'PCN Data'!$B$2:$B$1300,0))),"ERROR")</f>
        <v/>
      </c>
      <c r="D357" s="70" t="str">
        <f>IFERROR(IF(A357="","", INDEX('PCN Data'!$D$2:$D$1300,MATCH('PCN Variation'!A357,'PCN Data'!$B$2:$B$1300,0))),"ERROR")</f>
        <v/>
      </c>
      <c r="E357" s="66"/>
      <c r="F357" s="65"/>
      <c r="G357" s="71" t="str">
        <f>IF(E357&amp;F357="","", IFERROR(IF(AND(E357="",F357&lt;&gt;""),INDEX('Paycode Info'!$D$2:$D$71,MATCH('PCN Variation'!F357,'Paycode Info'!$F$2:$F$71,0)), INDEX('Paycode Info'!$D$2:$D$71,MATCH('PCN Variation'!E357,'Paycode Info'!$D$2:$D$71,0))),"Error"))</f>
        <v/>
      </c>
      <c r="H357" s="71" t="str">
        <f>IF(E357&amp;F357="","", IFERROR(INDEX('Paycode Info'!$F$2:$F$71,MATCH('PCN Variation'!G357,'Paycode Info'!$D$2:$D$71,0)),"Error"))</f>
        <v/>
      </c>
      <c r="I357" s="84" t="str">
        <f t="shared" si="27"/>
        <v/>
      </c>
      <c r="J357" s="73" t="str">
        <f>IFERROR(INDEX('Paycode Info'!$G$2:$G$71,MATCH('PCN Variation'!H357,'Paycode Info'!$F$2:$F$71,0)),"")</f>
        <v/>
      </c>
      <c r="K357" s="17"/>
      <c r="L357" s="16" t="str">
        <f>IFERROR(MATCH(K357,'Paycode Info'!$I$2:$I$13,0),"")</f>
        <v/>
      </c>
      <c r="M357" s="17"/>
      <c r="N357" s="16" t="str">
        <f>IFERROR(MATCH(M357,'Paycode Info'!$I$2:$I$13,0),"")</f>
        <v/>
      </c>
      <c r="O357" s="17"/>
      <c r="P357" s="17"/>
      <c r="Q357" s="67" t="str">
        <f>IFERROR(IF(N357-L357=0,13,IF(N357-L357&gt;=0,N357-L357+1, VLOOKUP(N357-L357, 'Paycode Info'!$J$2:$K$13,2,0))),"")</f>
        <v/>
      </c>
      <c r="R357" s="68" t="str">
        <f t="shared" si="26"/>
        <v/>
      </c>
      <c r="S357" s="66"/>
      <c r="T357" s="16" t="str">
        <f>IF(S357="","",INDEX('Paycode Info'!$R$2:$R$4,MATCH('PCN Variation'!S357,'Paycode Info'!$M$2:$M$4,0)))</f>
        <v/>
      </c>
      <c r="U357" s="17"/>
      <c r="V357" s="16" t="str">
        <f>IFERROR(MATCH(U357,'Paycode Info'!$I$2:$I$13,0),"")</f>
        <v/>
      </c>
      <c r="W357" s="16" t="str">
        <f t="shared" si="28"/>
        <v/>
      </c>
      <c r="X357" s="15" t="str">
        <f t="shared" si="29"/>
        <v/>
      </c>
      <c r="Y357" s="18">
        <f t="shared" si="30"/>
        <v>0</v>
      </c>
    </row>
    <row r="358" spans="1:25" ht="35" customHeight="1" x14ac:dyDescent="0.35">
      <c r="A358" s="65"/>
      <c r="B358" s="70" t="str">
        <f>IFERROR(IF(A358="","",INDEX('PCN Data'!$A$2:$A$1300,MATCH('PCN Variation'!A358,'PCN Data'!$B$2:$B$1300,0))),"ERROR")</f>
        <v/>
      </c>
      <c r="C358" s="71" t="str">
        <f>IFERROR(IF(A358="","",INDEX('PCN Data'!$C$2:$C$1300,MATCH('PCN Variation'!A358,'PCN Data'!$B$2:$B$1300,0))),"ERROR")</f>
        <v/>
      </c>
      <c r="D358" s="70" t="str">
        <f>IFERROR(IF(A358="","", INDEX('PCN Data'!$D$2:$D$1300,MATCH('PCN Variation'!A358,'PCN Data'!$B$2:$B$1300,0))),"ERROR")</f>
        <v/>
      </c>
      <c r="E358" s="66"/>
      <c r="F358" s="65"/>
      <c r="G358" s="71" t="str">
        <f>IF(E358&amp;F358="","", IFERROR(IF(AND(E358="",F358&lt;&gt;""),INDEX('Paycode Info'!$D$2:$D$71,MATCH('PCN Variation'!F358,'Paycode Info'!$F$2:$F$71,0)), INDEX('Paycode Info'!$D$2:$D$71,MATCH('PCN Variation'!E358,'Paycode Info'!$D$2:$D$71,0))),"Error"))</f>
        <v/>
      </c>
      <c r="H358" s="71" t="str">
        <f>IF(E358&amp;F358="","", IFERROR(INDEX('Paycode Info'!$F$2:$F$71,MATCH('PCN Variation'!G358,'Paycode Info'!$D$2:$D$71,0)),"Error"))</f>
        <v/>
      </c>
      <c r="I358" s="84" t="str">
        <f t="shared" si="27"/>
        <v/>
      </c>
      <c r="J358" s="73" t="str">
        <f>IFERROR(INDEX('Paycode Info'!$G$2:$G$71,MATCH('PCN Variation'!H358,'Paycode Info'!$F$2:$F$71,0)),"")</f>
        <v/>
      </c>
      <c r="K358" s="17"/>
      <c r="L358" s="16" t="str">
        <f>IFERROR(MATCH(K358,'Paycode Info'!$I$2:$I$13,0),"")</f>
        <v/>
      </c>
      <c r="M358" s="17"/>
      <c r="N358" s="16" t="str">
        <f>IFERROR(MATCH(M358,'Paycode Info'!$I$2:$I$13,0),"")</f>
        <v/>
      </c>
      <c r="O358" s="17"/>
      <c r="P358" s="17"/>
      <c r="Q358" s="67" t="str">
        <f>IFERROR(IF(N358-L358=0,13,IF(N358-L358&gt;=0,N358-L358+1, VLOOKUP(N358-L358, 'Paycode Info'!$J$2:$K$13,2,0))),"")</f>
        <v/>
      </c>
      <c r="R358" s="68" t="str">
        <f t="shared" si="26"/>
        <v/>
      </c>
      <c r="S358" s="66"/>
      <c r="T358" s="16" t="str">
        <f>IF(S358="","",INDEX('Paycode Info'!$R$2:$R$4,MATCH('PCN Variation'!S358,'Paycode Info'!$M$2:$M$4,0)))</f>
        <v/>
      </c>
      <c r="U358" s="17"/>
      <c r="V358" s="16" t="str">
        <f>IFERROR(MATCH(U358,'Paycode Info'!$I$2:$I$13,0),"")</f>
        <v/>
      </c>
      <c r="W358" s="16" t="str">
        <f t="shared" si="28"/>
        <v/>
      </c>
      <c r="X358" s="15" t="str">
        <f t="shared" si="29"/>
        <v/>
      </c>
      <c r="Y358" s="18">
        <f t="shared" si="30"/>
        <v>0</v>
      </c>
    </row>
    <row r="359" spans="1:25" ht="35" customHeight="1" x14ac:dyDescent="0.35">
      <c r="A359" s="65"/>
      <c r="B359" s="70" t="str">
        <f>IFERROR(IF(A359="","",INDEX('PCN Data'!$A$2:$A$1300,MATCH('PCN Variation'!A359,'PCN Data'!$B$2:$B$1300,0))),"ERROR")</f>
        <v/>
      </c>
      <c r="C359" s="71" t="str">
        <f>IFERROR(IF(A359="","",INDEX('PCN Data'!$C$2:$C$1300,MATCH('PCN Variation'!A359,'PCN Data'!$B$2:$B$1300,0))),"ERROR")</f>
        <v/>
      </c>
      <c r="D359" s="70" t="str">
        <f>IFERROR(IF(A359="","", INDEX('PCN Data'!$D$2:$D$1300,MATCH('PCN Variation'!A359,'PCN Data'!$B$2:$B$1300,0))),"ERROR")</f>
        <v/>
      </c>
      <c r="E359" s="66"/>
      <c r="F359" s="65"/>
      <c r="G359" s="71" t="str">
        <f>IF(E359&amp;F359="","", IFERROR(IF(AND(E359="",F359&lt;&gt;""),INDEX('Paycode Info'!$D$2:$D$71,MATCH('PCN Variation'!F359,'Paycode Info'!$F$2:$F$71,0)), INDEX('Paycode Info'!$D$2:$D$71,MATCH('PCN Variation'!E359,'Paycode Info'!$D$2:$D$71,0))),"Error"))</f>
        <v/>
      </c>
      <c r="H359" s="71" t="str">
        <f>IF(E359&amp;F359="","", IFERROR(INDEX('Paycode Info'!$F$2:$F$71,MATCH('PCN Variation'!G359,'Paycode Info'!$D$2:$D$71,0)),"Error"))</f>
        <v/>
      </c>
      <c r="I359" s="84" t="str">
        <f t="shared" si="27"/>
        <v/>
      </c>
      <c r="J359" s="73" t="str">
        <f>IFERROR(INDEX('Paycode Info'!$G$2:$G$71,MATCH('PCN Variation'!H359,'Paycode Info'!$F$2:$F$71,0)),"")</f>
        <v/>
      </c>
      <c r="K359" s="17"/>
      <c r="L359" s="16" t="str">
        <f>IFERROR(MATCH(K359,'Paycode Info'!$I$2:$I$13,0),"")</f>
        <v/>
      </c>
      <c r="M359" s="17"/>
      <c r="N359" s="16" t="str">
        <f>IFERROR(MATCH(M359,'Paycode Info'!$I$2:$I$13,0),"")</f>
        <v/>
      </c>
      <c r="O359" s="17"/>
      <c r="P359" s="17"/>
      <c r="Q359" s="67" t="str">
        <f>IFERROR(IF(N359-L359=0,13,IF(N359-L359&gt;=0,N359-L359+1, VLOOKUP(N359-L359, 'Paycode Info'!$J$2:$K$13,2,0))),"")</f>
        <v/>
      </c>
      <c r="R359" s="68" t="str">
        <f t="shared" si="26"/>
        <v/>
      </c>
      <c r="S359" s="66"/>
      <c r="T359" s="16" t="str">
        <f>IF(S359="","",INDEX('Paycode Info'!$R$2:$R$4,MATCH('PCN Variation'!S359,'Paycode Info'!$M$2:$M$4,0)))</f>
        <v/>
      </c>
      <c r="U359" s="17"/>
      <c r="V359" s="16" t="str">
        <f>IFERROR(MATCH(U359,'Paycode Info'!$I$2:$I$13,0),"")</f>
        <v/>
      </c>
      <c r="W359" s="16" t="str">
        <f t="shared" si="28"/>
        <v/>
      </c>
      <c r="X359" s="15" t="str">
        <f t="shared" si="29"/>
        <v/>
      </c>
      <c r="Y359" s="18">
        <f t="shared" si="30"/>
        <v>0</v>
      </c>
    </row>
    <row r="360" spans="1:25" ht="35" customHeight="1" x14ac:dyDescent="0.35">
      <c r="A360" s="65"/>
      <c r="B360" s="70" t="str">
        <f>IFERROR(IF(A360="","",INDEX('PCN Data'!$A$2:$A$1300,MATCH('PCN Variation'!A360,'PCN Data'!$B$2:$B$1300,0))),"ERROR")</f>
        <v/>
      </c>
      <c r="C360" s="71" t="str">
        <f>IFERROR(IF(A360="","",INDEX('PCN Data'!$C$2:$C$1300,MATCH('PCN Variation'!A360,'PCN Data'!$B$2:$B$1300,0))),"ERROR")</f>
        <v/>
      </c>
      <c r="D360" s="70" t="str">
        <f>IFERROR(IF(A360="","", INDEX('PCN Data'!$D$2:$D$1300,MATCH('PCN Variation'!A360,'PCN Data'!$B$2:$B$1300,0))),"ERROR")</f>
        <v/>
      </c>
      <c r="E360" s="66"/>
      <c r="F360" s="65"/>
      <c r="G360" s="71" t="str">
        <f>IF(E360&amp;F360="","", IFERROR(IF(AND(E360="",F360&lt;&gt;""),INDEX('Paycode Info'!$D$2:$D$71,MATCH('PCN Variation'!F360,'Paycode Info'!$F$2:$F$71,0)), INDEX('Paycode Info'!$D$2:$D$71,MATCH('PCN Variation'!E360,'Paycode Info'!$D$2:$D$71,0))),"Error"))</f>
        <v/>
      </c>
      <c r="H360" s="71" t="str">
        <f>IF(E360&amp;F360="","", IFERROR(INDEX('Paycode Info'!$F$2:$F$71,MATCH('PCN Variation'!G360,'Paycode Info'!$D$2:$D$71,0)),"Error"))</f>
        <v/>
      </c>
      <c r="I360" s="84" t="str">
        <f t="shared" si="27"/>
        <v/>
      </c>
      <c r="J360" s="73" t="str">
        <f>IFERROR(INDEX('Paycode Info'!$G$2:$G$71,MATCH('PCN Variation'!H360,'Paycode Info'!$F$2:$F$71,0)),"")</f>
        <v/>
      </c>
      <c r="K360" s="17"/>
      <c r="L360" s="16" t="str">
        <f>IFERROR(MATCH(K360,'Paycode Info'!$I$2:$I$13,0),"")</f>
        <v/>
      </c>
      <c r="M360" s="17"/>
      <c r="N360" s="16" t="str">
        <f>IFERROR(MATCH(M360,'Paycode Info'!$I$2:$I$13,0),"")</f>
        <v/>
      </c>
      <c r="O360" s="17"/>
      <c r="P360" s="17"/>
      <c r="Q360" s="67" t="str">
        <f>IFERROR(IF(N360-L360=0,13,IF(N360-L360&gt;=0,N360-L360+1, VLOOKUP(N360-L360, 'Paycode Info'!$J$2:$K$13,2,0))),"")</f>
        <v/>
      </c>
      <c r="R360" s="68" t="str">
        <f t="shared" si="26"/>
        <v/>
      </c>
      <c r="S360" s="66"/>
      <c r="T360" s="16" t="str">
        <f>IF(S360="","",INDEX('Paycode Info'!$R$2:$R$4,MATCH('PCN Variation'!S360,'Paycode Info'!$M$2:$M$4,0)))</f>
        <v/>
      </c>
      <c r="U360" s="17"/>
      <c r="V360" s="16" t="str">
        <f>IFERROR(MATCH(U360,'Paycode Info'!$I$2:$I$13,0),"")</f>
        <v/>
      </c>
      <c r="W360" s="16" t="str">
        <f t="shared" si="28"/>
        <v/>
      </c>
      <c r="X360" s="15" t="str">
        <f t="shared" si="29"/>
        <v/>
      </c>
      <c r="Y360" s="18">
        <f t="shared" si="30"/>
        <v>0</v>
      </c>
    </row>
    <row r="361" spans="1:25" ht="35" customHeight="1" x14ac:dyDescent="0.35">
      <c r="A361" s="65"/>
      <c r="B361" s="70" t="str">
        <f>IFERROR(IF(A361="","",INDEX('PCN Data'!$A$2:$A$1300,MATCH('PCN Variation'!A361,'PCN Data'!$B$2:$B$1300,0))),"ERROR")</f>
        <v/>
      </c>
      <c r="C361" s="71" t="str">
        <f>IFERROR(IF(A361="","",INDEX('PCN Data'!$C$2:$C$1300,MATCH('PCN Variation'!A361,'PCN Data'!$B$2:$B$1300,0))),"ERROR")</f>
        <v/>
      </c>
      <c r="D361" s="70" t="str">
        <f>IFERROR(IF(A361="","", INDEX('PCN Data'!$D$2:$D$1300,MATCH('PCN Variation'!A361,'PCN Data'!$B$2:$B$1300,0))),"ERROR")</f>
        <v/>
      </c>
      <c r="E361" s="66"/>
      <c r="F361" s="65"/>
      <c r="G361" s="71" t="str">
        <f>IF(E361&amp;F361="","", IFERROR(IF(AND(E361="",F361&lt;&gt;""),INDEX('Paycode Info'!$D$2:$D$71,MATCH('PCN Variation'!F361,'Paycode Info'!$F$2:$F$71,0)), INDEX('Paycode Info'!$D$2:$D$71,MATCH('PCN Variation'!E361,'Paycode Info'!$D$2:$D$71,0))),"Error"))</f>
        <v/>
      </c>
      <c r="H361" s="71" t="str">
        <f>IF(E361&amp;F361="","", IFERROR(INDEX('Paycode Info'!$F$2:$F$71,MATCH('PCN Variation'!G361,'Paycode Info'!$D$2:$D$71,0)),"Error"))</f>
        <v/>
      </c>
      <c r="I361" s="84" t="str">
        <f t="shared" si="27"/>
        <v/>
      </c>
      <c r="J361" s="73" t="str">
        <f>IFERROR(INDEX('Paycode Info'!$G$2:$G$71,MATCH('PCN Variation'!H361,'Paycode Info'!$F$2:$F$71,0)),"")</f>
        <v/>
      </c>
      <c r="K361" s="17"/>
      <c r="L361" s="16" t="str">
        <f>IFERROR(MATCH(K361,'Paycode Info'!$I$2:$I$13,0),"")</f>
        <v/>
      </c>
      <c r="M361" s="17"/>
      <c r="N361" s="16" t="str">
        <f>IFERROR(MATCH(M361,'Paycode Info'!$I$2:$I$13,0),"")</f>
        <v/>
      </c>
      <c r="O361" s="17"/>
      <c r="P361" s="17"/>
      <c r="Q361" s="67" t="str">
        <f>IFERROR(IF(N361-L361=0,13,IF(N361-L361&gt;=0,N361-L361+1, VLOOKUP(N361-L361, 'Paycode Info'!$J$2:$K$13,2,0))),"")</f>
        <v/>
      </c>
      <c r="R361" s="68" t="str">
        <f t="shared" si="26"/>
        <v/>
      </c>
      <c r="S361" s="66"/>
      <c r="T361" s="16" t="str">
        <f>IF(S361="","",INDEX('Paycode Info'!$R$2:$R$4,MATCH('PCN Variation'!S361,'Paycode Info'!$M$2:$M$4,0)))</f>
        <v/>
      </c>
      <c r="U361" s="17"/>
      <c r="V361" s="16" t="str">
        <f>IFERROR(MATCH(U361,'Paycode Info'!$I$2:$I$13,0),"")</f>
        <v/>
      </c>
      <c r="W361" s="16" t="str">
        <f t="shared" si="28"/>
        <v/>
      </c>
      <c r="X361" s="15" t="str">
        <f t="shared" si="29"/>
        <v/>
      </c>
      <c r="Y361" s="18">
        <f t="shared" si="30"/>
        <v>0</v>
      </c>
    </row>
    <row r="362" spans="1:25" ht="35" customHeight="1" x14ac:dyDescent="0.35">
      <c r="A362" s="65"/>
      <c r="B362" s="70" t="str">
        <f>IFERROR(IF(A362="","",INDEX('PCN Data'!$A$2:$A$1300,MATCH('PCN Variation'!A362,'PCN Data'!$B$2:$B$1300,0))),"ERROR")</f>
        <v/>
      </c>
      <c r="C362" s="71" t="str">
        <f>IFERROR(IF(A362="","",INDEX('PCN Data'!$C$2:$C$1300,MATCH('PCN Variation'!A362,'PCN Data'!$B$2:$B$1300,0))),"ERROR")</f>
        <v/>
      </c>
      <c r="D362" s="70" t="str">
        <f>IFERROR(IF(A362="","", INDEX('PCN Data'!$D$2:$D$1300,MATCH('PCN Variation'!A362,'PCN Data'!$B$2:$B$1300,0))),"ERROR")</f>
        <v/>
      </c>
      <c r="E362" s="66"/>
      <c r="F362" s="65"/>
      <c r="G362" s="71" t="str">
        <f>IF(E362&amp;F362="","", IFERROR(IF(AND(E362="",F362&lt;&gt;""),INDEX('Paycode Info'!$D$2:$D$71,MATCH('PCN Variation'!F362,'Paycode Info'!$F$2:$F$71,0)), INDEX('Paycode Info'!$D$2:$D$71,MATCH('PCN Variation'!E362,'Paycode Info'!$D$2:$D$71,0))),"Error"))</f>
        <v/>
      </c>
      <c r="H362" s="71" t="str">
        <f>IF(E362&amp;F362="","", IFERROR(INDEX('Paycode Info'!$F$2:$F$71,MATCH('PCN Variation'!G362,'Paycode Info'!$D$2:$D$71,0)),"Error"))</f>
        <v/>
      </c>
      <c r="I362" s="84" t="str">
        <f t="shared" si="27"/>
        <v/>
      </c>
      <c r="J362" s="73" t="str">
        <f>IFERROR(INDEX('Paycode Info'!$G$2:$G$71,MATCH('PCN Variation'!H362,'Paycode Info'!$F$2:$F$71,0)),"")</f>
        <v/>
      </c>
      <c r="K362" s="17"/>
      <c r="L362" s="16" t="str">
        <f>IFERROR(MATCH(K362,'Paycode Info'!$I$2:$I$13,0),"")</f>
        <v/>
      </c>
      <c r="M362" s="17"/>
      <c r="N362" s="16" t="str">
        <f>IFERROR(MATCH(M362,'Paycode Info'!$I$2:$I$13,0),"")</f>
        <v/>
      </c>
      <c r="O362" s="17"/>
      <c r="P362" s="17"/>
      <c r="Q362" s="67" t="str">
        <f>IFERROR(IF(N362-L362=0,13,IF(N362-L362&gt;=0,N362-L362+1, VLOOKUP(N362-L362, 'Paycode Info'!$J$2:$K$13,2,0))),"")</f>
        <v/>
      </c>
      <c r="R362" s="68" t="str">
        <f t="shared" si="26"/>
        <v/>
      </c>
      <c r="S362" s="66"/>
      <c r="T362" s="16" t="str">
        <f>IF(S362="","",INDEX('Paycode Info'!$R$2:$R$4,MATCH('PCN Variation'!S362,'Paycode Info'!$M$2:$M$4,0)))</f>
        <v/>
      </c>
      <c r="U362" s="17"/>
      <c r="V362" s="16" t="str">
        <f>IFERROR(MATCH(U362,'Paycode Info'!$I$2:$I$13,0),"")</f>
        <v/>
      </c>
      <c r="W362" s="16" t="str">
        <f t="shared" si="28"/>
        <v/>
      </c>
      <c r="X362" s="15" t="str">
        <f t="shared" si="29"/>
        <v/>
      </c>
      <c r="Y362" s="18">
        <f t="shared" si="30"/>
        <v>0</v>
      </c>
    </row>
    <row r="363" spans="1:25" ht="35" customHeight="1" x14ac:dyDescent="0.35">
      <c r="A363" s="65"/>
      <c r="B363" s="70" t="str">
        <f>IFERROR(IF(A363="","",INDEX('PCN Data'!$A$2:$A$1300,MATCH('PCN Variation'!A363,'PCN Data'!$B$2:$B$1300,0))),"ERROR")</f>
        <v/>
      </c>
      <c r="C363" s="71" t="str">
        <f>IFERROR(IF(A363="","",INDEX('PCN Data'!$C$2:$C$1300,MATCH('PCN Variation'!A363,'PCN Data'!$B$2:$B$1300,0))),"ERROR")</f>
        <v/>
      </c>
      <c r="D363" s="70" t="str">
        <f>IFERROR(IF(A363="","", INDEX('PCN Data'!$D$2:$D$1300,MATCH('PCN Variation'!A363,'PCN Data'!$B$2:$B$1300,0))),"ERROR")</f>
        <v/>
      </c>
      <c r="E363" s="66"/>
      <c r="F363" s="65"/>
      <c r="G363" s="71" t="str">
        <f>IF(E363&amp;F363="","", IFERROR(IF(AND(E363="",F363&lt;&gt;""),INDEX('Paycode Info'!$D$2:$D$71,MATCH('PCN Variation'!F363,'Paycode Info'!$F$2:$F$71,0)), INDEX('Paycode Info'!$D$2:$D$71,MATCH('PCN Variation'!E363,'Paycode Info'!$D$2:$D$71,0))),"Error"))</f>
        <v/>
      </c>
      <c r="H363" s="71" t="str">
        <f>IF(E363&amp;F363="","", IFERROR(INDEX('Paycode Info'!$F$2:$F$71,MATCH('PCN Variation'!G363,'Paycode Info'!$D$2:$D$71,0)),"Error"))</f>
        <v/>
      </c>
      <c r="I363" s="84" t="str">
        <f t="shared" si="27"/>
        <v/>
      </c>
      <c r="J363" s="73" t="str">
        <f>IFERROR(INDEX('Paycode Info'!$G$2:$G$71,MATCH('PCN Variation'!H363,'Paycode Info'!$F$2:$F$71,0)),"")</f>
        <v/>
      </c>
      <c r="K363" s="17"/>
      <c r="L363" s="16" t="str">
        <f>IFERROR(MATCH(K363,'Paycode Info'!$I$2:$I$13,0),"")</f>
        <v/>
      </c>
      <c r="M363" s="17"/>
      <c r="N363" s="16" t="str">
        <f>IFERROR(MATCH(M363,'Paycode Info'!$I$2:$I$13,0),"")</f>
        <v/>
      </c>
      <c r="O363" s="17"/>
      <c r="P363" s="17"/>
      <c r="Q363" s="67" t="str">
        <f>IFERROR(IF(N363-L363=0,13,IF(N363-L363&gt;=0,N363-L363+1, VLOOKUP(N363-L363, 'Paycode Info'!$J$2:$K$13,2,0))),"")</f>
        <v/>
      </c>
      <c r="R363" s="68" t="str">
        <f t="shared" si="26"/>
        <v/>
      </c>
      <c r="S363" s="66"/>
      <c r="T363" s="16" t="str">
        <f>IF(S363="","",INDEX('Paycode Info'!$R$2:$R$4,MATCH('PCN Variation'!S363,'Paycode Info'!$M$2:$M$4,0)))</f>
        <v/>
      </c>
      <c r="U363" s="17"/>
      <c r="V363" s="16" t="str">
        <f>IFERROR(MATCH(U363,'Paycode Info'!$I$2:$I$13,0),"")</f>
        <v/>
      </c>
      <c r="W363" s="16" t="str">
        <f t="shared" si="28"/>
        <v/>
      </c>
      <c r="X363" s="15" t="str">
        <f t="shared" si="29"/>
        <v/>
      </c>
      <c r="Y363" s="18">
        <f t="shared" si="30"/>
        <v>0</v>
      </c>
    </row>
    <row r="364" spans="1:25" ht="35" customHeight="1" x14ac:dyDescent="0.35">
      <c r="A364" s="65"/>
      <c r="B364" s="70" t="str">
        <f>IFERROR(IF(A364="","",INDEX('PCN Data'!$A$2:$A$1300,MATCH('PCN Variation'!A364,'PCN Data'!$B$2:$B$1300,0))),"ERROR")</f>
        <v/>
      </c>
      <c r="C364" s="71" t="str">
        <f>IFERROR(IF(A364="","",INDEX('PCN Data'!$C$2:$C$1300,MATCH('PCN Variation'!A364,'PCN Data'!$B$2:$B$1300,0))),"ERROR")</f>
        <v/>
      </c>
      <c r="D364" s="70" t="str">
        <f>IFERROR(IF(A364="","", INDEX('PCN Data'!$D$2:$D$1300,MATCH('PCN Variation'!A364,'PCN Data'!$B$2:$B$1300,0))),"ERROR")</f>
        <v/>
      </c>
      <c r="E364" s="66"/>
      <c r="F364" s="65"/>
      <c r="G364" s="71" t="str">
        <f>IF(E364&amp;F364="","", IFERROR(IF(AND(E364="",F364&lt;&gt;""),INDEX('Paycode Info'!$D$2:$D$71,MATCH('PCN Variation'!F364,'Paycode Info'!$F$2:$F$71,0)), INDEX('Paycode Info'!$D$2:$D$71,MATCH('PCN Variation'!E364,'Paycode Info'!$D$2:$D$71,0))),"Error"))</f>
        <v/>
      </c>
      <c r="H364" s="71" t="str">
        <f>IF(E364&amp;F364="","", IFERROR(INDEX('Paycode Info'!$F$2:$F$71,MATCH('PCN Variation'!G364,'Paycode Info'!$D$2:$D$71,0)),"Error"))</f>
        <v/>
      </c>
      <c r="I364" s="84" t="str">
        <f t="shared" si="27"/>
        <v/>
      </c>
      <c r="J364" s="73" t="str">
        <f>IFERROR(INDEX('Paycode Info'!$G$2:$G$71,MATCH('PCN Variation'!H364,'Paycode Info'!$F$2:$F$71,0)),"")</f>
        <v/>
      </c>
      <c r="K364" s="17"/>
      <c r="L364" s="16" t="str">
        <f>IFERROR(MATCH(K364,'Paycode Info'!$I$2:$I$13,0),"")</f>
        <v/>
      </c>
      <c r="M364" s="17"/>
      <c r="N364" s="16" t="str">
        <f>IFERROR(MATCH(M364,'Paycode Info'!$I$2:$I$13,0),"")</f>
        <v/>
      </c>
      <c r="O364" s="17"/>
      <c r="P364" s="17"/>
      <c r="Q364" s="67" t="str">
        <f>IFERROR(IF(N364-L364=0,13,IF(N364-L364&gt;=0,N364-L364+1, VLOOKUP(N364-L364, 'Paycode Info'!$J$2:$K$13,2,0))),"")</f>
        <v/>
      </c>
      <c r="R364" s="68" t="str">
        <f t="shared" si="26"/>
        <v/>
      </c>
      <c r="S364" s="66"/>
      <c r="T364" s="16" t="str">
        <f>IF(S364="","",INDEX('Paycode Info'!$R$2:$R$4,MATCH('PCN Variation'!S364,'Paycode Info'!$M$2:$M$4,0)))</f>
        <v/>
      </c>
      <c r="U364" s="17"/>
      <c r="V364" s="16" t="str">
        <f>IFERROR(MATCH(U364,'Paycode Info'!$I$2:$I$13,0),"")</f>
        <v/>
      </c>
      <c r="W364" s="16" t="str">
        <f t="shared" si="28"/>
        <v/>
      </c>
      <c r="X364" s="15" t="str">
        <f t="shared" si="29"/>
        <v/>
      </c>
      <c r="Y364" s="18">
        <f t="shared" si="30"/>
        <v>0</v>
      </c>
    </row>
    <row r="365" spans="1:25" ht="35" customHeight="1" x14ac:dyDescent="0.35">
      <c r="A365" s="65"/>
      <c r="B365" s="70" t="str">
        <f>IFERROR(IF(A365="","",INDEX('PCN Data'!$A$2:$A$1300,MATCH('PCN Variation'!A365,'PCN Data'!$B$2:$B$1300,0))),"ERROR")</f>
        <v/>
      </c>
      <c r="C365" s="71" t="str">
        <f>IFERROR(IF(A365="","",INDEX('PCN Data'!$C$2:$C$1300,MATCH('PCN Variation'!A365,'PCN Data'!$B$2:$B$1300,0))),"ERROR")</f>
        <v/>
      </c>
      <c r="D365" s="70" t="str">
        <f>IFERROR(IF(A365="","", INDEX('PCN Data'!$D$2:$D$1300,MATCH('PCN Variation'!A365,'PCN Data'!$B$2:$B$1300,0))),"ERROR")</f>
        <v/>
      </c>
      <c r="E365" s="66"/>
      <c r="F365" s="65"/>
      <c r="G365" s="71" t="str">
        <f>IF(E365&amp;F365="","", IFERROR(IF(AND(E365="",F365&lt;&gt;""),INDEX('Paycode Info'!$D$2:$D$71,MATCH('PCN Variation'!F365,'Paycode Info'!$F$2:$F$71,0)), INDEX('Paycode Info'!$D$2:$D$71,MATCH('PCN Variation'!E365,'Paycode Info'!$D$2:$D$71,0))),"Error"))</f>
        <v/>
      </c>
      <c r="H365" s="71" t="str">
        <f>IF(E365&amp;F365="","", IFERROR(INDEX('Paycode Info'!$F$2:$F$71,MATCH('PCN Variation'!G365,'Paycode Info'!$D$2:$D$71,0)),"Error"))</f>
        <v/>
      </c>
      <c r="I365" s="84" t="str">
        <f t="shared" si="27"/>
        <v/>
      </c>
      <c r="J365" s="73" t="str">
        <f>IFERROR(INDEX('Paycode Info'!$G$2:$G$71,MATCH('PCN Variation'!H365,'Paycode Info'!$F$2:$F$71,0)),"")</f>
        <v/>
      </c>
      <c r="K365" s="17"/>
      <c r="L365" s="16" t="str">
        <f>IFERROR(MATCH(K365,'Paycode Info'!$I$2:$I$13,0),"")</f>
        <v/>
      </c>
      <c r="M365" s="17"/>
      <c r="N365" s="16" t="str">
        <f>IFERROR(MATCH(M365,'Paycode Info'!$I$2:$I$13,0),"")</f>
        <v/>
      </c>
      <c r="O365" s="17"/>
      <c r="P365" s="17"/>
      <c r="Q365" s="67" t="str">
        <f>IFERROR(IF(N365-L365=0,13,IF(N365-L365&gt;=0,N365-L365+1, VLOOKUP(N365-L365, 'Paycode Info'!$J$2:$K$13,2,0))),"")</f>
        <v/>
      </c>
      <c r="R365" s="68" t="str">
        <f t="shared" si="26"/>
        <v/>
      </c>
      <c r="S365" s="66"/>
      <c r="T365" s="16" t="str">
        <f>IF(S365="","",INDEX('Paycode Info'!$R$2:$R$4,MATCH('PCN Variation'!S365,'Paycode Info'!$M$2:$M$4,0)))</f>
        <v/>
      </c>
      <c r="U365" s="17"/>
      <c r="V365" s="16" t="str">
        <f>IFERROR(MATCH(U365,'Paycode Info'!$I$2:$I$13,0),"")</f>
        <v/>
      </c>
      <c r="W365" s="16" t="str">
        <f t="shared" si="28"/>
        <v/>
      </c>
      <c r="X365" s="15" t="str">
        <f t="shared" si="29"/>
        <v/>
      </c>
      <c r="Y365" s="18">
        <f t="shared" si="30"/>
        <v>0</v>
      </c>
    </row>
    <row r="366" spans="1:25" ht="35" customHeight="1" x14ac:dyDescent="0.35">
      <c r="A366" s="65"/>
      <c r="B366" s="70" t="str">
        <f>IFERROR(IF(A366="","",INDEX('PCN Data'!$A$2:$A$1300,MATCH('PCN Variation'!A366,'PCN Data'!$B$2:$B$1300,0))),"ERROR")</f>
        <v/>
      </c>
      <c r="C366" s="71" t="str">
        <f>IFERROR(IF(A366="","",INDEX('PCN Data'!$C$2:$C$1300,MATCH('PCN Variation'!A366,'PCN Data'!$B$2:$B$1300,0))),"ERROR")</f>
        <v/>
      </c>
      <c r="D366" s="70" t="str">
        <f>IFERROR(IF(A366="","", INDEX('PCN Data'!$D$2:$D$1300,MATCH('PCN Variation'!A366,'PCN Data'!$B$2:$B$1300,0))),"ERROR")</f>
        <v/>
      </c>
      <c r="E366" s="66"/>
      <c r="F366" s="65"/>
      <c r="G366" s="71" t="str">
        <f>IF(E366&amp;F366="","", IFERROR(IF(AND(E366="",F366&lt;&gt;""),INDEX('Paycode Info'!$D$2:$D$71,MATCH('PCN Variation'!F366,'Paycode Info'!$F$2:$F$71,0)), INDEX('Paycode Info'!$D$2:$D$71,MATCH('PCN Variation'!E366,'Paycode Info'!$D$2:$D$71,0))),"Error"))</f>
        <v/>
      </c>
      <c r="H366" s="71" t="str">
        <f>IF(E366&amp;F366="","", IFERROR(INDEX('Paycode Info'!$F$2:$F$71,MATCH('PCN Variation'!G366,'Paycode Info'!$D$2:$D$71,0)),"Error"))</f>
        <v/>
      </c>
      <c r="I366" s="84" t="str">
        <f t="shared" si="27"/>
        <v/>
      </c>
      <c r="J366" s="73" t="str">
        <f>IFERROR(INDEX('Paycode Info'!$G$2:$G$71,MATCH('PCN Variation'!H366,'Paycode Info'!$F$2:$F$71,0)),"")</f>
        <v/>
      </c>
      <c r="K366" s="17"/>
      <c r="L366" s="16" t="str">
        <f>IFERROR(MATCH(K366,'Paycode Info'!$I$2:$I$13,0),"")</f>
        <v/>
      </c>
      <c r="M366" s="17"/>
      <c r="N366" s="16" t="str">
        <f>IFERROR(MATCH(M366,'Paycode Info'!$I$2:$I$13,0),"")</f>
        <v/>
      </c>
      <c r="O366" s="17"/>
      <c r="P366" s="17"/>
      <c r="Q366" s="67" t="str">
        <f>IFERROR(IF(N366-L366=0,13,IF(N366-L366&gt;=0,N366-L366+1, VLOOKUP(N366-L366, 'Paycode Info'!$J$2:$K$13,2,0))),"")</f>
        <v/>
      </c>
      <c r="R366" s="68" t="str">
        <f t="shared" si="26"/>
        <v/>
      </c>
      <c r="S366" s="66"/>
      <c r="T366" s="16" t="str">
        <f>IF(S366="","",INDEX('Paycode Info'!$R$2:$R$4,MATCH('PCN Variation'!S366,'Paycode Info'!$M$2:$M$4,0)))</f>
        <v/>
      </c>
      <c r="U366" s="17"/>
      <c r="V366" s="16" t="str">
        <f>IFERROR(MATCH(U366,'Paycode Info'!$I$2:$I$13,0),"")</f>
        <v/>
      </c>
      <c r="W366" s="16" t="str">
        <f t="shared" si="28"/>
        <v/>
      </c>
      <c r="X366" s="15" t="str">
        <f t="shared" si="29"/>
        <v/>
      </c>
      <c r="Y366" s="18">
        <f t="shared" si="30"/>
        <v>0</v>
      </c>
    </row>
    <row r="367" spans="1:25" ht="35" customHeight="1" x14ac:dyDescent="0.35">
      <c r="A367" s="65"/>
      <c r="B367" s="70" t="str">
        <f>IFERROR(IF(A367="","",INDEX('PCN Data'!$A$2:$A$1300,MATCH('PCN Variation'!A367,'PCN Data'!$B$2:$B$1300,0))),"ERROR")</f>
        <v/>
      </c>
      <c r="C367" s="71" t="str">
        <f>IFERROR(IF(A367="","",INDEX('PCN Data'!$C$2:$C$1300,MATCH('PCN Variation'!A367,'PCN Data'!$B$2:$B$1300,0))),"ERROR")</f>
        <v/>
      </c>
      <c r="D367" s="70" t="str">
        <f>IFERROR(IF(A367="","", INDEX('PCN Data'!$D$2:$D$1300,MATCH('PCN Variation'!A367,'PCN Data'!$B$2:$B$1300,0))),"ERROR")</f>
        <v/>
      </c>
      <c r="E367" s="66"/>
      <c r="F367" s="65"/>
      <c r="G367" s="71" t="str">
        <f>IF(E367&amp;F367="","", IFERROR(IF(AND(E367="",F367&lt;&gt;""),INDEX('Paycode Info'!$D$2:$D$71,MATCH('PCN Variation'!F367,'Paycode Info'!$F$2:$F$71,0)), INDEX('Paycode Info'!$D$2:$D$71,MATCH('PCN Variation'!E367,'Paycode Info'!$D$2:$D$71,0))),"Error"))</f>
        <v/>
      </c>
      <c r="H367" s="71" t="str">
        <f>IF(E367&amp;F367="","", IFERROR(INDEX('Paycode Info'!$F$2:$F$71,MATCH('PCN Variation'!G367,'Paycode Info'!$D$2:$D$71,0)),"Error"))</f>
        <v/>
      </c>
      <c r="I367" s="84" t="str">
        <f t="shared" si="27"/>
        <v/>
      </c>
      <c r="J367" s="73" t="str">
        <f>IFERROR(INDEX('Paycode Info'!$G$2:$G$71,MATCH('PCN Variation'!H367,'Paycode Info'!$F$2:$F$71,0)),"")</f>
        <v/>
      </c>
      <c r="K367" s="17"/>
      <c r="L367" s="16" t="str">
        <f>IFERROR(MATCH(K367,'Paycode Info'!$I$2:$I$13,0),"")</f>
        <v/>
      </c>
      <c r="M367" s="17"/>
      <c r="N367" s="16" t="str">
        <f>IFERROR(MATCH(M367,'Paycode Info'!$I$2:$I$13,0),"")</f>
        <v/>
      </c>
      <c r="O367" s="17"/>
      <c r="P367" s="17"/>
      <c r="Q367" s="67" t="str">
        <f>IFERROR(IF(N367-L367=0,13,IF(N367-L367&gt;=0,N367-L367+1, VLOOKUP(N367-L367, 'Paycode Info'!$J$2:$K$13,2,0))),"")</f>
        <v/>
      </c>
      <c r="R367" s="68" t="str">
        <f t="shared" si="26"/>
        <v/>
      </c>
      <c r="S367" s="66"/>
      <c r="T367" s="16" t="str">
        <f>IF(S367="","",INDEX('Paycode Info'!$R$2:$R$4,MATCH('PCN Variation'!S367,'Paycode Info'!$M$2:$M$4,0)))</f>
        <v/>
      </c>
      <c r="U367" s="17"/>
      <c r="V367" s="16" t="str">
        <f>IFERROR(MATCH(U367,'Paycode Info'!$I$2:$I$13,0),"")</f>
        <v/>
      </c>
      <c r="W367" s="16" t="str">
        <f t="shared" si="28"/>
        <v/>
      </c>
      <c r="X367" s="15" t="str">
        <f t="shared" si="29"/>
        <v/>
      </c>
      <c r="Y367" s="18">
        <f t="shared" si="30"/>
        <v>0</v>
      </c>
    </row>
    <row r="368" spans="1:25" ht="35" customHeight="1" x14ac:dyDescent="0.35">
      <c r="A368" s="65"/>
      <c r="B368" s="70" t="str">
        <f>IFERROR(IF(A368="","",INDEX('PCN Data'!$A$2:$A$1300,MATCH('PCN Variation'!A368,'PCN Data'!$B$2:$B$1300,0))),"ERROR")</f>
        <v/>
      </c>
      <c r="C368" s="71" t="str">
        <f>IFERROR(IF(A368="","",INDEX('PCN Data'!$C$2:$C$1300,MATCH('PCN Variation'!A368,'PCN Data'!$B$2:$B$1300,0))),"ERROR")</f>
        <v/>
      </c>
      <c r="D368" s="70" t="str">
        <f>IFERROR(IF(A368="","", INDEX('PCN Data'!$D$2:$D$1300,MATCH('PCN Variation'!A368,'PCN Data'!$B$2:$B$1300,0))),"ERROR")</f>
        <v/>
      </c>
      <c r="E368" s="66"/>
      <c r="F368" s="65"/>
      <c r="G368" s="71" t="str">
        <f>IF(E368&amp;F368="","", IFERROR(IF(AND(E368="",F368&lt;&gt;""),INDEX('Paycode Info'!$D$2:$D$71,MATCH('PCN Variation'!F368,'Paycode Info'!$F$2:$F$71,0)), INDEX('Paycode Info'!$D$2:$D$71,MATCH('PCN Variation'!E368,'Paycode Info'!$D$2:$D$71,0))),"Error"))</f>
        <v/>
      </c>
      <c r="H368" s="71" t="str">
        <f>IF(E368&amp;F368="","", IFERROR(INDEX('Paycode Info'!$F$2:$F$71,MATCH('PCN Variation'!G368,'Paycode Info'!$D$2:$D$71,0)),"Error"))</f>
        <v/>
      </c>
      <c r="I368" s="84" t="str">
        <f t="shared" si="27"/>
        <v/>
      </c>
      <c r="J368" s="73" t="str">
        <f>IFERROR(INDEX('Paycode Info'!$G$2:$G$71,MATCH('PCN Variation'!H368,'Paycode Info'!$F$2:$F$71,0)),"")</f>
        <v/>
      </c>
      <c r="K368" s="17"/>
      <c r="L368" s="16" t="str">
        <f>IFERROR(MATCH(K368,'Paycode Info'!$I$2:$I$13,0),"")</f>
        <v/>
      </c>
      <c r="M368" s="17"/>
      <c r="N368" s="16" t="str">
        <f>IFERROR(MATCH(M368,'Paycode Info'!$I$2:$I$13,0),"")</f>
        <v/>
      </c>
      <c r="O368" s="17"/>
      <c r="P368" s="17"/>
      <c r="Q368" s="67" t="str">
        <f>IFERROR(IF(N368-L368=0,13,IF(N368-L368&gt;=0,N368-L368+1, VLOOKUP(N368-L368, 'Paycode Info'!$J$2:$K$13,2,0))),"")</f>
        <v/>
      </c>
      <c r="R368" s="68" t="str">
        <f t="shared" si="26"/>
        <v/>
      </c>
      <c r="S368" s="66"/>
      <c r="T368" s="16" t="str">
        <f>IF(S368="","",INDEX('Paycode Info'!$R$2:$R$4,MATCH('PCN Variation'!S368,'Paycode Info'!$M$2:$M$4,0)))</f>
        <v/>
      </c>
      <c r="U368" s="17"/>
      <c r="V368" s="16" t="str">
        <f>IFERROR(MATCH(U368,'Paycode Info'!$I$2:$I$13,0),"")</f>
        <v/>
      </c>
      <c r="W368" s="16" t="str">
        <f t="shared" si="28"/>
        <v/>
      </c>
      <c r="X368" s="15" t="str">
        <f t="shared" si="29"/>
        <v/>
      </c>
      <c r="Y368" s="18">
        <f t="shared" si="30"/>
        <v>0</v>
      </c>
    </row>
    <row r="369" spans="1:25" ht="35" customHeight="1" x14ac:dyDescent="0.35">
      <c r="A369" s="65"/>
      <c r="B369" s="70" t="str">
        <f>IFERROR(IF(A369="","",INDEX('PCN Data'!$A$2:$A$1300,MATCH('PCN Variation'!A369,'PCN Data'!$B$2:$B$1300,0))),"ERROR")</f>
        <v/>
      </c>
      <c r="C369" s="71" t="str">
        <f>IFERROR(IF(A369="","",INDEX('PCN Data'!$C$2:$C$1300,MATCH('PCN Variation'!A369,'PCN Data'!$B$2:$B$1300,0))),"ERROR")</f>
        <v/>
      </c>
      <c r="D369" s="70" t="str">
        <f>IFERROR(IF(A369="","", INDEX('PCN Data'!$D$2:$D$1300,MATCH('PCN Variation'!A369,'PCN Data'!$B$2:$B$1300,0))),"ERROR")</f>
        <v/>
      </c>
      <c r="E369" s="66"/>
      <c r="F369" s="65"/>
      <c r="G369" s="71" t="str">
        <f>IF(E369&amp;F369="","", IFERROR(IF(AND(E369="",F369&lt;&gt;""),INDEX('Paycode Info'!$D$2:$D$71,MATCH('PCN Variation'!F369,'Paycode Info'!$F$2:$F$71,0)), INDEX('Paycode Info'!$D$2:$D$71,MATCH('PCN Variation'!E369,'Paycode Info'!$D$2:$D$71,0))),"Error"))</f>
        <v/>
      </c>
      <c r="H369" s="71" t="str">
        <f>IF(E369&amp;F369="","", IFERROR(INDEX('Paycode Info'!$F$2:$F$71,MATCH('PCN Variation'!G369,'Paycode Info'!$D$2:$D$71,0)),"Error"))</f>
        <v/>
      </c>
      <c r="I369" s="84" t="str">
        <f t="shared" si="27"/>
        <v/>
      </c>
      <c r="J369" s="73" t="str">
        <f>IFERROR(INDEX('Paycode Info'!$G$2:$G$71,MATCH('PCN Variation'!H369,'Paycode Info'!$F$2:$F$71,0)),"")</f>
        <v/>
      </c>
      <c r="K369" s="17"/>
      <c r="L369" s="16" t="str">
        <f>IFERROR(MATCH(K369,'Paycode Info'!$I$2:$I$13,0),"")</f>
        <v/>
      </c>
      <c r="M369" s="17"/>
      <c r="N369" s="16" t="str">
        <f>IFERROR(MATCH(M369,'Paycode Info'!$I$2:$I$13,0),"")</f>
        <v/>
      </c>
      <c r="O369" s="17"/>
      <c r="P369" s="17"/>
      <c r="Q369" s="67" t="str">
        <f>IFERROR(IF(N369-L369=0,13,IF(N369-L369&gt;=0,N369-L369+1, VLOOKUP(N369-L369, 'Paycode Info'!$J$2:$K$13,2,0))),"")</f>
        <v/>
      </c>
      <c r="R369" s="68" t="str">
        <f t="shared" si="26"/>
        <v/>
      </c>
      <c r="S369" s="66"/>
      <c r="T369" s="16" t="str">
        <f>IF(S369="","",INDEX('Paycode Info'!$R$2:$R$4,MATCH('PCN Variation'!S369,'Paycode Info'!$M$2:$M$4,0)))</f>
        <v/>
      </c>
      <c r="U369" s="17"/>
      <c r="V369" s="16" t="str">
        <f>IFERROR(MATCH(U369,'Paycode Info'!$I$2:$I$13,0),"")</f>
        <v/>
      </c>
      <c r="W369" s="16" t="str">
        <f t="shared" si="28"/>
        <v/>
      </c>
      <c r="X369" s="15" t="str">
        <f t="shared" si="29"/>
        <v/>
      </c>
      <c r="Y369" s="18">
        <f t="shared" si="30"/>
        <v>0</v>
      </c>
    </row>
    <row r="370" spans="1:25" ht="35" customHeight="1" x14ac:dyDescent="0.35">
      <c r="A370" s="65"/>
      <c r="B370" s="70" t="str">
        <f>IFERROR(IF(A370="","",INDEX('PCN Data'!$A$2:$A$1300,MATCH('PCN Variation'!A370,'PCN Data'!$B$2:$B$1300,0))),"ERROR")</f>
        <v/>
      </c>
      <c r="C370" s="71" t="str">
        <f>IFERROR(IF(A370="","",INDEX('PCN Data'!$C$2:$C$1300,MATCH('PCN Variation'!A370,'PCN Data'!$B$2:$B$1300,0))),"ERROR")</f>
        <v/>
      </c>
      <c r="D370" s="70" t="str">
        <f>IFERROR(IF(A370="","", INDEX('PCN Data'!$D$2:$D$1300,MATCH('PCN Variation'!A370,'PCN Data'!$B$2:$B$1300,0))),"ERROR")</f>
        <v/>
      </c>
      <c r="E370" s="66"/>
      <c r="F370" s="65"/>
      <c r="G370" s="71" t="str">
        <f>IF(E370&amp;F370="","", IFERROR(IF(AND(E370="",F370&lt;&gt;""),INDEX('Paycode Info'!$D$2:$D$71,MATCH('PCN Variation'!F370,'Paycode Info'!$F$2:$F$71,0)), INDEX('Paycode Info'!$D$2:$D$71,MATCH('PCN Variation'!E370,'Paycode Info'!$D$2:$D$71,0))),"Error"))</f>
        <v/>
      </c>
      <c r="H370" s="71" t="str">
        <f>IF(E370&amp;F370="","", IFERROR(INDEX('Paycode Info'!$F$2:$F$71,MATCH('PCN Variation'!G370,'Paycode Info'!$D$2:$D$71,0)),"Error"))</f>
        <v/>
      </c>
      <c r="I370" s="84" t="str">
        <f t="shared" si="27"/>
        <v/>
      </c>
      <c r="J370" s="73" t="str">
        <f>IFERROR(INDEX('Paycode Info'!$G$2:$G$71,MATCH('PCN Variation'!H370,'Paycode Info'!$F$2:$F$71,0)),"")</f>
        <v/>
      </c>
      <c r="K370" s="17"/>
      <c r="L370" s="16" t="str">
        <f>IFERROR(MATCH(K370,'Paycode Info'!$I$2:$I$13,0),"")</f>
        <v/>
      </c>
      <c r="M370" s="17"/>
      <c r="N370" s="16" t="str">
        <f>IFERROR(MATCH(M370,'Paycode Info'!$I$2:$I$13,0),"")</f>
        <v/>
      </c>
      <c r="O370" s="17"/>
      <c r="P370" s="17"/>
      <c r="Q370" s="67" t="str">
        <f>IFERROR(IF(N370-L370=0,13,IF(N370-L370&gt;=0,N370-L370+1, VLOOKUP(N370-L370, 'Paycode Info'!$J$2:$K$13,2,0))),"")</f>
        <v/>
      </c>
      <c r="R370" s="68" t="str">
        <f t="shared" si="26"/>
        <v/>
      </c>
      <c r="S370" s="66"/>
      <c r="T370" s="16" t="str">
        <f>IF(S370="","",INDEX('Paycode Info'!$R$2:$R$4,MATCH('PCN Variation'!S370,'Paycode Info'!$M$2:$M$4,0)))</f>
        <v/>
      </c>
      <c r="U370" s="17"/>
      <c r="V370" s="16" t="str">
        <f>IFERROR(MATCH(U370,'Paycode Info'!$I$2:$I$13,0),"")</f>
        <v/>
      </c>
      <c r="W370" s="16" t="str">
        <f t="shared" si="28"/>
        <v/>
      </c>
      <c r="X370" s="15" t="str">
        <f t="shared" si="29"/>
        <v/>
      </c>
      <c r="Y370" s="18">
        <f t="shared" si="30"/>
        <v>0</v>
      </c>
    </row>
    <row r="371" spans="1:25" ht="35" customHeight="1" x14ac:dyDescent="0.35">
      <c r="A371" s="65"/>
      <c r="B371" s="70" t="str">
        <f>IFERROR(IF(A371="","",INDEX('PCN Data'!$A$2:$A$1300,MATCH('PCN Variation'!A371,'PCN Data'!$B$2:$B$1300,0))),"ERROR")</f>
        <v/>
      </c>
      <c r="C371" s="71" t="str">
        <f>IFERROR(IF(A371="","",INDEX('PCN Data'!$C$2:$C$1300,MATCH('PCN Variation'!A371,'PCN Data'!$B$2:$B$1300,0))),"ERROR")</f>
        <v/>
      </c>
      <c r="D371" s="70" t="str">
        <f>IFERROR(IF(A371="","", INDEX('PCN Data'!$D$2:$D$1300,MATCH('PCN Variation'!A371,'PCN Data'!$B$2:$B$1300,0))),"ERROR")</f>
        <v/>
      </c>
      <c r="E371" s="66"/>
      <c r="F371" s="65"/>
      <c r="G371" s="71" t="str">
        <f>IF(E371&amp;F371="","", IFERROR(IF(AND(E371="",F371&lt;&gt;""),INDEX('Paycode Info'!$D$2:$D$71,MATCH('PCN Variation'!F371,'Paycode Info'!$F$2:$F$71,0)), INDEX('Paycode Info'!$D$2:$D$71,MATCH('PCN Variation'!E371,'Paycode Info'!$D$2:$D$71,0))),"Error"))</f>
        <v/>
      </c>
      <c r="H371" s="71" t="str">
        <f>IF(E371&amp;F371="","", IFERROR(INDEX('Paycode Info'!$F$2:$F$71,MATCH('PCN Variation'!G371,'Paycode Info'!$D$2:$D$71,0)),"Error"))</f>
        <v/>
      </c>
      <c r="I371" s="84" t="str">
        <f t="shared" si="27"/>
        <v/>
      </c>
      <c r="J371" s="73" t="str">
        <f>IFERROR(INDEX('Paycode Info'!$G$2:$G$71,MATCH('PCN Variation'!H371,'Paycode Info'!$F$2:$F$71,0)),"")</f>
        <v/>
      </c>
      <c r="K371" s="17"/>
      <c r="L371" s="16" t="str">
        <f>IFERROR(MATCH(K371,'Paycode Info'!$I$2:$I$13,0),"")</f>
        <v/>
      </c>
      <c r="M371" s="17"/>
      <c r="N371" s="16" t="str">
        <f>IFERROR(MATCH(M371,'Paycode Info'!$I$2:$I$13,0),"")</f>
        <v/>
      </c>
      <c r="O371" s="17"/>
      <c r="P371" s="17"/>
      <c r="Q371" s="67" t="str">
        <f>IFERROR(IF(N371-L371=0,13,IF(N371-L371&gt;=0,N371-L371+1, VLOOKUP(N371-L371, 'Paycode Info'!$J$2:$K$13,2,0))),"")</f>
        <v/>
      </c>
      <c r="R371" s="68" t="str">
        <f t="shared" si="26"/>
        <v/>
      </c>
      <c r="S371" s="66"/>
      <c r="T371" s="16" t="str">
        <f>IF(S371="","",INDEX('Paycode Info'!$R$2:$R$4,MATCH('PCN Variation'!S371,'Paycode Info'!$M$2:$M$4,0)))</f>
        <v/>
      </c>
      <c r="U371" s="17"/>
      <c r="V371" s="16" t="str">
        <f>IFERROR(MATCH(U371,'Paycode Info'!$I$2:$I$13,0),"")</f>
        <v/>
      </c>
      <c r="W371" s="16" t="str">
        <f t="shared" si="28"/>
        <v/>
      </c>
      <c r="X371" s="15" t="str">
        <f t="shared" si="29"/>
        <v/>
      </c>
      <c r="Y371" s="18">
        <f t="shared" si="30"/>
        <v>0</v>
      </c>
    </row>
    <row r="372" spans="1:25" ht="35" customHeight="1" x14ac:dyDescent="0.35">
      <c r="A372" s="65"/>
      <c r="B372" s="70" t="str">
        <f>IFERROR(IF(A372="","",INDEX('PCN Data'!$A$2:$A$1300,MATCH('PCN Variation'!A372,'PCN Data'!$B$2:$B$1300,0))),"ERROR")</f>
        <v/>
      </c>
      <c r="C372" s="71" t="str">
        <f>IFERROR(IF(A372="","",INDEX('PCN Data'!$C$2:$C$1300,MATCH('PCN Variation'!A372,'PCN Data'!$B$2:$B$1300,0))),"ERROR")</f>
        <v/>
      </c>
      <c r="D372" s="70" t="str">
        <f>IFERROR(IF(A372="","", INDEX('PCN Data'!$D$2:$D$1300,MATCH('PCN Variation'!A372,'PCN Data'!$B$2:$B$1300,0))),"ERROR")</f>
        <v/>
      </c>
      <c r="E372" s="66"/>
      <c r="F372" s="65"/>
      <c r="G372" s="71" t="str">
        <f>IF(E372&amp;F372="","", IFERROR(IF(AND(E372="",F372&lt;&gt;""),INDEX('Paycode Info'!$D$2:$D$71,MATCH('PCN Variation'!F372,'Paycode Info'!$F$2:$F$71,0)), INDEX('Paycode Info'!$D$2:$D$71,MATCH('PCN Variation'!E372,'Paycode Info'!$D$2:$D$71,0))),"Error"))</f>
        <v/>
      </c>
      <c r="H372" s="71" t="str">
        <f>IF(E372&amp;F372="","", IFERROR(INDEX('Paycode Info'!$F$2:$F$71,MATCH('PCN Variation'!G372,'Paycode Info'!$D$2:$D$71,0)),"Error"))</f>
        <v/>
      </c>
      <c r="I372" s="84" t="str">
        <f t="shared" si="27"/>
        <v/>
      </c>
      <c r="J372" s="73" t="str">
        <f>IFERROR(INDEX('Paycode Info'!$G$2:$G$71,MATCH('PCN Variation'!H372,'Paycode Info'!$F$2:$F$71,0)),"")</f>
        <v/>
      </c>
      <c r="K372" s="17"/>
      <c r="L372" s="16" t="str">
        <f>IFERROR(MATCH(K372,'Paycode Info'!$I$2:$I$13,0),"")</f>
        <v/>
      </c>
      <c r="M372" s="17"/>
      <c r="N372" s="16" t="str">
        <f>IFERROR(MATCH(M372,'Paycode Info'!$I$2:$I$13,0),"")</f>
        <v/>
      </c>
      <c r="O372" s="17"/>
      <c r="P372" s="17"/>
      <c r="Q372" s="67" t="str">
        <f>IFERROR(IF(N372-L372=0,13,IF(N372-L372&gt;=0,N372-L372+1, VLOOKUP(N372-L372, 'Paycode Info'!$J$2:$K$13,2,0))),"")</f>
        <v/>
      </c>
      <c r="R372" s="68" t="str">
        <f t="shared" si="26"/>
        <v/>
      </c>
      <c r="S372" s="66"/>
      <c r="T372" s="16" t="str">
        <f>IF(S372="","",INDEX('Paycode Info'!$R$2:$R$4,MATCH('PCN Variation'!S372,'Paycode Info'!$M$2:$M$4,0)))</f>
        <v/>
      </c>
      <c r="U372" s="17"/>
      <c r="V372" s="16" t="str">
        <f>IFERROR(MATCH(U372,'Paycode Info'!$I$2:$I$13,0),"")</f>
        <v/>
      </c>
      <c r="W372" s="16" t="str">
        <f t="shared" si="28"/>
        <v/>
      </c>
      <c r="X372" s="15" t="str">
        <f t="shared" si="29"/>
        <v/>
      </c>
      <c r="Y372" s="18">
        <f t="shared" si="30"/>
        <v>0</v>
      </c>
    </row>
    <row r="373" spans="1:25" ht="35" customHeight="1" x14ac:dyDescent="0.35">
      <c r="A373" s="65"/>
      <c r="B373" s="70" t="str">
        <f>IFERROR(IF(A373="","",INDEX('PCN Data'!$A$2:$A$1300,MATCH('PCN Variation'!A373,'PCN Data'!$B$2:$B$1300,0))),"ERROR")</f>
        <v/>
      </c>
      <c r="C373" s="71" t="str">
        <f>IFERROR(IF(A373="","",INDEX('PCN Data'!$C$2:$C$1300,MATCH('PCN Variation'!A373,'PCN Data'!$B$2:$B$1300,0))),"ERROR")</f>
        <v/>
      </c>
      <c r="D373" s="70" t="str">
        <f>IFERROR(IF(A373="","", INDEX('PCN Data'!$D$2:$D$1300,MATCH('PCN Variation'!A373,'PCN Data'!$B$2:$B$1300,0))),"ERROR")</f>
        <v/>
      </c>
      <c r="E373" s="66"/>
      <c r="F373" s="65"/>
      <c r="G373" s="71" t="str">
        <f>IF(E373&amp;F373="","", IFERROR(IF(AND(E373="",F373&lt;&gt;""),INDEX('Paycode Info'!$D$2:$D$71,MATCH('PCN Variation'!F373,'Paycode Info'!$F$2:$F$71,0)), INDEX('Paycode Info'!$D$2:$D$71,MATCH('PCN Variation'!E373,'Paycode Info'!$D$2:$D$71,0))),"Error"))</f>
        <v/>
      </c>
      <c r="H373" s="71" t="str">
        <f>IF(E373&amp;F373="","", IFERROR(INDEX('Paycode Info'!$F$2:$F$71,MATCH('PCN Variation'!G373,'Paycode Info'!$D$2:$D$71,0)),"Error"))</f>
        <v/>
      </c>
      <c r="I373" s="84" t="str">
        <f t="shared" si="27"/>
        <v/>
      </c>
      <c r="J373" s="73" t="str">
        <f>IFERROR(INDEX('Paycode Info'!$G$2:$G$71,MATCH('PCN Variation'!H373,'Paycode Info'!$F$2:$F$71,0)),"")</f>
        <v/>
      </c>
      <c r="K373" s="17"/>
      <c r="L373" s="16" t="str">
        <f>IFERROR(MATCH(K373,'Paycode Info'!$I$2:$I$13,0),"")</f>
        <v/>
      </c>
      <c r="M373" s="17"/>
      <c r="N373" s="16" t="str">
        <f>IFERROR(MATCH(M373,'Paycode Info'!$I$2:$I$13,0),"")</f>
        <v/>
      </c>
      <c r="O373" s="17"/>
      <c r="P373" s="17"/>
      <c r="Q373" s="67" t="str">
        <f>IFERROR(IF(N373-L373=0,13,IF(N373-L373&gt;=0,N373-L373+1, VLOOKUP(N373-L373, 'Paycode Info'!$J$2:$K$13,2,0))),"")</f>
        <v/>
      </c>
      <c r="R373" s="68" t="str">
        <f t="shared" si="26"/>
        <v/>
      </c>
      <c r="S373" s="66"/>
      <c r="T373" s="16" t="str">
        <f>IF(S373="","",INDEX('Paycode Info'!$R$2:$R$4,MATCH('PCN Variation'!S373,'Paycode Info'!$M$2:$M$4,0)))</f>
        <v/>
      </c>
      <c r="U373" s="17"/>
      <c r="V373" s="16" t="str">
        <f>IFERROR(MATCH(U373,'Paycode Info'!$I$2:$I$13,0),"")</f>
        <v/>
      </c>
      <c r="W373" s="16" t="str">
        <f t="shared" si="28"/>
        <v/>
      </c>
      <c r="X373" s="15" t="str">
        <f t="shared" si="29"/>
        <v/>
      </c>
      <c r="Y373" s="18">
        <f t="shared" si="30"/>
        <v>0</v>
      </c>
    </row>
    <row r="374" spans="1:25" ht="35" customHeight="1" x14ac:dyDescent="0.35">
      <c r="A374" s="65"/>
      <c r="B374" s="70" t="str">
        <f>IFERROR(IF(A374="","",INDEX('PCN Data'!$A$2:$A$1300,MATCH('PCN Variation'!A374,'PCN Data'!$B$2:$B$1300,0))),"ERROR")</f>
        <v/>
      </c>
      <c r="C374" s="71" t="str">
        <f>IFERROR(IF(A374="","",INDEX('PCN Data'!$C$2:$C$1300,MATCH('PCN Variation'!A374,'PCN Data'!$B$2:$B$1300,0))),"ERROR")</f>
        <v/>
      </c>
      <c r="D374" s="70" t="str">
        <f>IFERROR(IF(A374="","", INDEX('PCN Data'!$D$2:$D$1300,MATCH('PCN Variation'!A374,'PCN Data'!$B$2:$B$1300,0))),"ERROR")</f>
        <v/>
      </c>
      <c r="E374" s="66"/>
      <c r="F374" s="65"/>
      <c r="G374" s="71" t="str">
        <f>IF(E374&amp;F374="","", IFERROR(IF(AND(E374="",F374&lt;&gt;""),INDEX('Paycode Info'!$D$2:$D$71,MATCH('PCN Variation'!F374,'Paycode Info'!$F$2:$F$71,0)), INDEX('Paycode Info'!$D$2:$D$71,MATCH('PCN Variation'!E374,'Paycode Info'!$D$2:$D$71,0))),"Error"))</f>
        <v/>
      </c>
      <c r="H374" s="71" t="str">
        <f>IF(E374&amp;F374="","", IFERROR(INDEX('Paycode Info'!$F$2:$F$71,MATCH('PCN Variation'!G374,'Paycode Info'!$D$2:$D$71,0)),"Error"))</f>
        <v/>
      </c>
      <c r="I374" s="84" t="str">
        <f t="shared" si="27"/>
        <v/>
      </c>
      <c r="J374" s="73" t="str">
        <f>IFERROR(INDEX('Paycode Info'!$G$2:$G$71,MATCH('PCN Variation'!H374,'Paycode Info'!$F$2:$F$71,0)),"")</f>
        <v/>
      </c>
      <c r="K374" s="17"/>
      <c r="L374" s="16" t="str">
        <f>IFERROR(MATCH(K374,'Paycode Info'!$I$2:$I$13,0),"")</f>
        <v/>
      </c>
      <c r="M374" s="17"/>
      <c r="N374" s="16" t="str">
        <f>IFERROR(MATCH(M374,'Paycode Info'!$I$2:$I$13,0),"")</f>
        <v/>
      </c>
      <c r="O374" s="17"/>
      <c r="P374" s="17"/>
      <c r="Q374" s="67" t="str">
        <f>IFERROR(IF(N374-L374=0,13,IF(N374-L374&gt;=0,N374-L374+1, VLOOKUP(N374-L374, 'Paycode Info'!$J$2:$K$13,2,0))),"")</f>
        <v/>
      </c>
      <c r="R374" s="68" t="str">
        <f t="shared" si="26"/>
        <v/>
      </c>
      <c r="S374" s="66"/>
      <c r="T374" s="16" t="str">
        <f>IF(S374="","",INDEX('Paycode Info'!$R$2:$R$4,MATCH('PCN Variation'!S374,'Paycode Info'!$M$2:$M$4,0)))</f>
        <v/>
      </c>
      <c r="U374" s="17"/>
      <c r="V374" s="16" t="str">
        <f>IFERROR(MATCH(U374,'Paycode Info'!$I$2:$I$13,0),"")</f>
        <v/>
      </c>
      <c r="W374" s="16" t="str">
        <f t="shared" si="28"/>
        <v/>
      </c>
      <c r="X374" s="15" t="str">
        <f t="shared" si="29"/>
        <v/>
      </c>
      <c r="Y374" s="18">
        <f t="shared" si="30"/>
        <v>0</v>
      </c>
    </row>
    <row r="375" spans="1:25" ht="35" customHeight="1" x14ac:dyDescent="0.35">
      <c r="A375" s="65"/>
      <c r="B375" s="70" t="str">
        <f>IFERROR(IF(A375="","",INDEX('PCN Data'!$A$2:$A$1300,MATCH('PCN Variation'!A375,'PCN Data'!$B$2:$B$1300,0))),"ERROR")</f>
        <v/>
      </c>
      <c r="C375" s="71" t="str">
        <f>IFERROR(IF(A375="","",INDEX('PCN Data'!$C$2:$C$1300,MATCH('PCN Variation'!A375,'PCN Data'!$B$2:$B$1300,0))),"ERROR")</f>
        <v/>
      </c>
      <c r="D375" s="70" t="str">
        <f>IFERROR(IF(A375="","", INDEX('PCN Data'!$D$2:$D$1300,MATCH('PCN Variation'!A375,'PCN Data'!$B$2:$B$1300,0))),"ERROR")</f>
        <v/>
      </c>
      <c r="E375" s="66"/>
      <c r="F375" s="65"/>
      <c r="G375" s="71" t="str">
        <f>IF(E375&amp;F375="","", IFERROR(IF(AND(E375="",F375&lt;&gt;""),INDEX('Paycode Info'!$D$2:$D$71,MATCH('PCN Variation'!F375,'Paycode Info'!$F$2:$F$71,0)), INDEX('Paycode Info'!$D$2:$D$71,MATCH('PCN Variation'!E375,'Paycode Info'!$D$2:$D$71,0))),"Error"))</f>
        <v/>
      </c>
      <c r="H375" s="71" t="str">
        <f>IF(E375&amp;F375="","", IFERROR(INDEX('Paycode Info'!$F$2:$F$71,MATCH('PCN Variation'!G375,'Paycode Info'!$D$2:$D$71,0)),"Error"))</f>
        <v/>
      </c>
      <c r="I375" s="84" t="str">
        <f t="shared" si="27"/>
        <v/>
      </c>
      <c r="J375" s="73" t="str">
        <f>IFERROR(INDEX('Paycode Info'!$G$2:$G$71,MATCH('PCN Variation'!H375,'Paycode Info'!$F$2:$F$71,0)),"")</f>
        <v/>
      </c>
      <c r="K375" s="17"/>
      <c r="L375" s="16" t="str">
        <f>IFERROR(MATCH(K375,'Paycode Info'!$I$2:$I$13,0),"")</f>
        <v/>
      </c>
      <c r="M375" s="17"/>
      <c r="N375" s="16" t="str">
        <f>IFERROR(MATCH(M375,'Paycode Info'!$I$2:$I$13,0),"")</f>
        <v/>
      </c>
      <c r="O375" s="17"/>
      <c r="P375" s="17"/>
      <c r="Q375" s="67" t="str">
        <f>IFERROR(IF(N375-L375=0,13,IF(N375-L375&gt;=0,N375-L375+1, VLOOKUP(N375-L375, 'Paycode Info'!$J$2:$K$13,2,0))),"")</f>
        <v/>
      </c>
      <c r="R375" s="68" t="str">
        <f t="shared" si="26"/>
        <v/>
      </c>
      <c r="S375" s="66"/>
      <c r="T375" s="16" t="str">
        <f>IF(S375="","",INDEX('Paycode Info'!$R$2:$R$4,MATCH('PCN Variation'!S375,'Paycode Info'!$M$2:$M$4,0)))</f>
        <v/>
      </c>
      <c r="U375" s="17"/>
      <c r="V375" s="16" t="str">
        <f>IFERROR(MATCH(U375,'Paycode Info'!$I$2:$I$13,0),"")</f>
        <v/>
      </c>
      <c r="W375" s="16" t="str">
        <f t="shared" si="28"/>
        <v/>
      </c>
      <c r="X375" s="15" t="str">
        <f t="shared" si="29"/>
        <v/>
      </c>
      <c r="Y375" s="18">
        <f t="shared" si="30"/>
        <v>0</v>
      </c>
    </row>
    <row r="376" spans="1:25" ht="35" customHeight="1" x14ac:dyDescent="0.35">
      <c r="A376" s="65"/>
      <c r="B376" s="70" t="str">
        <f>IFERROR(IF(A376="","",INDEX('PCN Data'!$A$2:$A$1300,MATCH('PCN Variation'!A376,'PCN Data'!$B$2:$B$1300,0))),"ERROR")</f>
        <v/>
      </c>
      <c r="C376" s="71" t="str">
        <f>IFERROR(IF(A376="","",INDEX('PCN Data'!$C$2:$C$1300,MATCH('PCN Variation'!A376,'PCN Data'!$B$2:$B$1300,0))),"ERROR")</f>
        <v/>
      </c>
      <c r="D376" s="70" t="str">
        <f>IFERROR(IF(A376="","", INDEX('PCN Data'!$D$2:$D$1300,MATCH('PCN Variation'!A376,'PCN Data'!$B$2:$B$1300,0))),"ERROR")</f>
        <v/>
      </c>
      <c r="E376" s="66"/>
      <c r="F376" s="65"/>
      <c r="G376" s="71" t="str">
        <f>IF(E376&amp;F376="","", IFERROR(IF(AND(E376="",F376&lt;&gt;""),INDEX('Paycode Info'!$D$2:$D$71,MATCH('PCN Variation'!F376,'Paycode Info'!$F$2:$F$71,0)), INDEX('Paycode Info'!$D$2:$D$71,MATCH('PCN Variation'!E376,'Paycode Info'!$D$2:$D$71,0))),"Error"))</f>
        <v/>
      </c>
      <c r="H376" s="71" t="str">
        <f>IF(E376&amp;F376="","", IFERROR(INDEX('Paycode Info'!$F$2:$F$71,MATCH('PCN Variation'!G376,'Paycode Info'!$D$2:$D$71,0)),"Error"))</f>
        <v/>
      </c>
      <c r="I376" s="84" t="str">
        <f t="shared" si="27"/>
        <v/>
      </c>
      <c r="J376" s="73" t="str">
        <f>IFERROR(INDEX('Paycode Info'!$G$2:$G$71,MATCH('PCN Variation'!H376,'Paycode Info'!$F$2:$F$71,0)),"")</f>
        <v/>
      </c>
      <c r="K376" s="17"/>
      <c r="L376" s="16" t="str">
        <f>IFERROR(MATCH(K376,'Paycode Info'!$I$2:$I$13,0),"")</f>
        <v/>
      </c>
      <c r="M376" s="17"/>
      <c r="N376" s="16" t="str">
        <f>IFERROR(MATCH(M376,'Paycode Info'!$I$2:$I$13,0),"")</f>
        <v/>
      </c>
      <c r="O376" s="17"/>
      <c r="P376" s="17"/>
      <c r="Q376" s="67" t="str">
        <f>IFERROR(IF(N376-L376=0,13,IF(N376-L376&gt;=0,N376-L376+1, VLOOKUP(N376-L376, 'Paycode Info'!$J$2:$K$13,2,0))),"")</f>
        <v/>
      </c>
      <c r="R376" s="68" t="str">
        <f t="shared" si="26"/>
        <v/>
      </c>
      <c r="S376" s="66"/>
      <c r="T376" s="16" t="str">
        <f>IF(S376="","",INDEX('Paycode Info'!$R$2:$R$4,MATCH('PCN Variation'!S376,'Paycode Info'!$M$2:$M$4,0)))</f>
        <v/>
      </c>
      <c r="U376" s="17"/>
      <c r="V376" s="16" t="str">
        <f>IFERROR(MATCH(U376,'Paycode Info'!$I$2:$I$13,0),"")</f>
        <v/>
      </c>
      <c r="W376" s="16" t="str">
        <f t="shared" si="28"/>
        <v/>
      </c>
      <c r="X376" s="15" t="str">
        <f t="shared" si="29"/>
        <v/>
      </c>
      <c r="Y376" s="18">
        <f t="shared" si="30"/>
        <v>0</v>
      </c>
    </row>
    <row r="377" spans="1:25" ht="35" customHeight="1" x14ac:dyDescent="0.35">
      <c r="A377" s="65"/>
      <c r="B377" s="70" t="str">
        <f>IFERROR(IF(A377="","",INDEX('PCN Data'!$A$2:$A$1300,MATCH('PCN Variation'!A377,'PCN Data'!$B$2:$B$1300,0))),"ERROR")</f>
        <v/>
      </c>
      <c r="C377" s="71" t="str">
        <f>IFERROR(IF(A377="","",INDEX('PCN Data'!$C$2:$C$1300,MATCH('PCN Variation'!A377,'PCN Data'!$B$2:$B$1300,0))),"ERROR")</f>
        <v/>
      </c>
      <c r="D377" s="70" t="str">
        <f>IFERROR(IF(A377="","", INDEX('PCN Data'!$D$2:$D$1300,MATCH('PCN Variation'!A377,'PCN Data'!$B$2:$B$1300,0))),"ERROR")</f>
        <v/>
      </c>
      <c r="E377" s="66"/>
      <c r="F377" s="65"/>
      <c r="G377" s="71" t="str">
        <f>IF(E377&amp;F377="","", IFERROR(IF(AND(E377="",F377&lt;&gt;""),INDEX('Paycode Info'!$D$2:$D$71,MATCH('PCN Variation'!F377,'Paycode Info'!$F$2:$F$71,0)), INDEX('Paycode Info'!$D$2:$D$71,MATCH('PCN Variation'!E377,'Paycode Info'!$D$2:$D$71,0))),"Error"))</f>
        <v/>
      </c>
      <c r="H377" s="71" t="str">
        <f>IF(E377&amp;F377="","", IFERROR(INDEX('Paycode Info'!$F$2:$F$71,MATCH('PCN Variation'!G377,'Paycode Info'!$D$2:$D$71,0)),"Error"))</f>
        <v/>
      </c>
      <c r="I377" s="84" t="str">
        <f t="shared" si="27"/>
        <v/>
      </c>
      <c r="J377" s="73" t="str">
        <f>IFERROR(INDEX('Paycode Info'!$G$2:$G$71,MATCH('PCN Variation'!H377,'Paycode Info'!$F$2:$F$71,0)),"")</f>
        <v/>
      </c>
      <c r="K377" s="17"/>
      <c r="L377" s="16" t="str">
        <f>IFERROR(MATCH(K377,'Paycode Info'!$I$2:$I$13,0),"")</f>
        <v/>
      </c>
      <c r="M377" s="17"/>
      <c r="N377" s="16" t="str">
        <f>IFERROR(MATCH(M377,'Paycode Info'!$I$2:$I$13,0),"")</f>
        <v/>
      </c>
      <c r="O377" s="17"/>
      <c r="P377" s="17"/>
      <c r="Q377" s="67" t="str">
        <f>IFERROR(IF(N377-L377=0,13,IF(N377-L377&gt;=0,N377-L377+1, VLOOKUP(N377-L377, 'Paycode Info'!$J$2:$K$13,2,0))),"")</f>
        <v/>
      </c>
      <c r="R377" s="68" t="str">
        <f t="shared" si="26"/>
        <v/>
      </c>
      <c r="S377" s="66"/>
      <c r="T377" s="16" t="str">
        <f>IF(S377="","",INDEX('Paycode Info'!$R$2:$R$4,MATCH('PCN Variation'!S377,'Paycode Info'!$M$2:$M$4,0)))</f>
        <v/>
      </c>
      <c r="U377" s="17"/>
      <c r="V377" s="16" t="str">
        <f>IFERROR(MATCH(U377,'Paycode Info'!$I$2:$I$13,0),"")</f>
        <v/>
      </c>
      <c r="W377" s="16" t="str">
        <f t="shared" si="28"/>
        <v/>
      </c>
      <c r="X377" s="15" t="str">
        <f t="shared" si="29"/>
        <v/>
      </c>
      <c r="Y377" s="18">
        <f t="shared" si="30"/>
        <v>0</v>
      </c>
    </row>
    <row r="378" spans="1:25" ht="35" customHeight="1" x14ac:dyDescent="0.35">
      <c r="A378" s="65"/>
      <c r="B378" s="70" t="str">
        <f>IFERROR(IF(A378="","",INDEX('PCN Data'!$A$2:$A$1300,MATCH('PCN Variation'!A378,'PCN Data'!$B$2:$B$1300,0))),"ERROR")</f>
        <v/>
      </c>
      <c r="C378" s="71" t="str">
        <f>IFERROR(IF(A378="","",INDEX('PCN Data'!$C$2:$C$1300,MATCH('PCN Variation'!A378,'PCN Data'!$B$2:$B$1300,0))),"ERROR")</f>
        <v/>
      </c>
      <c r="D378" s="70" t="str">
        <f>IFERROR(IF(A378="","", INDEX('PCN Data'!$D$2:$D$1300,MATCH('PCN Variation'!A378,'PCN Data'!$B$2:$B$1300,0))),"ERROR")</f>
        <v/>
      </c>
      <c r="E378" s="66"/>
      <c r="F378" s="65"/>
      <c r="G378" s="71" t="str">
        <f>IF(E378&amp;F378="","", IFERROR(IF(AND(E378="",F378&lt;&gt;""),INDEX('Paycode Info'!$D$2:$D$71,MATCH('PCN Variation'!F378,'Paycode Info'!$F$2:$F$71,0)), INDEX('Paycode Info'!$D$2:$D$71,MATCH('PCN Variation'!E378,'Paycode Info'!$D$2:$D$71,0))),"Error"))</f>
        <v/>
      </c>
      <c r="H378" s="71" t="str">
        <f>IF(E378&amp;F378="","", IFERROR(INDEX('Paycode Info'!$F$2:$F$71,MATCH('PCN Variation'!G378,'Paycode Info'!$D$2:$D$71,0)),"Error"))</f>
        <v/>
      </c>
      <c r="I378" s="84" t="str">
        <f t="shared" si="27"/>
        <v/>
      </c>
      <c r="J378" s="73" t="str">
        <f>IFERROR(INDEX('Paycode Info'!$G$2:$G$71,MATCH('PCN Variation'!H378,'Paycode Info'!$F$2:$F$71,0)),"")</f>
        <v/>
      </c>
      <c r="K378" s="17"/>
      <c r="L378" s="16" t="str">
        <f>IFERROR(MATCH(K378,'Paycode Info'!$I$2:$I$13,0),"")</f>
        <v/>
      </c>
      <c r="M378" s="17"/>
      <c r="N378" s="16" t="str">
        <f>IFERROR(MATCH(M378,'Paycode Info'!$I$2:$I$13,0),"")</f>
        <v/>
      </c>
      <c r="O378" s="17"/>
      <c r="P378" s="17"/>
      <c r="Q378" s="67" t="str">
        <f>IFERROR(IF(N378-L378=0,13,IF(N378-L378&gt;=0,N378-L378+1, VLOOKUP(N378-L378, 'Paycode Info'!$J$2:$K$13,2,0))),"")</f>
        <v/>
      </c>
      <c r="R378" s="68" t="str">
        <f t="shared" si="26"/>
        <v/>
      </c>
      <c r="S378" s="66"/>
      <c r="T378" s="16" t="str">
        <f>IF(S378="","",INDEX('Paycode Info'!$R$2:$R$4,MATCH('PCN Variation'!S378,'Paycode Info'!$M$2:$M$4,0)))</f>
        <v/>
      </c>
      <c r="U378" s="17"/>
      <c r="V378" s="16" t="str">
        <f>IFERROR(MATCH(U378,'Paycode Info'!$I$2:$I$13,0),"")</f>
        <v/>
      </c>
      <c r="W378" s="16" t="str">
        <f t="shared" si="28"/>
        <v/>
      </c>
      <c r="X378" s="15" t="str">
        <f t="shared" si="29"/>
        <v/>
      </c>
      <c r="Y378" s="18">
        <f t="shared" si="30"/>
        <v>0</v>
      </c>
    </row>
    <row r="379" spans="1:25" ht="35" customHeight="1" x14ac:dyDescent="0.35">
      <c r="A379" s="65"/>
      <c r="B379" s="70" t="str">
        <f>IFERROR(IF(A379="","",INDEX('PCN Data'!$A$2:$A$1300,MATCH('PCN Variation'!A379,'PCN Data'!$B$2:$B$1300,0))),"ERROR")</f>
        <v/>
      </c>
      <c r="C379" s="71" t="str">
        <f>IFERROR(IF(A379="","",INDEX('PCN Data'!$C$2:$C$1300,MATCH('PCN Variation'!A379,'PCN Data'!$B$2:$B$1300,0))),"ERROR")</f>
        <v/>
      </c>
      <c r="D379" s="70" t="str">
        <f>IFERROR(IF(A379="","", INDEX('PCN Data'!$D$2:$D$1300,MATCH('PCN Variation'!A379,'PCN Data'!$B$2:$B$1300,0))),"ERROR")</f>
        <v/>
      </c>
      <c r="E379" s="66"/>
      <c r="F379" s="65"/>
      <c r="G379" s="71" t="str">
        <f>IF(E379&amp;F379="","", IFERROR(IF(AND(E379="",F379&lt;&gt;""),INDEX('Paycode Info'!$D$2:$D$71,MATCH('PCN Variation'!F379,'Paycode Info'!$F$2:$F$71,0)), INDEX('Paycode Info'!$D$2:$D$71,MATCH('PCN Variation'!E379,'Paycode Info'!$D$2:$D$71,0))),"Error"))</f>
        <v/>
      </c>
      <c r="H379" s="71" t="str">
        <f>IF(E379&amp;F379="","", IFERROR(INDEX('Paycode Info'!$F$2:$F$71,MATCH('PCN Variation'!G379,'Paycode Info'!$D$2:$D$71,0)),"Error"))</f>
        <v/>
      </c>
      <c r="I379" s="84" t="str">
        <f t="shared" si="27"/>
        <v/>
      </c>
      <c r="J379" s="73" t="str">
        <f>IFERROR(INDEX('Paycode Info'!$G$2:$G$71,MATCH('PCN Variation'!H379,'Paycode Info'!$F$2:$F$71,0)),"")</f>
        <v/>
      </c>
      <c r="K379" s="17"/>
      <c r="L379" s="16" t="str">
        <f>IFERROR(MATCH(K379,'Paycode Info'!$I$2:$I$13,0),"")</f>
        <v/>
      </c>
      <c r="M379" s="17"/>
      <c r="N379" s="16" t="str">
        <f>IFERROR(MATCH(M379,'Paycode Info'!$I$2:$I$13,0),"")</f>
        <v/>
      </c>
      <c r="O379" s="17"/>
      <c r="P379" s="17"/>
      <c r="Q379" s="67" t="str">
        <f>IFERROR(IF(N379-L379=0,13,IF(N379-L379&gt;=0,N379-L379+1, VLOOKUP(N379-L379, 'Paycode Info'!$J$2:$K$13,2,0))),"")</f>
        <v/>
      </c>
      <c r="R379" s="68" t="str">
        <f t="shared" si="26"/>
        <v/>
      </c>
      <c r="S379" s="66"/>
      <c r="T379" s="16" t="str">
        <f>IF(S379="","",INDEX('Paycode Info'!$R$2:$R$4,MATCH('PCN Variation'!S379,'Paycode Info'!$M$2:$M$4,0)))</f>
        <v/>
      </c>
      <c r="U379" s="17"/>
      <c r="V379" s="16" t="str">
        <f>IFERROR(MATCH(U379,'Paycode Info'!$I$2:$I$13,0),"")</f>
        <v/>
      </c>
      <c r="W379" s="16" t="str">
        <f t="shared" si="28"/>
        <v/>
      </c>
      <c r="X379" s="15" t="str">
        <f t="shared" si="29"/>
        <v/>
      </c>
      <c r="Y379" s="18">
        <f t="shared" si="30"/>
        <v>0</v>
      </c>
    </row>
    <row r="380" spans="1:25" ht="35" customHeight="1" x14ac:dyDescent="0.35">
      <c r="A380" s="65"/>
      <c r="B380" s="70" t="str">
        <f>IFERROR(IF(A380="","",INDEX('PCN Data'!$A$2:$A$1300,MATCH('PCN Variation'!A380,'PCN Data'!$B$2:$B$1300,0))),"ERROR")</f>
        <v/>
      </c>
      <c r="C380" s="71" t="str">
        <f>IFERROR(IF(A380="","",INDEX('PCN Data'!$C$2:$C$1300,MATCH('PCN Variation'!A380,'PCN Data'!$B$2:$B$1300,0))),"ERROR")</f>
        <v/>
      </c>
      <c r="D380" s="70" t="str">
        <f>IFERROR(IF(A380="","", INDEX('PCN Data'!$D$2:$D$1300,MATCH('PCN Variation'!A380,'PCN Data'!$B$2:$B$1300,0))),"ERROR")</f>
        <v/>
      </c>
      <c r="E380" s="66"/>
      <c r="F380" s="65"/>
      <c r="G380" s="71" t="str">
        <f>IF(E380&amp;F380="","", IFERROR(IF(AND(E380="",F380&lt;&gt;""),INDEX('Paycode Info'!$D$2:$D$71,MATCH('PCN Variation'!F380,'Paycode Info'!$F$2:$F$71,0)), INDEX('Paycode Info'!$D$2:$D$71,MATCH('PCN Variation'!E380,'Paycode Info'!$D$2:$D$71,0))),"Error"))</f>
        <v/>
      </c>
      <c r="H380" s="71" t="str">
        <f>IF(E380&amp;F380="","", IFERROR(INDEX('Paycode Info'!$F$2:$F$71,MATCH('PCN Variation'!G380,'Paycode Info'!$D$2:$D$71,0)),"Error"))</f>
        <v/>
      </c>
      <c r="I380" s="84" t="str">
        <f t="shared" si="27"/>
        <v/>
      </c>
      <c r="J380" s="73" t="str">
        <f>IFERROR(INDEX('Paycode Info'!$G$2:$G$71,MATCH('PCN Variation'!H380,'Paycode Info'!$F$2:$F$71,0)),"")</f>
        <v/>
      </c>
      <c r="K380" s="17"/>
      <c r="L380" s="16" t="str">
        <f>IFERROR(MATCH(K380,'Paycode Info'!$I$2:$I$13,0),"")</f>
        <v/>
      </c>
      <c r="M380" s="17"/>
      <c r="N380" s="16" t="str">
        <f>IFERROR(MATCH(M380,'Paycode Info'!$I$2:$I$13,0),"")</f>
        <v/>
      </c>
      <c r="O380" s="17"/>
      <c r="P380" s="17"/>
      <c r="Q380" s="67" t="str">
        <f>IFERROR(IF(N380-L380=0,13,IF(N380-L380&gt;=0,N380-L380+1, VLOOKUP(N380-L380, 'Paycode Info'!$J$2:$K$13,2,0))),"")</f>
        <v/>
      </c>
      <c r="R380" s="68" t="str">
        <f t="shared" si="26"/>
        <v/>
      </c>
      <c r="S380" s="66"/>
      <c r="T380" s="16" t="str">
        <f>IF(S380="","",INDEX('Paycode Info'!$R$2:$R$4,MATCH('PCN Variation'!S380,'Paycode Info'!$M$2:$M$4,0)))</f>
        <v/>
      </c>
      <c r="U380" s="17"/>
      <c r="V380" s="16" t="str">
        <f>IFERROR(MATCH(U380,'Paycode Info'!$I$2:$I$13,0),"")</f>
        <v/>
      </c>
      <c r="W380" s="16" t="str">
        <f t="shared" si="28"/>
        <v/>
      </c>
      <c r="X380" s="15" t="str">
        <f t="shared" si="29"/>
        <v/>
      </c>
      <c r="Y380" s="18">
        <f t="shared" si="30"/>
        <v>0</v>
      </c>
    </row>
    <row r="381" spans="1:25" ht="35" customHeight="1" x14ac:dyDescent="0.35">
      <c r="A381" s="65"/>
      <c r="B381" s="70" t="str">
        <f>IFERROR(IF(A381="","",INDEX('PCN Data'!$A$2:$A$1300,MATCH('PCN Variation'!A381,'PCN Data'!$B$2:$B$1300,0))),"ERROR")</f>
        <v/>
      </c>
      <c r="C381" s="71" t="str">
        <f>IFERROR(IF(A381="","",INDEX('PCN Data'!$C$2:$C$1300,MATCH('PCN Variation'!A381,'PCN Data'!$B$2:$B$1300,0))),"ERROR")</f>
        <v/>
      </c>
      <c r="D381" s="70" t="str">
        <f>IFERROR(IF(A381="","", INDEX('PCN Data'!$D$2:$D$1300,MATCH('PCN Variation'!A381,'PCN Data'!$B$2:$B$1300,0))),"ERROR")</f>
        <v/>
      </c>
      <c r="E381" s="66"/>
      <c r="F381" s="65"/>
      <c r="G381" s="71" t="str">
        <f>IF(E381&amp;F381="","", IFERROR(IF(AND(E381="",F381&lt;&gt;""),INDEX('Paycode Info'!$D$2:$D$71,MATCH('PCN Variation'!F381,'Paycode Info'!$F$2:$F$71,0)), INDEX('Paycode Info'!$D$2:$D$71,MATCH('PCN Variation'!E381,'Paycode Info'!$D$2:$D$71,0))),"Error"))</f>
        <v/>
      </c>
      <c r="H381" s="71" t="str">
        <f>IF(E381&amp;F381="","", IFERROR(INDEX('Paycode Info'!$F$2:$F$71,MATCH('PCN Variation'!G381,'Paycode Info'!$D$2:$D$71,0)),"Error"))</f>
        <v/>
      </c>
      <c r="I381" s="84" t="str">
        <f t="shared" si="27"/>
        <v/>
      </c>
      <c r="J381" s="73" t="str">
        <f>IFERROR(INDEX('Paycode Info'!$G$2:$G$71,MATCH('PCN Variation'!H381,'Paycode Info'!$F$2:$F$71,0)),"")</f>
        <v/>
      </c>
      <c r="K381" s="17"/>
      <c r="L381" s="16" t="str">
        <f>IFERROR(MATCH(K381,'Paycode Info'!$I$2:$I$13,0),"")</f>
        <v/>
      </c>
      <c r="M381" s="17"/>
      <c r="N381" s="16" t="str">
        <f>IFERROR(MATCH(M381,'Paycode Info'!$I$2:$I$13,0),"")</f>
        <v/>
      </c>
      <c r="O381" s="17"/>
      <c r="P381" s="17"/>
      <c r="Q381" s="67" t="str">
        <f>IFERROR(IF(N381-L381=0,13,IF(N381-L381&gt;=0,N381-L381+1, VLOOKUP(N381-L381, 'Paycode Info'!$J$2:$K$13,2,0))),"")</f>
        <v/>
      </c>
      <c r="R381" s="68" t="str">
        <f t="shared" si="26"/>
        <v/>
      </c>
      <c r="S381" s="66"/>
      <c r="T381" s="16" t="str">
        <f>IF(S381="","",INDEX('Paycode Info'!$R$2:$R$4,MATCH('PCN Variation'!S381,'Paycode Info'!$M$2:$M$4,0)))</f>
        <v/>
      </c>
      <c r="U381" s="17"/>
      <c r="V381" s="16" t="str">
        <f>IFERROR(MATCH(U381,'Paycode Info'!$I$2:$I$13,0),"")</f>
        <v/>
      </c>
      <c r="W381" s="16" t="str">
        <f t="shared" si="28"/>
        <v/>
      </c>
      <c r="X381" s="15" t="str">
        <f t="shared" si="29"/>
        <v/>
      </c>
      <c r="Y381" s="18">
        <f t="shared" si="30"/>
        <v>0</v>
      </c>
    </row>
    <row r="382" spans="1:25" ht="35" customHeight="1" x14ac:dyDescent="0.35">
      <c r="A382" s="65"/>
      <c r="B382" s="70" t="str">
        <f>IFERROR(IF(A382="","",INDEX('PCN Data'!$A$2:$A$1300,MATCH('PCN Variation'!A382,'PCN Data'!$B$2:$B$1300,0))),"ERROR")</f>
        <v/>
      </c>
      <c r="C382" s="71" t="str">
        <f>IFERROR(IF(A382="","",INDEX('PCN Data'!$C$2:$C$1300,MATCH('PCN Variation'!A382,'PCN Data'!$B$2:$B$1300,0))),"ERROR")</f>
        <v/>
      </c>
      <c r="D382" s="70" t="str">
        <f>IFERROR(IF(A382="","", INDEX('PCN Data'!$D$2:$D$1300,MATCH('PCN Variation'!A382,'PCN Data'!$B$2:$B$1300,0))),"ERROR")</f>
        <v/>
      </c>
      <c r="E382" s="66"/>
      <c r="F382" s="65"/>
      <c r="G382" s="71" t="str">
        <f>IF(E382&amp;F382="","", IFERROR(IF(AND(E382="",F382&lt;&gt;""),INDEX('Paycode Info'!$D$2:$D$71,MATCH('PCN Variation'!F382,'Paycode Info'!$F$2:$F$71,0)), INDEX('Paycode Info'!$D$2:$D$71,MATCH('PCN Variation'!E382,'Paycode Info'!$D$2:$D$71,0))),"Error"))</f>
        <v/>
      </c>
      <c r="H382" s="71" t="str">
        <f>IF(E382&amp;F382="","", IFERROR(INDEX('Paycode Info'!$F$2:$F$71,MATCH('PCN Variation'!G382,'Paycode Info'!$D$2:$D$71,0)),"Error"))</f>
        <v/>
      </c>
      <c r="I382" s="84" t="str">
        <f t="shared" si="27"/>
        <v/>
      </c>
      <c r="J382" s="73" t="str">
        <f>IFERROR(INDEX('Paycode Info'!$G$2:$G$71,MATCH('PCN Variation'!H382,'Paycode Info'!$F$2:$F$71,0)),"")</f>
        <v/>
      </c>
      <c r="K382" s="17"/>
      <c r="L382" s="16" t="str">
        <f>IFERROR(MATCH(K382,'Paycode Info'!$I$2:$I$13,0),"")</f>
        <v/>
      </c>
      <c r="M382" s="17"/>
      <c r="N382" s="16" t="str">
        <f>IFERROR(MATCH(M382,'Paycode Info'!$I$2:$I$13,0),"")</f>
        <v/>
      </c>
      <c r="O382" s="17"/>
      <c r="P382" s="17"/>
      <c r="Q382" s="67" t="str">
        <f>IFERROR(IF(N382-L382=0,13,IF(N382-L382&gt;=0,N382-L382+1, VLOOKUP(N382-L382, 'Paycode Info'!$J$2:$K$13,2,0))),"")</f>
        <v/>
      </c>
      <c r="R382" s="68" t="str">
        <f t="shared" si="26"/>
        <v/>
      </c>
      <c r="S382" s="66"/>
      <c r="T382" s="16" t="str">
        <f>IF(S382="","",INDEX('Paycode Info'!$R$2:$R$4,MATCH('PCN Variation'!S382,'Paycode Info'!$M$2:$M$4,0)))</f>
        <v/>
      </c>
      <c r="U382" s="17"/>
      <c r="V382" s="16" t="str">
        <f>IFERROR(MATCH(U382,'Paycode Info'!$I$2:$I$13,0),"")</f>
        <v/>
      </c>
      <c r="W382" s="16" t="str">
        <f t="shared" si="28"/>
        <v/>
      </c>
      <c r="X382" s="15" t="str">
        <f t="shared" si="29"/>
        <v/>
      </c>
      <c r="Y382" s="18">
        <f t="shared" si="30"/>
        <v>0</v>
      </c>
    </row>
    <row r="383" spans="1:25" ht="35" customHeight="1" x14ac:dyDescent="0.35">
      <c r="A383" s="65"/>
      <c r="B383" s="70" t="str">
        <f>IFERROR(IF(A383="","",INDEX('PCN Data'!$A$2:$A$1300,MATCH('PCN Variation'!A383,'PCN Data'!$B$2:$B$1300,0))),"ERROR")</f>
        <v/>
      </c>
      <c r="C383" s="71" t="str">
        <f>IFERROR(IF(A383="","",INDEX('PCN Data'!$C$2:$C$1300,MATCH('PCN Variation'!A383,'PCN Data'!$B$2:$B$1300,0))),"ERROR")</f>
        <v/>
      </c>
      <c r="D383" s="70" t="str">
        <f>IFERROR(IF(A383="","", INDEX('PCN Data'!$D$2:$D$1300,MATCH('PCN Variation'!A383,'PCN Data'!$B$2:$B$1300,0))),"ERROR")</f>
        <v/>
      </c>
      <c r="E383" s="66"/>
      <c r="F383" s="65"/>
      <c r="G383" s="71" t="str">
        <f>IF(E383&amp;F383="","", IFERROR(IF(AND(E383="",F383&lt;&gt;""),INDEX('Paycode Info'!$D$2:$D$71,MATCH('PCN Variation'!F383,'Paycode Info'!$F$2:$F$71,0)), INDEX('Paycode Info'!$D$2:$D$71,MATCH('PCN Variation'!E383,'Paycode Info'!$D$2:$D$71,0))),"Error"))</f>
        <v/>
      </c>
      <c r="H383" s="71" t="str">
        <f>IF(E383&amp;F383="","", IFERROR(INDEX('Paycode Info'!$F$2:$F$71,MATCH('PCN Variation'!G383,'Paycode Info'!$D$2:$D$71,0)),"Error"))</f>
        <v/>
      </c>
      <c r="I383" s="84" t="str">
        <f t="shared" si="27"/>
        <v/>
      </c>
      <c r="J383" s="73" t="str">
        <f>IFERROR(INDEX('Paycode Info'!$G$2:$G$71,MATCH('PCN Variation'!H383,'Paycode Info'!$F$2:$F$71,0)),"")</f>
        <v/>
      </c>
      <c r="K383" s="17"/>
      <c r="L383" s="16" t="str">
        <f>IFERROR(MATCH(K383,'Paycode Info'!$I$2:$I$13,0),"")</f>
        <v/>
      </c>
      <c r="M383" s="17"/>
      <c r="N383" s="16" t="str">
        <f>IFERROR(MATCH(M383,'Paycode Info'!$I$2:$I$13,0),"")</f>
        <v/>
      </c>
      <c r="O383" s="17"/>
      <c r="P383" s="17"/>
      <c r="Q383" s="67" t="str">
        <f>IFERROR(IF(N383-L383=0,13,IF(N383-L383&gt;=0,N383-L383+1, VLOOKUP(N383-L383, 'Paycode Info'!$J$2:$K$13,2,0))),"")</f>
        <v/>
      </c>
      <c r="R383" s="68" t="str">
        <f t="shared" si="26"/>
        <v/>
      </c>
      <c r="S383" s="66"/>
      <c r="T383" s="16" t="str">
        <f>IF(S383="","",INDEX('Paycode Info'!$R$2:$R$4,MATCH('PCN Variation'!S383,'Paycode Info'!$M$2:$M$4,0)))</f>
        <v/>
      </c>
      <c r="U383" s="17"/>
      <c r="V383" s="16" t="str">
        <f>IFERROR(MATCH(U383,'Paycode Info'!$I$2:$I$13,0),"")</f>
        <v/>
      </c>
      <c r="W383" s="16" t="str">
        <f t="shared" si="28"/>
        <v/>
      </c>
      <c r="X383" s="15" t="str">
        <f t="shared" si="29"/>
        <v/>
      </c>
      <c r="Y383" s="18">
        <f t="shared" si="30"/>
        <v>0</v>
      </c>
    </row>
    <row r="384" spans="1:25" ht="35" customHeight="1" x14ac:dyDescent="0.35">
      <c r="A384" s="65"/>
      <c r="B384" s="70" t="str">
        <f>IFERROR(IF(A384="","",INDEX('PCN Data'!$A$2:$A$1300,MATCH('PCN Variation'!A384,'PCN Data'!$B$2:$B$1300,0))),"ERROR")</f>
        <v/>
      </c>
      <c r="C384" s="71" t="str">
        <f>IFERROR(IF(A384="","",INDEX('PCN Data'!$C$2:$C$1300,MATCH('PCN Variation'!A384,'PCN Data'!$B$2:$B$1300,0))),"ERROR")</f>
        <v/>
      </c>
      <c r="D384" s="70" t="str">
        <f>IFERROR(IF(A384="","", INDEX('PCN Data'!$D$2:$D$1300,MATCH('PCN Variation'!A384,'PCN Data'!$B$2:$B$1300,0))),"ERROR")</f>
        <v/>
      </c>
      <c r="E384" s="66"/>
      <c r="F384" s="65"/>
      <c r="G384" s="71" t="str">
        <f>IF(E384&amp;F384="","", IFERROR(IF(AND(E384="",F384&lt;&gt;""),INDEX('Paycode Info'!$D$2:$D$71,MATCH('PCN Variation'!F384,'Paycode Info'!$F$2:$F$71,0)), INDEX('Paycode Info'!$D$2:$D$71,MATCH('PCN Variation'!E384,'Paycode Info'!$D$2:$D$71,0))),"Error"))</f>
        <v/>
      </c>
      <c r="H384" s="71" t="str">
        <f>IF(E384&amp;F384="","", IFERROR(INDEX('Paycode Info'!$F$2:$F$71,MATCH('PCN Variation'!G384,'Paycode Info'!$D$2:$D$71,0)),"Error"))</f>
        <v/>
      </c>
      <c r="I384" s="84" t="str">
        <f t="shared" si="27"/>
        <v/>
      </c>
      <c r="J384" s="73" t="str">
        <f>IFERROR(INDEX('Paycode Info'!$G$2:$G$71,MATCH('PCN Variation'!H384,'Paycode Info'!$F$2:$F$71,0)),"")</f>
        <v/>
      </c>
      <c r="K384" s="17"/>
      <c r="L384" s="16" t="str">
        <f>IFERROR(MATCH(K384,'Paycode Info'!$I$2:$I$13,0),"")</f>
        <v/>
      </c>
      <c r="M384" s="17"/>
      <c r="N384" s="16" t="str">
        <f>IFERROR(MATCH(M384,'Paycode Info'!$I$2:$I$13,0),"")</f>
        <v/>
      </c>
      <c r="O384" s="17"/>
      <c r="P384" s="17"/>
      <c r="Q384" s="67" t="str">
        <f>IFERROR(IF(N384-L384=0,13,IF(N384-L384&gt;=0,N384-L384+1, VLOOKUP(N384-L384, 'Paycode Info'!$J$2:$K$13,2,0))),"")</f>
        <v/>
      </c>
      <c r="R384" s="68" t="str">
        <f t="shared" si="26"/>
        <v/>
      </c>
      <c r="S384" s="66"/>
      <c r="T384" s="16" t="str">
        <f>IF(S384="","",INDEX('Paycode Info'!$R$2:$R$4,MATCH('PCN Variation'!S384,'Paycode Info'!$M$2:$M$4,0)))</f>
        <v/>
      </c>
      <c r="U384" s="17"/>
      <c r="V384" s="16" t="str">
        <f>IFERROR(MATCH(U384,'Paycode Info'!$I$2:$I$13,0),"")</f>
        <v/>
      </c>
      <c r="W384" s="16" t="str">
        <f t="shared" si="28"/>
        <v/>
      </c>
      <c r="X384" s="15" t="str">
        <f t="shared" si="29"/>
        <v/>
      </c>
      <c r="Y384" s="18">
        <f t="shared" si="30"/>
        <v>0</v>
      </c>
    </row>
    <row r="385" spans="1:25" ht="35" customHeight="1" x14ac:dyDescent="0.35">
      <c r="A385" s="65"/>
      <c r="B385" s="70" t="str">
        <f>IFERROR(IF(A385="","",INDEX('PCN Data'!$A$2:$A$1300,MATCH('PCN Variation'!A385,'PCN Data'!$B$2:$B$1300,0))),"ERROR")</f>
        <v/>
      </c>
      <c r="C385" s="71" t="str">
        <f>IFERROR(IF(A385="","",INDEX('PCN Data'!$C$2:$C$1300,MATCH('PCN Variation'!A385,'PCN Data'!$B$2:$B$1300,0))),"ERROR")</f>
        <v/>
      </c>
      <c r="D385" s="70" t="str">
        <f>IFERROR(IF(A385="","", INDEX('PCN Data'!$D$2:$D$1300,MATCH('PCN Variation'!A385,'PCN Data'!$B$2:$B$1300,0))),"ERROR")</f>
        <v/>
      </c>
      <c r="E385" s="66"/>
      <c r="F385" s="65"/>
      <c r="G385" s="71" t="str">
        <f>IF(E385&amp;F385="","", IFERROR(IF(AND(E385="",F385&lt;&gt;""),INDEX('Paycode Info'!$D$2:$D$71,MATCH('PCN Variation'!F385,'Paycode Info'!$F$2:$F$71,0)), INDEX('Paycode Info'!$D$2:$D$71,MATCH('PCN Variation'!E385,'Paycode Info'!$D$2:$D$71,0))),"Error"))</f>
        <v/>
      </c>
      <c r="H385" s="71" t="str">
        <f>IF(E385&amp;F385="","", IFERROR(INDEX('Paycode Info'!$F$2:$F$71,MATCH('PCN Variation'!G385,'Paycode Info'!$D$2:$D$71,0)),"Error"))</f>
        <v/>
      </c>
      <c r="I385" s="84" t="str">
        <f t="shared" si="27"/>
        <v/>
      </c>
      <c r="J385" s="73" t="str">
        <f>IFERROR(INDEX('Paycode Info'!$G$2:$G$71,MATCH('PCN Variation'!H385,'Paycode Info'!$F$2:$F$71,0)),"")</f>
        <v/>
      </c>
      <c r="K385" s="17"/>
      <c r="L385" s="16" t="str">
        <f>IFERROR(MATCH(K385,'Paycode Info'!$I$2:$I$13,0),"")</f>
        <v/>
      </c>
      <c r="M385" s="17"/>
      <c r="N385" s="16" t="str">
        <f>IFERROR(MATCH(M385,'Paycode Info'!$I$2:$I$13,0),"")</f>
        <v/>
      </c>
      <c r="O385" s="17"/>
      <c r="P385" s="17"/>
      <c r="Q385" s="67" t="str">
        <f>IFERROR(IF(N385-L385=0,13,IF(N385-L385&gt;=0,N385-L385+1, VLOOKUP(N385-L385, 'Paycode Info'!$J$2:$K$13,2,0))),"")</f>
        <v/>
      </c>
      <c r="R385" s="68" t="str">
        <f t="shared" si="26"/>
        <v/>
      </c>
      <c r="S385" s="66"/>
      <c r="T385" s="16" t="str">
        <f>IF(S385="","",INDEX('Paycode Info'!$R$2:$R$4,MATCH('PCN Variation'!S385,'Paycode Info'!$M$2:$M$4,0)))</f>
        <v/>
      </c>
      <c r="U385" s="17"/>
      <c r="V385" s="16" t="str">
        <f>IFERROR(MATCH(U385,'Paycode Info'!$I$2:$I$13,0),"")</f>
        <v/>
      </c>
      <c r="W385" s="16" t="str">
        <f t="shared" si="28"/>
        <v/>
      </c>
      <c r="X385" s="15" t="str">
        <f t="shared" si="29"/>
        <v/>
      </c>
      <c r="Y385" s="18">
        <f t="shared" si="30"/>
        <v>0</v>
      </c>
    </row>
    <row r="386" spans="1:25" ht="35" customHeight="1" x14ac:dyDescent="0.35">
      <c r="A386" s="65"/>
      <c r="B386" s="70" t="str">
        <f>IFERROR(IF(A386="","",INDEX('PCN Data'!$A$2:$A$1300,MATCH('PCN Variation'!A386,'PCN Data'!$B$2:$B$1300,0))),"ERROR")</f>
        <v/>
      </c>
      <c r="C386" s="71" t="str">
        <f>IFERROR(IF(A386="","",INDEX('PCN Data'!$C$2:$C$1300,MATCH('PCN Variation'!A386,'PCN Data'!$B$2:$B$1300,0))),"ERROR")</f>
        <v/>
      </c>
      <c r="D386" s="70" t="str">
        <f>IFERROR(IF(A386="","", INDEX('PCN Data'!$D$2:$D$1300,MATCH('PCN Variation'!A386,'PCN Data'!$B$2:$B$1300,0))),"ERROR")</f>
        <v/>
      </c>
      <c r="E386" s="66"/>
      <c r="F386" s="65"/>
      <c r="G386" s="71" t="str">
        <f>IF(E386&amp;F386="","", IFERROR(IF(AND(E386="",F386&lt;&gt;""),INDEX('Paycode Info'!$D$2:$D$71,MATCH('PCN Variation'!F386,'Paycode Info'!$F$2:$F$71,0)), INDEX('Paycode Info'!$D$2:$D$71,MATCH('PCN Variation'!E386,'Paycode Info'!$D$2:$D$71,0))),"Error"))</f>
        <v/>
      </c>
      <c r="H386" s="71" t="str">
        <f>IF(E386&amp;F386="","", IFERROR(INDEX('Paycode Info'!$F$2:$F$71,MATCH('PCN Variation'!G386,'Paycode Info'!$D$2:$D$71,0)),"Error"))</f>
        <v/>
      </c>
      <c r="I386" s="84" t="str">
        <f t="shared" si="27"/>
        <v/>
      </c>
      <c r="J386" s="73" t="str">
        <f>IFERROR(INDEX('Paycode Info'!$G$2:$G$71,MATCH('PCN Variation'!H386,'Paycode Info'!$F$2:$F$71,0)),"")</f>
        <v/>
      </c>
      <c r="K386" s="17"/>
      <c r="L386" s="16" t="str">
        <f>IFERROR(MATCH(K386,'Paycode Info'!$I$2:$I$13,0),"")</f>
        <v/>
      </c>
      <c r="M386" s="17"/>
      <c r="N386" s="16" t="str">
        <f>IFERROR(MATCH(M386,'Paycode Info'!$I$2:$I$13,0),"")</f>
        <v/>
      </c>
      <c r="O386" s="17"/>
      <c r="P386" s="17"/>
      <c r="Q386" s="67" t="str">
        <f>IFERROR(IF(N386-L386=0,13,IF(N386-L386&gt;=0,N386-L386+1, VLOOKUP(N386-L386, 'Paycode Info'!$J$2:$K$13,2,0))),"")</f>
        <v/>
      </c>
      <c r="R386" s="68" t="str">
        <f t="shared" si="26"/>
        <v/>
      </c>
      <c r="S386" s="66"/>
      <c r="T386" s="16" t="str">
        <f>IF(S386="","",INDEX('Paycode Info'!$R$2:$R$4,MATCH('PCN Variation'!S386,'Paycode Info'!$M$2:$M$4,0)))</f>
        <v/>
      </c>
      <c r="U386" s="17"/>
      <c r="V386" s="16" t="str">
        <f>IFERROR(MATCH(U386,'Paycode Info'!$I$2:$I$13,0),"")</f>
        <v/>
      </c>
      <c r="W386" s="16" t="str">
        <f t="shared" si="28"/>
        <v/>
      </c>
      <c r="X386" s="15" t="str">
        <f t="shared" si="29"/>
        <v/>
      </c>
      <c r="Y386" s="18">
        <f t="shared" si="30"/>
        <v>0</v>
      </c>
    </row>
    <row r="387" spans="1:25" ht="35" customHeight="1" x14ac:dyDescent="0.35">
      <c r="A387" s="65"/>
      <c r="B387" s="70" t="str">
        <f>IFERROR(IF(A387="","",INDEX('PCN Data'!$A$2:$A$1300,MATCH('PCN Variation'!A387,'PCN Data'!$B$2:$B$1300,0))),"ERROR")</f>
        <v/>
      </c>
      <c r="C387" s="71" t="str">
        <f>IFERROR(IF(A387="","",INDEX('PCN Data'!$C$2:$C$1300,MATCH('PCN Variation'!A387,'PCN Data'!$B$2:$B$1300,0))),"ERROR")</f>
        <v/>
      </c>
      <c r="D387" s="70" t="str">
        <f>IFERROR(IF(A387="","", INDEX('PCN Data'!$D$2:$D$1300,MATCH('PCN Variation'!A387,'PCN Data'!$B$2:$B$1300,0))),"ERROR")</f>
        <v/>
      </c>
      <c r="E387" s="66"/>
      <c r="F387" s="65"/>
      <c r="G387" s="71" t="str">
        <f>IF(E387&amp;F387="","", IFERROR(IF(AND(E387="",F387&lt;&gt;""),INDEX('Paycode Info'!$D$2:$D$71,MATCH('PCN Variation'!F387,'Paycode Info'!$F$2:$F$71,0)), INDEX('Paycode Info'!$D$2:$D$71,MATCH('PCN Variation'!E387,'Paycode Info'!$D$2:$D$71,0))),"Error"))</f>
        <v/>
      </c>
      <c r="H387" s="71" t="str">
        <f>IF(E387&amp;F387="","", IFERROR(INDEX('Paycode Info'!$F$2:$F$71,MATCH('PCN Variation'!G387,'Paycode Info'!$D$2:$D$71,0)),"Error"))</f>
        <v/>
      </c>
      <c r="I387" s="84" t="str">
        <f t="shared" si="27"/>
        <v/>
      </c>
      <c r="J387" s="73" t="str">
        <f>IFERROR(INDEX('Paycode Info'!$G$2:$G$71,MATCH('PCN Variation'!H387,'Paycode Info'!$F$2:$F$71,0)),"")</f>
        <v/>
      </c>
      <c r="K387" s="17"/>
      <c r="L387" s="16" t="str">
        <f>IFERROR(MATCH(K387,'Paycode Info'!$I$2:$I$13,0),"")</f>
        <v/>
      </c>
      <c r="M387" s="17"/>
      <c r="N387" s="16" t="str">
        <f>IFERROR(MATCH(M387,'Paycode Info'!$I$2:$I$13,0),"")</f>
        <v/>
      </c>
      <c r="O387" s="17"/>
      <c r="P387" s="17"/>
      <c r="Q387" s="67" t="str">
        <f>IFERROR(IF(N387-L387=0,13,IF(N387-L387&gt;=0,N387-L387+1, VLOOKUP(N387-L387, 'Paycode Info'!$J$2:$K$13,2,0))),"")</f>
        <v/>
      </c>
      <c r="R387" s="68" t="str">
        <f t="shared" si="26"/>
        <v/>
      </c>
      <c r="S387" s="66"/>
      <c r="T387" s="16" t="str">
        <f>IF(S387="","",INDEX('Paycode Info'!$R$2:$R$4,MATCH('PCN Variation'!S387,'Paycode Info'!$M$2:$M$4,0)))</f>
        <v/>
      </c>
      <c r="U387" s="17"/>
      <c r="V387" s="16" t="str">
        <f>IFERROR(MATCH(U387,'Paycode Info'!$I$2:$I$13,0),"")</f>
        <v/>
      </c>
      <c r="W387" s="16" t="str">
        <f t="shared" si="28"/>
        <v/>
      </c>
      <c r="X387" s="15" t="str">
        <f t="shared" si="29"/>
        <v/>
      </c>
      <c r="Y387" s="18">
        <f t="shared" si="30"/>
        <v>0</v>
      </c>
    </row>
    <row r="388" spans="1:25" ht="35" customHeight="1" x14ac:dyDescent="0.35">
      <c r="A388" s="65"/>
      <c r="B388" s="70" t="str">
        <f>IFERROR(IF(A388="","",INDEX('PCN Data'!$A$2:$A$1300,MATCH('PCN Variation'!A388,'PCN Data'!$B$2:$B$1300,0))),"ERROR")</f>
        <v/>
      </c>
      <c r="C388" s="71" t="str">
        <f>IFERROR(IF(A388="","",INDEX('PCN Data'!$C$2:$C$1300,MATCH('PCN Variation'!A388,'PCN Data'!$B$2:$B$1300,0))),"ERROR")</f>
        <v/>
      </c>
      <c r="D388" s="70" t="str">
        <f>IFERROR(IF(A388="","", INDEX('PCN Data'!$D$2:$D$1300,MATCH('PCN Variation'!A388,'PCN Data'!$B$2:$B$1300,0))),"ERROR")</f>
        <v/>
      </c>
      <c r="E388" s="66"/>
      <c r="F388" s="65"/>
      <c r="G388" s="71" t="str">
        <f>IF(E388&amp;F388="","", IFERROR(IF(AND(E388="",F388&lt;&gt;""),INDEX('Paycode Info'!$D$2:$D$71,MATCH('PCN Variation'!F388,'Paycode Info'!$F$2:$F$71,0)), INDEX('Paycode Info'!$D$2:$D$71,MATCH('PCN Variation'!E388,'Paycode Info'!$D$2:$D$71,0))),"Error"))</f>
        <v/>
      </c>
      <c r="H388" s="71" t="str">
        <f>IF(E388&amp;F388="","", IFERROR(INDEX('Paycode Info'!$F$2:$F$71,MATCH('PCN Variation'!G388,'Paycode Info'!$D$2:$D$71,0)),"Error"))</f>
        <v/>
      </c>
      <c r="I388" s="84" t="str">
        <f t="shared" si="27"/>
        <v/>
      </c>
      <c r="J388" s="73" t="str">
        <f>IFERROR(INDEX('Paycode Info'!$G$2:$G$71,MATCH('PCN Variation'!H388,'Paycode Info'!$F$2:$F$71,0)),"")</f>
        <v/>
      </c>
      <c r="K388" s="17"/>
      <c r="L388" s="16" t="str">
        <f>IFERROR(MATCH(K388,'Paycode Info'!$I$2:$I$13,0),"")</f>
        <v/>
      </c>
      <c r="M388" s="17"/>
      <c r="N388" s="16" t="str">
        <f>IFERROR(MATCH(M388,'Paycode Info'!$I$2:$I$13,0),"")</f>
        <v/>
      </c>
      <c r="O388" s="17"/>
      <c r="P388" s="17"/>
      <c r="Q388" s="67" t="str">
        <f>IFERROR(IF(N388-L388=0,13,IF(N388-L388&gt;=0,N388-L388+1, VLOOKUP(N388-L388, 'Paycode Info'!$J$2:$K$13,2,0))),"")</f>
        <v/>
      </c>
      <c r="R388" s="68" t="str">
        <f t="shared" si="26"/>
        <v/>
      </c>
      <c r="S388" s="66"/>
      <c r="T388" s="16" t="str">
        <f>IF(S388="","",INDEX('Paycode Info'!$R$2:$R$4,MATCH('PCN Variation'!S388,'Paycode Info'!$M$2:$M$4,0)))</f>
        <v/>
      </c>
      <c r="U388" s="17"/>
      <c r="V388" s="16" t="str">
        <f>IFERROR(MATCH(U388,'Paycode Info'!$I$2:$I$13,0),"")</f>
        <v/>
      </c>
      <c r="W388" s="16" t="str">
        <f t="shared" si="28"/>
        <v/>
      </c>
      <c r="X388" s="15" t="str">
        <f t="shared" si="29"/>
        <v/>
      </c>
      <c r="Y388" s="18">
        <f t="shared" si="30"/>
        <v>0</v>
      </c>
    </row>
    <row r="389" spans="1:25" ht="35" customHeight="1" x14ac:dyDescent="0.35">
      <c r="A389" s="65"/>
      <c r="B389" s="70" t="str">
        <f>IFERROR(IF(A389="","",INDEX('PCN Data'!$A$2:$A$1300,MATCH('PCN Variation'!A389,'PCN Data'!$B$2:$B$1300,0))),"ERROR")</f>
        <v/>
      </c>
      <c r="C389" s="71" t="str">
        <f>IFERROR(IF(A389="","",INDEX('PCN Data'!$C$2:$C$1300,MATCH('PCN Variation'!A389,'PCN Data'!$B$2:$B$1300,0))),"ERROR")</f>
        <v/>
      </c>
      <c r="D389" s="70" t="str">
        <f>IFERROR(IF(A389="","", INDEX('PCN Data'!$D$2:$D$1300,MATCH('PCN Variation'!A389,'PCN Data'!$B$2:$B$1300,0))),"ERROR")</f>
        <v/>
      </c>
      <c r="E389" s="66"/>
      <c r="F389" s="65"/>
      <c r="G389" s="71" t="str">
        <f>IF(E389&amp;F389="","", IFERROR(IF(AND(E389="",F389&lt;&gt;""),INDEX('Paycode Info'!$D$2:$D$71,MATCH('PCN Variation'!F389,'Paycode Info'!$F$2:$F$71,0)), INDEX('Paycode Info'!$D$2:$D$71,MATCH('PCN Variation'!E389,'Paycode Info'!$D$2:$D$71,0))),"Error"))</f>
        <v/>
      </c>
      <c r="H389" s="71" t="str">
        <f>IF(E389&amp;F389="","", IFERROR(INDEX('Paycode Info'!$F$2:$F$71,MATCH('PCN Variation'!G389,'Paycode Info'!$D$2:$D$71,0)),"Error"))</f>
        <v/>
      </c>
      <c r="I389" s="84" t="str">
        <f t="shared" si="27"/>
        <v/>
      </c>
      <c r="J389" s="73" t="str">
        <f>IFERROR(INDEX('Paycode Info'!$G$2:$G$71,MATCH('PCN Variation'!H389,'Paycode Info'!$F$2:$F$71,0)),"")</f>
        <v/>
      </c>
      <c r="K389" s="17"/>
      <c r="L389" s="16" t="str">
        <f>IFERROR(MATCH(K389,'Paycode Info'!$I$2:$I$13,0),"")</f>
        <v/>
      </c>
      <c r="M389" s="17"/>
      <c r="N389" s="16" t="str">
        <f>IFERROR(MATCH(M389,'Paycode Info'!$I$2:$I$13,0),"")</f>
        <v/>
      </c>
      <c r="O389" s="17"/>
      <c r="P389" s="17"/>
      <c r="Q389" s="67" t="str">
        <f>IFERROR(IF(N389-L389=0,13,IF(N389-L389&gt;=0,N389-L389+1, VLOOKUP(N389-L389, 'Paycode Info'!$J$2:$K$13,2,0))),"")</f>
        <v/>
      </c>
      <c r="R389" s="68" t="str">
        <f t="shared" si="26"/>
        <v/>
      </c>
      <c r="S389" s="66"/>
      <c r="T389" s="16" t="str">
        <f>IF(S389="","",INDEX('Paycode Info'!$R$2:$R$4,MATCH('PCN Variation'!S389,'Paycode Info'!$M$2:$M$4,0)))</f>
        <v/>
      </c>
      <c r="U389" s="17"/>
      <c r="V389" s="16" t="str">
        <f>IFERROR(MATCH(U389,'Paycode Info'!$I$2:$I$13,0),"")</f>
        <v/>
      </c>
      <c r="W389" s="16" t="str">
        <f t="shared" si="28"/>
        <v/>
      </c>
      <c r="X389" s="15" t="str">
        <f t="shared" si="29"/>
        <v/>
      </c>
      <c r="Y389" s="18">
        <f t="shared" si="30"/>
        <v>0</v>
      </c>
    </row>
    <row r="390" spans="1:25" ht="35" customHeight="1" x14ac:dyDescent="0.35">
      <c r="A390" s="65"/>
      <c r="B390" s="70" t="str">
        <f>IFERROR(IF(A390="","",INDEX('PCN Data'!$A$2:$A$1300,MATCH('PCN Variation'!A390,'PCN Data'!$B$2:$B$1300,0))),"ERROR")</f>
        <v/>
      </c>
      <c r="C390" s="71" t="str">
        <f>IFERROR(IF(A390="","",INDEX('PCN Data'!$C$2:$C$1300,MATCH('PCN Variation'!A390,'PCN Data'!$B$2:$B$1300,0))),"ERROR")</f>
        <v/>
      </c>
      <c r="D390" s="70" t="str">
        <f>IFERROR(IF(A390="","", INDEX('PCN Data'!$D$2:$D$1300,MATCH('PCN Variation'!A390,'PCN Data'!$B$2:$B$1300,0))),"ERROR")</f>
        <v/>
      </c>
      <c r="E390" s="66"/>
      <c r="F390" s="65"/>
      <c r="G390" s="71" t="str">
        <f>IF(E390&amp;F390="","", IFERROR(IF(AND(E390="",F390&lt;&gt;""),INDEX('Paycode Info'!$D$2:$D$71,MATCH('PCN Variation'!F390,'Paycode Info'!$F$2:$F$71,0)), INDEX('Paycode Info'!$D$2:$D$71,MATCH('PCN Variation'!E390,'Paycode Info'!$D$2:$D$71,0))),"Error"))</f>
        <v/>
      </c>
      <c r="H390" s="71" t="str">
        <f>IF(E390&amp;F390="","", IFERROR(INDEX('Paycode Info'!$F$2:$F$71,MATCH('PCN Variation'!G390,'Paycode Info'!$D$2:$D$71,0)),"Error"))</f>
        <v/>
      </c>
      <c r="I390" s="84" t="str">
        <f t="shared" si="27"/>
        <v/>
      </c>
      <c r="J390" s="73" t="str">
        <f>IFERROR(INDEX('Paycode Info'!$G$2:$G$71,MATCH('PCN Variation'!H390,'Paycode Info'!$F$2:$F$71,0)),"")</f>
        <v/>
      </c>
      <c r="K390" s="17"/>
      <c r="L390" s="16" t="str">
        <f>IFERROR(MATCH(K390,'Paycode Info'!$I$2:$I$13,0),"")</f>
        <v/>
      </c>
      <c r="M390" s="17"/>
      <c r="N390" s="16" t="str">
        <f>IFERROR(MATCH(M390,'Paycode Info'!$I$2:$I$13,0),"")</f>
        <v/>
      </c>
      <c r="O390" s="17"/>
      <c r="P390" s="17"/>
      <c r="Q390" s="67" t="str">
        <f>IFERROR(IF(N390-L390=0,13,IF(N390-L390&gt;=0,N390-L390+1, VLOOKUP(N390-L390, 'Paycode Info'!$J$2:$K$13,2,0))),"")</f>
        <v/>
      </c>
      <c r="R390" s="68" t="str">
        <f t="shared" ref="R390:R453" si="31">IF(AND(K390="",M390=""),"",IF(AND(K390="",M390&lt;&gt;""),"",IF(AND(K390&lt;&gt;"",M390=""),O390,IF(J390="Calculated",O390,O390*Q390))))</f>
        <v/>
      </c>
      <c r="S390" s="66"/>
      <c r="T390" s="16" t="str">
        <f>IF(S390="","",INDEX('Paycode Info'!$R$2:$R$4,MATCH('PCN Variation'!S390,'Paycode Info'!$M$2:$M$4,0)))</f>
        <v/>
      </c>
      <c r="U390" s="17"/>
      <c r="V390" s="16" t="str">
        <f>IFERROR(MATCH(U390,'Paycode Info'!$I$2:$I$13,0),"")</f>
        <v/>
      </c>
      <c r="W390" s="16" t="str">
        <f t="shared" si="28"/>
        <v/>
      </c>
      <c r="X390" s="15" t="str">
        <f t="shared" si="29"/>
        <v/>
      </c>
      <c r="Y390" s="18">
        <f t="shared" si="30"/>
        <v>0</v>
      </c>
    </row>
    <row r="391" spans="1:25" ht="35" customHeight="1" x14ac:dyDescent="0.35">
      <c r="A391" s="65"/>
      <c r="B391" s="70" t="str">
        <f>IFERROR(IF(A391="","",INDEX('PCN Data'!$A$2:$A$1300,MATCH('PCN Variation'!A391,'PCN Data'!$B$2:$B$1300,0))),"ERROR")</f>
        <v/>
      </c>
      <c r="C391" s="71" t="str">
        <f>IFERROR(IF(A391="","",INDEX('PCN Data'!$C$2:$C$1300,MATCH('PCN Variation'!A391,'PCN Data'!$B$2:$B$1300,0))),"ERROR")</f>
        <v/>
      </c>
      <c r="D391" s="70" t="str">
        <f>IFERROR(IF(A391="","", INDEX('PCN Data'!$D$2:$D$1300,MATCH('PCN Variation'!A391,'PCN Data'!$B$2:$B$1300,0))),"ERROR")</f>
        <v/>
      </c>
      <c r="E391" s="66"/>
      <c r="F391" s="65"/>
      <c r="G391" s="71" t="str">
        <f>IF(E391&amp;F391="","", IFERROR(IF(AND(E391="",F391&lt;&gt;""),INDEX('Paycode Info'!$D$2:$D$71,MATCH('PCN Variation'!F391,'Paycode Info'!$F$2:$F$71,0)), INDEX('Paycode Info'!$D$2:$D$71,MATCH('PCN Variation'!E391,'Paycode Info'!$D$2:$D$71,0))),"Error"))</f>
        <v/>
      </c>
      <c r="H391" s="71" t="str">
        <f>IF(E391&amp;F391="","", IFERROR(INDEX('Paycode Info'!$F$2:$F$71,MATCH('PCN Variation'!G391,'Paycode Info'!$D$2:$D$71,0)),"Error"))</f>
        <v/>
      </c>
      <c r="I391" s="84" t="str">
        <f t="shared" ref="I391:I454" si="32">G391</f>
        <v/>
      </c>
      <c r="J391" s="73" t="str">
        <f>IFERROR(INDEX('Paycode Info'!$G$2:$G$71,MATCH('PCN Variation'!H391,'Paycode Info'!$F$2:$F$71,0)),"")</f>
        <v/>
      </c>
      <c r="K391" s="17"/>
      <c r="L391" s="16" t="str">
        <f>IFERROR(MATCH(K391,'Paycode Info'!$I$2:$I$13,0),"")</f>
        <v/>
      </c>
      <c r="M391" s="17"/>
      <c r="N391" s="16" t="str">
        <f>IFERROR(MATCH(M391,'Paycode Info'!$I$2:$I$13,0),"")</f>
        <v/>
      </c>
      <c r="O391" s="17"/>
      <c r="P391" s="17"/>
      <c r="Q391" s="67" t="str">
        <f>IFERROR(IF(N391-L391=0,13,IF(N391-L391&gt;=0,N391-L391+1, VLOOKUP(N391-L391, 'Paycode Info'!$J$2:$K$13,2,0))),"")</f>
        <v/>
      </c>
      <c r="R391" s="68" t="str">
        <f t="shared" si="31"/>
        <v/>
      </c>
      <c r="S391" s="66"/>
      <c r="T391" s="16" t="str">
        <f>IF(S391="","",INDEX('Paycode Info'!$R$2:$R$4,MATCH('PCN Variation'!S391,'Paycode Info'!$M$2:$M$4,0)))</f>
        <v/>
      </c>
      <c r="U391" s="17"/>
      <c r="V391" s="16" t="str">
        <f>IFERROR(MATCH(U391,'Paycode Info'!$I$2:$I$13,0),"")</f>
        <v/>
      </c>
      <c r="W391" s="16" t="str">
        <f t="shared" ref="W391:W454" si="33">IF(U391="","", IF(T391=0, "Accept", IF(T391=2, "Reject", IF(AND(T391=1, V391&lt;=$N$1),"Accept", "Reject"))))</f>
        <v/>
      </c>
      <c r="X391" s="15" t="str">
        <f t="shared" ref="X391:X454" si="34">IF(B391="","",(IF(R391&lt;&gt;P391,"Error - total does not match expected results",(IF(AND(E391="",F391=""),"Error - no payment details have been selected",IF(D391&lt;&gt;"PCN","Error - contract type must be PCN",IF(AND(F391&lt;&gt;"",F391&lt;&gt;H391),"Error - entered paycode incorrect for payment type",IF(K391="","Error - no start month defined",IF((AND(L391&lt;$N$1,$N$1&lt;&gt;12)),"Error - start month is before current month, this must be current month or later",IF(O391="","Error - no monthly amount entered",IF(AND(J391="Calculated",M391&lt;&gt;""),"Error - end month not required for payment type selected",IF(S391="","Error - financial year is mandatory",IF(AND(U391="",J391="Calculated"),"Error - financial month is mandatory for payment type selected",IF(AND(J391="Calculated",W391="Reject"),"Error - financial month must be the current month or a previous month",IF(AND(U391&lt;&gt;"",J391&lt;&gt;"Calculated"),"Error - financial month is not required for payment type selected","OK")))))))))))))))</f>
        <v/>
      </c>
      <c r="Y391" s="18">
        <f t="shared" si="30"/>
        <v>0</v>
      </c>
    </row>
    <row r="392" spans="1:25" ht="35" customHeight="1" x14ac:dyDescent="0.35">
      <c r="A392" s="65"/>
      <c r="B392" s="70" t="str">
        <f>IFERROR(IF(A392="","",INDEX('PCN Data'!$A$2:$A$1300,MATCH('PCN Variation'!A392,'PCN Data'!$B$2:$B$1300,0))),"ERROR")</f>
        <v/>
      </c>
      <c r="C392" s="71" t="str">
        <f>IFERROR(IF(A392="","",INDEX('PCN Data'!$C$2:$C$1300,MATCH('PCN Variation'!A392,'PCN Data'!$B$2:$B$1300,0))),"ERROR")</f>
        <v/>
      </c>
      <c r="D392" s="70" t="str">
        <f>IFERROR(IF(A392="","", INDEX('PCN Data'!$D$2:$D$1300,MATCH('PCN Variation'!A392,'PCN Data'!$B$2:$B$1300,0))),"ERROR")</f>
        <v/>
      </c>
      <c r="E392" s="66"/>
      <c r="F392" s="65"/>
      <c r="G392" s="71" t="str">
        <f>IF(E392&amp;F392="","", IFERROR(IF(AND(E392="",F392&lt;&gt;""),INDEX('Paycode Info'!$D$2:$D$71,MATCH('PCN Variation'!F392,'Paycode Info'!$F$2:$F$71,0)), INDEX('Paycode Info'!$D$2:$D$71,MATCH('PCN Variation'!E392,'Paycode Info'!$D$2:$D$71,0))),"Error"))</f>
        <v/>
      </c>
      <c r="H392" s="71" t="str">
        <f>IF(E392&amp;F392="","", IFERROR(INDEX('Paycode Info'!$F$2:$F$71,MATCH('PCN Variation'!G392,'Paycode Info'!$D$2:$D$71,0)),"Error"))</f>
        <v/>
      </c>
      <c r="I392" s="84" t="str">
        <f t="shared" si="32"/>
        <v/>
      </c>
      <c r="J392" s="73" t="str">
        <f>IFERROR(INDEX('Paycode Info'!$G$2:$G$71,MATCH('PCN Variation'!H392,'Paycode Info'!$F$2:$F$71,0)),"")</f>
        <v/>
      </c>
      <c r="K392" s="17"/>
      <c r="L392" s="16" t="str">
        <f>IFERROR(MATCH(K392,'Paycode Info'!$I$2:$I$13,0),"")</f>
        <v/>
      </c>
      <c r="M392" s="17"/>
      <c r="N392" s="16" t="str">
        <f>IFERROR(MATCH(M392,'Paycode Info'!$I$2:$I$13,0),"")</f>
        <v/>
      </c>
      <c r="O392" s="17"/>
      <c r="P392" s="17"/>
      <c r="Q392" s="67" t="str">
        <f>IFERROR(IF(N392-L392=0,13,IF(N392-L392&gt;=0,N392-L392+1, VLOOKUP(N392-L392, 'Paycode Info'!$J$2:$K$13,2,0))),"")</f>
        <v/>
      </c>
      <c r="R392" s="68" t="str">
        <f t="shared" si="31"/>
        <v/>
      </c>
      <c r="S392" s="66"/>
      <c r="T392" s="16" t="str">
        <f>IF(S392="","",INDEX('Paycode Info'!$R$2:$R$4,MATCH('PCN Variation'!S392,'Paycode Info'!$M$2:$M$4,0)))</f>
        <v/>
      </c>
      <c r="U392" s="17"/>
      <c r="V392" s="16" t="str">
        <f>IFERROR(MATCH(U392,'Paycode Info'!$I$2:$I$13,0),"")</f>
        <v/>
      </c>
      <c r="W392" s="16" t="str">
        <f t="shared" si="33"/>
        <v/>
      </c>
      <c r="X392" s="15" t="str">
        <f t="shared" si="34"/>
        <v/>
      </c>
      <c r="Y392" s="18">
        <f t="shared" si="30"/>
        <v>0</v>
      </c>
    </row>
    <row r="393" spans="1:25" ht="35" customHeight="1" x14ac:dyDescent="0.35">
      <c r="A393" s="65"/>
      <c r="B393" s="70" t="str">
        <f>IFERROR(IF(A393="","",INDEX('PCN Data'!$A$2:$A$1300,MATCH('PCN Variation'!A393,'PCN Data'!$B$2:$B$1300,0))),"ERROR")</f>
        <v/>
      </c>
      <c r="C393" s="71" t="str">
        <f>IFERROR(IF(A393="","",INDEX('PCN Data'!$C$2:$C$1300,MATCH('PCN Variation'!A393,'PCN Data'!$B$2:$B$1300,0))),"ERROR")</f>
        <v/>
      </c>
      <c r="D393" s="70" t="str">
        <f>IFERROR(IF(A393="","", INDEX('PCN Data'!$D$2:$D$1300,MATCH('PCN Variation'!A393,'PCN Data'!$B$2:$B$1300,0))),"ERROR")</f>
        <v/>
      </c>
      <c r="E393" s="66"/>
      <c r="F393" s="65"/>
      <c r="G393" s="71" t="str">
        <f>IF(E393&amp;F393="","", IFERROR(IF(AND(E393="",F393&lt;&gt;""),INDEX('Paycode Info'!$D$2:$D$71,MATCH('PCN Variation'!F393,'Paycode Info'!$F$2:$F$71,0)), INDEX('Paycode Info'!$D$2:$D$71,MATCH('PCN Variation'!E393,'Paycode Info'!$D$2:$D$71,0))),"Error"))</f>
        <v/>
      </c>
      <c r="H393" s="71" t="str">
        <f>IF(E393&amp;F393="","", IFERROR(INDEX('Paycode Info'!$F$2:$F$71,MATCH('PCN Variation'!G393,'Paycode Info'!$D$2:$D$71,0)),"Error"))</f>
        <v/>
      </c>
      <c r="I393" s="84" t="str">
        <f t="shared" si="32"/>
        <v/>
      </c>
      <c r="J393" s="73" t="str">
        <f>IFERROR(INDEX('Paycode Info'!$G$2:$G$71,MATCH('PCN Variation'!H393,'Paycode Info'!$F$2:$F$71,0)),"")</f>
        <v/>
      </c>
      <c r="K393" s="17"/>
      <c r="L393" s="16" t="str">
        <f>IFERROR(MATCH(K393,'Paycode Info'!$I$2:$I$13,0),"")</f>
        <v/>
      </c>
      <c r="M393" s="17"/>
      <c r="N393" s="16" t="str">
        <f>IFERROR(MATCH(M393,'Paycode Info'!$I$2:$I$13,0),"")</f>
        <v/>
      </c>
      <c r="O393" s="17"/>
      <c r="P393" s="17"/>
      <c r="Q393" s="67" t="str">
        <f>IFERROR(IF(N393-L393=0,13,IF(N393-L393&gt;=0,N393-L393+1, VLOOKUP(N393-L393, 'Paycode Info'!$J$2:$K$13,2,0))),"")</f>
        <v/>
      </c>
      <c r="R393" s="68" t="str">
        <f t="shared" si="31"/>
        <v/>
      </c>
      <c r="S393" s="66"/>
      <c r="T393" s="16" t="str">
        <f>IF(S393="","",INDEX('Paycode Info'!$R$2:$R$4,MATCH('PCN Variation'!S393,'Paycode Info'!$M$2:$M$4,0)))</f>
        <v/>
      </c>
      <c r="U393" s="17"/>
      <c r="V393" s="16" t="str">
        <f>IFERROR(MATCH(U393,'Paycode Info'!$I$2:$I$13,0),"")</f>
        <v/>
      </c>
      <c r="W393" s="16" t="str">
        <f t="shared" si="33"/>
        <v/>
      </c>
      <c r="X393" s="15" t="str">
        <f t="shared" si="34"/>
        <v/>
      </c>
      <c r="Y393" s="18">
        <f t="shared" si="30"/>
        <v>0</v>
      </c>
    </row>
    <row r="394" spans="1:25" ht="35" customHeight="1" x14ac:dyDescent="0.35">
      <c r="A394" s="65"/>
      <c r="B394" s="70" t="str">
        <f>IFERROR(IF(A394="","",INDEX('PCN Data'!$A$2:$A$1300,MATCH('PCN Variation'!A394,'PCN Data'!$B$2:$B$1300,0))),"ERROR")</f>
        <v/>
      </c>
      <c r="C394" s="71" t="str">
        <f>IFERROR(IF(A394="","",INDEX('PCN Data'!$C$2:$C$1300,MATCH('PCN Variation'!A394,'PCN Data'!$B$2:$B$1300,0))),"ERROR")</f>
        <v/>
      </c>
      <c r="D394" s="70" t="str">
        <f>IFERROR(IF(A394="","", INDEX('PCN Data'!$D$2:$D$1300,MATCH('PCN Variation'!A394,'PCN Data'!$B$2:$B$1300,0))),"ERROR")</f>
        <v/>
      </c>
      <c r="E394" s="66"/>
      <c r="F394" s="65"/>
      <c r="G394" s="71" t="str">
        <f>IF(E394&amp;F394="","", IFERROR(IF(AND(E394="",F394&lt;&gt;""),INDEX('Paycode Info'!$D$2:$D$71,MATCH('PCN Variation'!F394,'Paycode Info'!$F$2:$F$71,0)), INDEX('Paycode Info'!$D$2:$D$71,MATCH('PCN Variation'!E394,'Paycode Info'!$D$2:$D$71,0))),"Error"))</f>
        <v/>
      </c>
      <c r="H394" s="71" t="str">
        <f>IF(E394&amp;F394="","", IFERROR(INDEX('Paycode Info'!$F$2:$F$71,MATCH('PCN Variation'!G394,'Paycode Info'!$D$2:$D$71,0)),"Error"))</f>
        <v/>
      </c>
      <c r="I394" s="84" t="str">
        <f t="shared" si="32"/>
        <v/>
      </c>
      <c r="J394" s="73" t="str">
        <f>IFERROR(INDEX('Paycode Info'!$G$2:$G$71,MATCH('PCN Variation'!H394,'Paycode Info'!$F$2:$F$71,0)),"")</f>
        <v/>
      </c>
      <c r="K394" s="17"/>
      <c r="L394" s="16" t="str">
        <f>IFERROR(MATCH(K394,'Paycode Info'!$I$2:$I$13,0),"")</f>
        <v/>
      </c>
      <c r="M394" s="17"/>
      <c r="N394" s="16" t="str">
        <f>IFERROR(MATCH(M394,'Paycode Info'!$I$2:$I$13,0),"")</f>
        <v/>
      </c>
      <c r="O394" s="17"/>
      <c r="P394" s="17"/>
      <c r="Q394" s="67" t="str">
        <f>IFERROR(IF(N394-L394=0,13,IF(N394-L394&gt;=0,N394-L394+1, VLOOKUP(N394-L394, 'Paycode Info'!$J$2:$K$13,2,0))),"")</f>
        <v/>
      </c>
      <c r="R394" s="68" t="str">
        <f t="shared" si="31"/>
        <v/>
      </c>
      <c r="S394" s="66"/>
      <c r="T394" s="16" t="str">
        <f>IF(S394="","",INDEX('Paycode Info'!$R$2:$R$4,MATCH('PCN Variation'!S394,'Paycode Info'!$M$2:$M$4,0)))</f>
        <v/>
      </c>
      <c r="U394" s="17"/>
      <c r="V394" s="16" t="str">
        <f>IFERROR(MATCH(U394,'Paycode Info'!$I$2:$I$13,0),"")</f>
        <v/>
      </c>
      <c r="W394" s="16" t="str">
        <f t="shared" si="33"/>
        <v/>
      </c>
      <c r="X394" s="15" t="str">
        <f t="shared" si="34"/>
        <v/>
      </c>
      <c r="Y394" s="18">
        <f t="shared" si="30"/>
        <v>0</v>
      </c>
    </row>
    <row r="395" spans="1:25" ht="35" customHeight="1" x14ac:dyDescent="0.35">
      <c r="A395" s="65"/>
      <c r="B395" s="70" t="str">
        <f>IFERROR(IF(A395="","",INDEX('PCN Data'!$A$2:$A$1300,MATCH('PCN Variation'!A395,'PCN Data'!$B$2:$B$1300,0))),"ERROR")</f>
        <v/>
      </c>
      <c r="C395" s="71" t="str">
        <f>IFERROR(IF(A395="","",INDEX('PCN Data'!$C$2:$C$1300,MATCH('PCN Variation'!A395,'PCN Data'!$B$2:$B$1300,0))),"ERROR")</f>
        <v/>
      </c>
      <c r="D395" s="70" t="str">
        <f>IFERROR(IF(A395="","", INDEX('PCN Data'!$D$2:$D$1300,MATCH('PCN Variation'!A395,'PCN Data'!$B$2:$B$1300,0))),"ERROR")</f>
        <v/>
      </c>
      <c r="E395" s="66"/>
      <c r="F395" s="65"/>
      <c r="G395" s="71" t="str">
        <f>IF(E395&amp;F395="","", IFERROR(IF(AND(E395="",F395&lt;&gt;""),INDEX('Paycode Info'!$D$2:$D$71,MATCH('PCN Variation'!F395,'Paycode Info'!$F$2:$F$71,0)), INDEX('Paycode Info'!$D$2:$D$71,MATCH('PCN Variation'!E395,'Paycode Info'!$D$2:$D$71,0))),"Error"))</f>
        <v/>
      </c>
      <c r="H395" s="71" t="str">
        <f>IF(E395&amp;F395="","", IFERROR(INDEX('Paycode Info'!$F$2:$F$71,MATCH('PCN Variation'!G395,'Paycode Info'!$D$2:$D$71,0)),"Error"))</f>
        <v/>
      </c>
      <c r="I395" s="84" t="str">
        <f t="shared" si="32"/>
        <v/>
      </c>
      <c r="J395" s="73" t="str">
        <f>IFERROR(INDEX('Paycode Info'!$G$2:$G$71,MATCH('PCN Variation'!H395,'Paycode Info'!$F$2:$F$71,0)),"")</f>
        <v/>
      </c>
      <c r="K395" s="17"/>
      <c r="L395" s="16" t="str">
        <f>IFERROR(MATCH(K395,'Paycode Info'!$I$2:$I$13,0),"")</f>
        <v/>
      </c>
      <c r="M395" s="17"/>
      <c r="N395" s="16" t="str">
        <f>IFERROR(MATCH(M395,'Paycode Info'!$I$2:$I$13,0),"")</f>
        <v/>
      </c>
      <c r="O395" s="17"/>
      <c r="P395" s="17"/>
      <c r="Q395" s="67" t="str">
        <f>IFERROR(IF(N395-L395=0,13,IF(N395-L395&gt;=0,N395-L395+1, VLOOKUP(N395-L395, 'Paycode Info'!$J$2:$K$13,2,0))),"")</f>
        <v/>
      </c>
      <c r="R395" s="68" t="str">
        <f t="shared" si="31"/>
        <v/>
      </c>
      <c r="S395" s="66"/>
      <c r="T395" s="16" t="str">
        <f>IF(S395="","",INDEX('Paycode Info'!$R$2:$R$4,MATCH('PCN Variation'!S395,'Paycode Info'!$M$2:$M$4,0)))</f>
        <v/>
      </c>
      <c r="U395" s="17"/>
      <c r="V395" s="16" t="str">
        <f>IFERROR(MATCH(U395,'Paycode Info'!$I$2:$I$13,0),"")</f>
        <v/>
      </c>
      <c r="W395" s="16" t="str">
        <f t="shared" si="33"/>
        <v/>
      </c>
      <c r="X395" s="15" t="str">
        <f t="shared" si="34"/>
        <v/>
      </c>
      <c r="Y395" s="18">
        <f t="shared" si="30"/>
        <v>0</v>
      </c>
    </row>
    <row r="396" spans="1:25" ht="35" customHeight="1" x14ac:dyDescent="0.35">
      <c r="A396" s="65"/>
      <c r="B396" s="70" t="str">
        <f>IFERROR(IF(A396="","",INDEX('PCN Data'!$A$2:$A$1300,MATCH('PCN Variation'!A396,'PCN Data'!$B$2:$B$1300,0))),"ERROR")</f>
        <v/>
      </c>
      <c r="C396" s="71" t="str">
        <f>IFERROR(IF(A396="","",INDEX('PCN Data'!$C$2:$C$1300,MATCH('PCN Variation'!A396,'PCN Data'!$B$2:$B$1300,0))),"ERROR")</f>
        <v/>
      </c>
      <c r="D396" s="70" t="str">
        <f>IFERROR(IF(A396="","", INDEX('PCN Data'!$D$2:$D$1300,MATCH('PCN Variation'!A396,'PCN Data'!$B$2:$B$1300,0))),"ERROR")</f>
        <v/>
      </c>
      <c r="E396" s="66"/>
      <c r="F396" s="65"/>
      <c r="G396" s="71" t="str">
        <f>IF(E396&amp;F396="","", IFERROR(IF(AND(E396="",F396&lt;&gt;""),INDEX('Paycode Info'!$D$2:$D$71,MATCH('PCN Variation'!F396,'Paycode Info'!$F$2:$F$71,0)), INDEX('Paycode Info'!$D$2:$D$71,MATCH('PCN Variation'!E396,'Paycode Info'!$D$2:$D$71,0))),"Error"))</f>
        <v/>
      </c>
      <c r="H396" s="71" t="str">
        <f>IF(E396&amp;F396="","", IFERROR(INDEX('Paycode Info'!$F$2:$F$71,MATCH('PCN Variation'!G396,'Paycode Info'!$D$2:$D$71,0)),"Error"))</f>
        <v/>
      </c>
      <c r="I396" s="84" t="str">
        <f t="shared" si="32"/>
        <v/>
      </c>
      <c r="J396" s="73" t="str">
        <f>IFERROR(INDEX('Paycode Info'!$G$2:$G$71,MATCH('PCN Variation'!H396,'Paycode Info'!$F$2:$F$71,0)),"")</f>
        <v/>
      </c>
      <c r="K396" s="17"/>
      <c r="L396" s="16" t="str">
        <f>IFERROR(MATCH(K396,'Paycode Info'!$I$2:$I$13,0),"")</f>
        <v/>
      </c>
      <c r="M396" s="17"/>
      <c r="N396" s="16" t="str">
        <f>IFERROR(MATCH(M396,'Paycode Info'!$I$2:$I$13,0),"")</f>
        <v/>
      </c>
      <c r="O396" s="17"/>
      <c r="P396" s="17"/>
      <c r="Q396" s="67" t="str">
        <f>IFERROR(IF(N396-L396=0,13,IF(N396-L396&gt;=0,N396-L396+1, VLOOKUP(N396-L396, 'Paycode Info'!$J$2:$K$13,2,0))),"")</f>
        <v/>
      </c>
      <c r="R396" s="68" t="str">
        <f t="shared" si="31"/>
        <v/>
      </c>
      <c r="S396" s="66"/>
      <c r="T396" s="16" t="str">
        <f>IF(S396="","",INDEX('Paycode Info'!$R$2:$R$4,MATCH('PCN Variation'!S396,'Paycode Info'!$M$2:$M$4,0)))</f>
        <v/>
      </c>
      <c r="U396" s="17"/>
      <c r="V396" s="16" t="str">
        <f>IFERROR(MATCH(U396,'Paycode Info'!$I$2:$I$13,0),"")</f>
        <v/>
      </c>
      <c r="W396" s="16" t="str">
        <f t="shared" si="33"/>
        <v/>
      </c>
      <c r="X396" s="15" t="str">
        <f t="shared" si="34"/>
        <v/>
      </c>
      <c r="Y396" s="18">
        <f t="shared" si="30"/>
        <v>0</v>
      </c>
    </row>
    <row r="397" spans="1:25" ht="35" customHeight="1" x14ac:dyDescent="0.35">
      <c r="A397" s="65"/>
      <c r="B397" s="70" t="str">
        <f>IFERROR(IF(A397="","",INDEX('PCN Data'!$A$2:$A$1300,MATCH('PCN Variation'!A397,'PCN Data'!$B$2:$B$1300,0))),"ERROR")</f>
        <v/>
      </c>
      <c r="C397" s="71" t="str">
        <f>IFERROR(IF(A397="","",INDEX('PCN Data'!$C$2:$C$1300,MATCH('PCN Variation'!A397,'PCN Data'!$B$2:$B$1300,0))),"ERROR")</f>
        <v/>
      </c>
      <c r="D397" s="70" t="str">
        <f>IFERROR(IF(A397="","", INDEX('PCN Data'!$D$2:$D$1300,MATCH('PCN Variation'!A397,'PCN Data'!$B$2:$B$1300,0))),"ERROR")</f>
        <v/>
      </c>
      <c r="E397" s="66"/>
      <c r="F397" s="65"/>
      <c r="G397" s="71" t="str">
        <f>IF(E397&amp;F397="","", IFERROR(IF(AND(E397="",F397&lt;&gt;""),INDEX('Paycode Info'!$D$2:$D$71,MATCH('PCN Variation'!F397,'Paycode Info'!$F$2:$F$71,0)), INDEX('Paycode Info'!$D$2:$D$71,MATCH('PCN Variation'!E397,'Paycode Info'!$D$2:$D$71,0))),"Error"))</f>
        <v/>
      </c>
      <c r="H397" s="71" t="str">
        <f>IF(E397&amp;F397="","", IFERROR(INDEX('Paycode Info'!$F$2:$F$71,MATCH('PCN Variation'!G397,'Paycode Info'!$D$2:$D$71,0)),"Error"))</f>
        <v/>
      </c>
      <c r="I397" s="84" t="str">
        <f t="shared" si="32"/>
        <v/>
      </c>
      <c r="J397" s="73" t="str">
        <f>IFERROR(INDEX('Paycode Info'!$G$2:$G$71,MATCH('PCN Variation'!H397,'Paycode Info'!$F$2:$F$71,0)),"")</f>
        <v/>
      </c>
      <c r="K397" s="17"/>
      <c r="L397" s="16" t="str">
        <f>IFERROR(MATCH(K397,'Paycode Info'!$I$2:$I$13,0),"")</f>
        <v/>
      </c>
      <c r="M397" s="17"/>
      <c r="N397" s="16" t="str">
        <f>IFERROR(MATCH(M397,'Paycode Info'!$I$2:$I$13,0),"")</f>
        <v/>
      </c>
      <c r="O397" s="17"/>
      <c r="P397" s="17"/>
      <c r="Q397" s="67" t="str">
        <f>IFERROR(IF(N397-L397=0,13,IF(N397-L397&gt;=0,N397-L397+1, VLOOKUP(N397-L397, 'Paycode Info'!$J$2:$K$13,2,0))),"")</f>
        <v/>
      </c>
      <c r="R397" s="68" t="str">
        <f t="shared" si="31"/>
        <v/>
      </c>
      <c r="S397" s="66"/>
      <c r="T397" s="16" t="str">
        <f>IF(S397="","",INDEX('Paycode Info'!$R$2:$R$4,MATCH('PCN Variation'!S397,'Paycode Info'!$M$2:$M$4,0)))</f>
        <v/>
      </c>
      <c r="U397" s="17"/>
      <c r="V397" s="16" t="str">
        <f>IFERROR(MATCH(U397,'Paycode Info'!$I$2:$I$13,0),"")</f>
        <v/>
      </c>
      <c r="W397" s="16" t="str">
        <f t="shared" si="33"/>
        <v/>
      </c>
      <c r="X397" s="15" t="str">
        <f t="shared" si="34"/>
        <v/>
      </c>
      <c r="Y397" s="18">
        <f t="shared" si="30"/>
        <v>0</v>
      </c>
    </row>
    <row r="398" spans="1:25" ht="35" customHeight="1" x14ac:dyDescent="0.35">
      <c r="A398" s="65"/>
      <c r="B398" s="70" t="str">
        <f>IFERROR(IF(A398="","",INDEX('PCN Data'!$A$2:$A$1300,MATCH('PCN Variation'!A398,'PCN Data'!$B$2:$B$1300,0))),"ERROR")</f>
        <v/>
      </c>
      <c r="C398" s="71" t="str">
        <f>IFERROR(IF(A398="","",INDEX('PCN Data'!$C$2:$C$1300,MATCH('PCN Variation'!A398,'PCN Data'!$B$2:$B$1300,0))),"ERROR")</f>
        <v/>
      </c>
      <c r="D398" s="70" t="str">
        <f>IFERROR(IF(A398="","", INDEX('PCN Data'!$D$2:$D$1300,MATCH('PCN Variation'!A398,'PCN Data'!$B$2:$B$1300,0))),"ERROR")</f>
        <v/>
      </c>
      <c r="E398" s="66"/>
      <c r="F398" s="65"/>
      <c r="G398" s="71" t="str">
        <f>IF(E398&amp;F398="","", IFERROR(IF(AND(E398="",F398&lt;&gt;""),INDEX('Paycode Info'!$D$2:$D$71,MATCH('PCN Variation'!F398,'Paycode Info'!$F$2:$F$71,0)), INDEX('Paycode Info'!$D$2:$D$71,MATCH('PCN Variation'!E398,'Paycode Info'!$D$2:$D$71,0))),"Error"))</f>
        <v/>
      </c>
      <c r="H398" s="71" t="str">
        <f>IF(E398&amp;F398="","", IFERROR(INDEX('Paycode Info'!$F$2:$F$71,MATCH('PCN Variation'!G398,'Paycode Info'!$D$2:$D$71,0)),"Error"))</f>
        <v/>
      </c>
      <c r="I398" s="84" t="str">
        <f t="shared" si="32"/>
        <v/>
      </c>
      <c r="J398" s="73" t="str">
        <f>IFERROR(INDEX('Paycode Info'!$G$2:$G$71,MATCH('PCN Variation'!H398,'Paycode Info'!$F$2:$F$71,0)),"")</f>
        <v/>
      </c>
      <c r="K398" s="17"/>
      <c r="L398" s="16" t="str">
        <f>IFERROR(MATCH(K398,'Paycode Info'!$I$2:$I$13,0),"")</f>
        <v/>
      </c>
      <c r="M398" s="17"/>
      <c r="N398" s="16" t="str">
        <f>IFERROR(MATCH(M398,'Paycode Info'!$I$2:$I$13,0),"")</f>
        <v/>
      </c>
      <c r="O398" s="17"/>
      <c r="P398" s="17"/>
      <c r="Q398" s="67" t="str">
        <f>IFERROR(IF(N398-L398=0,13,IF(N398-L398&gt;=0,N398-L398+1, VLOOKUP(N398-L398, 'Paycode Info'!$J$2:$K$13,2,0))),"")</f>
        <v/>
      </c>
      <c r="R398" s="68" t="str">
        <f t="shared" si="31"/>
        <v/>
      </c>
      <c r="S398" s="66"/>
      <c r="T398" s="16" t="str">
        <f>IF(S398="","",INDEX('Paycode Info'!$R$2:$R$4,MATCH('PCN Variation'!S398,'Paycode Info'!$M$2:$M$4,0)))</f>
        <v/>
      </c>
      <c r="U398" s="17"/>
      <c r="V398" s="16" t="str">
        <f>IFERROR(MATCH(U398,'Paycode Info'!$I$2:$I$13,0),"")</f>
        <v/>
      </c>
      <c r="W398" s="16" t="str">
        <f t="shared" si="33"/>
        <v/>
      </c>
      <c r="X398" s="15" t="str">
        <f t="shared" si="34"/>
        <v/>
      </c>
      <c r="Y398" s="18">
        <f t="shared" si="30"/>
        <v>0</v>
      </c>
    </row>
    <row r="399" spans="1:25" ht="35" customHeight="1" x14ac:dyDescent="0.35">
      <c r="A399" s="65"/>
      <c r="B399" s="70" t="str">
        <f>IFERROR(IF(A399="","",INDEX('PCN Data'!$A$2:$A$1300,MATCH('PCN Variation'!A399,'PCN Data'!$B$2:$B$1300,0))),"ERROR")</f>
        <v/>
      </c>
      <c r="C399" s="71" t="str">
        <f>IFERROR(IF(A399="","",INDEX('PCN Data'!$C$2:$C$1300,MATCH('PCN Variation'!A399,'PCN Data'!$B$2:$B$1300,0))),"ERROR")</f>
        <v/>
      </c>
      <c r="D399" s="70" t="str">
        <f>IFERROR(IF(A399="","", INDEX('PCN Data'!$D$2:$D$1300,MATCH('PCN Variation'!A399,'PCN Data'!$B$2:$B$1300,0))),"ERROR")</f>
        <v/>
      </c>
      <c r="E399" s="66"/>
      <c r="F399" s="65"/>
      <c r="G399" s="71" t="str">
        <f>IF(E399&amp;F399="","", IFERROR(IF(AND(E399="",F399&lt;&gt;""),INDEX('Paycode Info'!$D$2:$D$71,MATCH('PCN Variation'!F399,'Paycode Info'!$F$2:$F$71,0)), INDEX('Paycode Info'!$D$2:$D$71,MATCH('PCN Variation'!E399,'Paycode Info'!$D$2:$D$71,0))),"Error"))</f>
        <v/>
      </c>
      <c r="H399" s="71" t="str">
        <f>IF(E399&amp;F399="","", IFERROR(INDEX('Paycode Info'!$F$2:$F$71,MATCH('PCN Variation'!G399,'Paycode Info'!$D$2:$D$71,0)),"Error"))</f>
        <v/>
      </c>
      <c r="I399" s="84" t="str">
        <f t="shared" si="32"/>
        <v/>
      </c>
      <c r="J399" s="73" t="str">
        <f>IFERROR(INDEX('Paycode Info'!$G$2:$G$71,MATCH('PCN Variation'!H399,'Paycode Info'!$F$2:$F$71,0)),"")</f>
        <v/>
      </c>
      <c r="K399" s="17"/>
      <c r="L399" s="16" t="str">
        <f>IFERROR(MATCH(K399,'Paycode Info'!$I$2:$I$13,0),"")</f>
        <v/>
      </c>
      <c r="M399" s="17"/>
      <c r="N399" s="16" t="str">
        <f>IFERROR(MATCH(M399,'Paycode Info'!$I$2:$I$13,0),"")</f>
        <v/>
      </c>
      <c r="O399" s="17"/>
      <c r="P399" s="17"/>
      <c r="Q399" s="67" t="str">
        <f>IFERROR(IF(N399-L399=0,13,IF(N399-L399&gt;=0,N399-L399+1, VLOOKUP(N399-L399, 'Paycode Info'!$J$2:$K$13,2,0))),"")</f>
        <v/>
      </c>
      <c r="R399" s="68" t="str">
        <f t="shared" si="31"/>
        <v/>
      </c>
      <c r="S399" s="66"/>
      <c r="T399" s="16" t="str">
        <f>IF(S399="","",INDEX('Paycode Info'!$R$2:$R$4,MATCH('PCN Variation'!S399,'Paycode Info'!$M$2:$M$4,0)))</f>
        <v/>
      </c>
      <c r="U399" s="17"/>
      <c r="V399" s="16" t="str">
        <f>IFERROR(MATCH(U399,'Paycode Info'!$I$2:$I$13,0),"")</f>
        <v/>
      </c>
      <c r="W399" s="16" t="str">
        <f t="shared" si="33"/>
        <v/>
      </c>
      <c r="X399" s="15" t="str">
        <f t="shared" si="34"/>
        <v/>
      </c>
      <c r="Y399" s="18">
        <f t="shared" ref="Y399:Y462" si="35">COUNTIF(X399,"*Error*")</f>
        <v>0</v>
      </c>
    </row>
    <row r="400" spans="1:25" ht="35" customHeight="1" x14ac:dyDescent="0.35">
      <c r="A400" s="65"/>
      <c r="B400" s="70" t="str">
        <f>IFERROR(IF(A400="","",INDEX('PCN Data'!$A$2:$A$1300,MATCH('PCN Variation'!A400,'PCN Data'!$B$2:$B$1300,0))),"ERROR")</f>
        <v/>
      </c>
      <c r="C400" s="71" t="str">
        <f>IFERROR(IF(A400="","",INDEX('PCN Data'!$C$2:$C$1300,MATCH('PCN Variation'!A400,'PCN Data'!$B$2:$B$1300,0))),"ERROR")</f>
        <v/>
      </c>
      <c r="D400" s="70" t="str">
        <f>IFERROR(IF(A400="","", INDEX('PCN Data'!$D$2:$D$1300,MATCH('PCN Variation'!A400,'PCN Data'!$B$2:$B$1300,0))),"ERROR")</f>
        <v/>
      </c>
      <c r="E400" s="66"/>
      <c r="F400" s="65"/>
      <c r="G400" s="71" t="str">
        <f>IF(E400&amp;F400="","", IFERROR(IF(AND(E400="",F400&lt;&gt;""),INDEX('Paycode Info'!$D$2:$D$71,MATCH('PCN Variation'!F400,'Paycode Info'!$F$2:$F$71,0)), INDEX('Paycode Info'!$D$2:$D$71,MATCH('PCN Variation'!E400,'Paycode Info'!$D$2:$D$71,0))),"Error"))</f>
        <v/>
      </c>
      <c r="H400" s="71" t="str">
        <f>IF(E400&amp;F400="","", IFERROR(INDEX('Paycode Info'!$F$2:$F$71,MATCH('PCN Variation'!G400,'Paycode Info'!$D$2:$D$71,0)),"Error"))</f>
        <v/>
      </c>
      <c r="I400" s="84" t="str">
        <f t="shared" si="32"/>
        <v/>
      </c>
      <c r="J400" s="73" t="str">
        <f>IFERROR(INDEX('Paycode Info'!$G$2:$G$71,MATCH('PCN Variation'!H400,'Paycode Info'!$F$2:$F$71,0)),"")</f>
        <v/>
      </c>
      <c r="K400" s="17"/>
      <c r="L400" s="16" t="str">
        <f>IFERROR(MATCH(K400,'Paycode Info'!$I$2:$I$13,0),"")</f>
        <v/>
      </c>
      <c r="M400" s="17"/>
      <c r="N400" s="16" t="str">
        <f>IFERROR(MATCH(M400,'Paycode Info'!$I$2:$I$13,0),"")</f>
        <v/>
      </c>
      <c r="O400" s="17"/>
      <c r="P400" s="17"/>
      <c r="Q400" s="67" t="str">
        <f>IFERROR(IF(N400-L400=0,13,IF(N400-L400&gt;=0,N400-L400+1, VLOOKUP(N400-L400, 'Paycode Info'!$J$2:$K$13,2,0))),"")</f>
        <v/>
      </c>
      <c r="R400" s="68" t="str">
        <f t="shared" si="31"/>
        <v/>
      </c>
      <c r="S400" s="66"/>
      <c r="T400" s="16" t="str">
        <f>IF(S400="","",INDEX('Paycode Info'!$R$2:$R$4,MATCH('PCN Variation'!S400,'Paycode Info'!$M$2:$M$4,0)))</f>
        <v/>
      </c>
      <c r="U400" s="17"/>
      <c r="V400" s="16" t="str">
        <f>IFERROR(MATCH(U400,'Paycode Info'!$I$2:$I$13,0),"")</f>
        <v/>
      </c>
      <c r="W400" s="16" t="str">
        <f t="shared" si="33"/>
        <v/>
      </c>
      <c r="X400" s="15" t="str">
        <f t="shared" si="34"/>
        <v/>
      </c>
      <c r="Y400" s="18">
        <f t="shared" si="35"/>
        <v>0</v>
      </c>
    </row>
    <row r="401" spans="1:25" ht="35" customHeight="1" x14ac:dyDescent="0.35">
      <c r="A401" s="65"/>
      <c r="B401" s="70" t="str">
        <f>IFERROR(IF(A401="","",INDEX('PCN Data'!$A$2:$A$1300,MATCH('PCN Variation'!A401,'PCN Data'!$B$2:$B$1300,0))),"ERROR")</f>
        <v/>
      </c>
      <c r="C401" s="71" t="str">
        <f>IFERROR(IF(A401="","",INDEX('PCN Data'!$C$2:$C$1300,MATCH('PCN Variation'!A401,'PCN Data'!$B$2:$B$1300,0))),"ERROR")</f>
        <v/>
      </c>
      <c r="D401" s="70" t="str">
        <f>IFERROR(IF(A401="","", INDEX('PCN Data'!$D$2:$D$1300,MATCH('PCN Variation'!A401,'PCN Data'!$B$2:$B$1300,0))),"ERROR")</f>
        <v/>
      </c>
      <c r="E401" s="66"/>
      <c r="F401" s="65"/>
      <c r="G401" s="71" t="str">
        <f>IF(E401&amp;F401="","", IFERROR(IF(AND(E401="",F401&lt;&gt;""),INDEX('Paycode Info'!$D$2:$D$71,MATCH('PCN Variation'!F401,'Paycode Info'!$F$2:$F$71,0)), INDEX('Paycode Info'!$D$2:$D$71,MATCH('PCN Variation'!E401,'Paycode Info'!$D$2:$D$71,0))),"Error"))</f>
        <v/>
      </c>
      <c r="H401" s="71" t="str">
        <f>IF(E401&amp;F401="","", IFERROR(INDEX('Paycode Info'!$F$2:$F$71,MATCH('PCN Variation'!G401,'Paycode Info'!$D$2:$D$71,0)),"Error"))</f>
        <v/>
      </c>
      <c r="I401" s="84" t="str">
        <f t="shared" si="32"/>
        <v/>
      </c>
      <c r="J401" s="73" t="str">
        <f>IFERROR(INDEX('Paycode Info'!$G$2:$G$71,MATCH('PCN Variation'!H401,'Paycode Info'!$F$2:$F$71,0)),"")</f>
        <v/>
      </c>
      <c r="K401" s="17"/>
      <c r="L401" s="16" t="str">
        <f>IFERROR(MATCH(K401,'Paycode Info'!$I$2:$I$13,0),"")</f>
        <v/>
      </c>
      <c r="M401" s="17"/>
      <c r="N401" s="16" t="str">
        <f>IFERROR(MATCH(M401,'Paycode Info'!$I$2:$I$13,0),"")</f>
        <v/>
      </c>
      <c r="O401" s="17"/>
      <c r="P401" s="17"/>
      <c r="Q401" s="67" t="str">
        <f>IFERROR(IF(N401-L401=0,13,IF(N401-L401&gt;=0,N401-L401+1, VLOOKUP(N401-L401, 'Paycode Info'!$J$2:$K$13,2,0))),"")</f>
        <v/>
      </c>
      <c r="R401" s="68" t="str">
        <f t="shared" si="31"/>
        <v/>
      </c>
      <c r="S401" s="66"/>
      <c r="T401" s="16" t="str">
        <f>IF(S401="","",INDEX('Paycode Info'!$R$2:$R$4,MATCH('PCN Variation'!S401,'Paycode Info'!$M$2:$M$4,0)))</f>
        <v/>
      </c>
      <c r="U401" s="17"/>
      <c r="V401" s="16" t="str">
        <f>IFERROR(MATCH(U401,'Paycode Info'!$I$2:$I$13,0),"")</f>
        <v/>
      </c>
      <c r="W401" s="16" t="str">
        <f t="shared" si="33"/>
        <v/>
      </c>
      <c r="X401" s="15" t="str">
        <f t="shared" si="34"/>
        <v/>
      </c>
      <c r="Y401" s="18">
        <f t="shared" si="35"/>
        <v>0</v>
      </c>
    </row>
    <row r="402" spans="1:25" ht="35" customHeight="1" x14ac:dyDescent="0.35">
      <c r="A402" s="65"/>
      <c r="B402" s="70" t="str">
        <f>IFERROR(IF(A402="","",INDEX('PCN Data'!$A$2:$A$1300,MATCH('PCN Variation'!A402,'PCN Data'!$B$2:$B$1300,0))),"ERROR")</f>
        <v/>
      </c>
      <c r="C402" s="71" t="str">
        <f>IFERROR(IF(A402="","",INDEX('PCN Data'!$C$2:$C$1300,MATCH('PCN Variation'!A402,'PCN Data'!$B$2:$B$1300,0))),"ERROR")</f>
        <v/>
      </c>
      <c r="D402" s="70" t="str">
        <f>IFERROR(IF(A402="","", INDEX('PCN Data'!$D$2:$D$1300,MATCH('PCN Variation'!A402,'PCN Data'!$B$2:$B$1300,0))),"ERROR")</f>
        <v/>
      </c>
      <c r="E402" s="66"/>
      <c r="F402" s="65"/>
      <c r="G402" s="71" t="str">
        <f>IF(E402&amp;F402="","", IFERROR(IF(AND(E402="",F402&lt;&gt;""),INDEX('Paycode Info'!$D$2:$D$71,MATCH('PCN Variation'!F402,'Paycode Info'!$F$2:$F$71,0)), INDEX('Paycode Info'!$D$2:$D$71,MATCH('PCN Variation'!E402,'Paycode Info'!$D$2:$D$71,0))),"Error"))</f>
        <v/>
      </c>
      <c r="H402" s="71" t="str">
        <f>IF(E402&amp;F402="","", IFERROR(INDEX('Paycode Info'!$F$2:$F$71,MATCH('PCN Variation'!G402,'Paycode Info'!$D$2:$D$71,0)),"Error"))</f>
        <v/>
      </c>
      <c r="I402" s="84" t="str">
        <f t="shared" si="32"/>
        <v/>
      </c>
      <c r="J402" s="73" t="str">
        <f>IFERROR(INDEX('Paycode Info'!$G$2:$G$71,MATCH('PCN Variation'!H402,'Paycode Info'!$F$2:$F$71,0)),"")</f>
        <v/>
      </c>
      <c r="K402" s="17"/>
      <c r="L402" s="16" t="str">
        <f>IFERROR(MATCH(K402,'Paycode Info'!$I$2:$I$13,0),"")</f>
        <v/>
      </c>
      <c r="M402" s="17"/>
      <c r="N402" s="16" t="str">
        <f>IFERROR(MATCH(M402,'Paycode Info'!$I$2:$I$13,0),"")</f>
        <v/>
      </c>
      <c r="O402" s="17"/>
      <c r="P402" s="17"/>
      <c r="Q402" s="67" t="str">
        <f>IFERROR(IF(N402-L402=0,13,IF(N402-L402&gt;=0,N402-L402+1, VLOOKUP(N402-L402, 'Paycode Info'!$J$2:$K$13,2,0))),"")</f>
        <v/>
      </c>
      <c r="R402" s="68" t="str">
        <f t="shared" si="31"/>
        <v/>
      </c>
      <c r="S402" s="66"/>
      <c r="T402" s="16" t="str">
        <f>IF(S402="","",INDEX('Paycode Info'!$R$2:$R$4,MATCH('PCN Variation'!S402,'Paycode Info'!$M$2:$M$4,0)))</f>
        <v/>
      </c>
      <c r="U402" s="17"/>
      <c r="V402" s="16" t="str">
        <f>IFERROR(MATCH(U402,'Paycode Info'!$I$2:$I$13,0),"")</f>
        <v/>
      </c>
      <c r="W402" s="16" t="str">
        <f t="shared" si="33"/>
        <v/>
      </c>
      <c r="X402" s="15" t="str">
        <f t="shared" si="34"/>
        <v/>
      </c>
      <c r="Y402" s="18">
        <f t="shared" si="35"/>
        <v>0</v>
      </c>
    </row>
    <row r="403" spans="1:25" ht="35" customHeight="1" x14ac:dyDescent="0.35">
      <c r="A403" s="65"/>
      <c r="B403" s="70" t="str">
        <f>IFERROR(IF(A403="","",INDEX('PCN Data'!$A$2:$A$1300,MATCH('PCN Variation'!A403,'PCN Data'!$B$2:$B$1300,0))),"ERROR")</f>
        <v/>
      </c>
      <c r="C403" s="71" t="str">
        <f>IFERROR(IF(A403="","",INDEX('PCN Data'!$C$2:$C$1300,MATCH('PCN Variation'!A403,'PCN Data'!$B$2:$B$1300,0))),"ERROR")</f>
        <v/>
      </c>
      <c r="D403" s="70" t="str">
        <f>IFERROR(IF(A403="","", INDEX('PCN Data'!$D$2:$D$1300,MATCH('PCN Variation'!A403,'PCN Data'!$B$2:$B$1300,0))),"ERROR")</f>
        <v/>
      </c>
      <c r="E403" s="66"/>
      <c r="F403" s="65"/>
      <c r="G403" s="71" t="str">
        <f>IF(E403&amp;F403="","", IFERROR(IF(AND(E403="",F403&lt;&gt;""),INDEX('Paycode Info'!$D$2:$D$71,MATCH('PCN Variation'!F403,'Paycode Info'!$F$2:$F$71,0)), INDEX('Paycode Info'!$D$2:$D$71,MATCH('PCN Variation'!E403,'Paycode Info'!$D$2:$D$71,0))),"Error"))</f>
        <v/>
      </c>
      <c r="H403" s="71" t="str">
        <f>IF(E403&amp;F403="","", IFERROR(INDEX('Paycode Info'!$F$2:$F$71,MATCH('PCN Variation'!G403,'Paycode Info'!$D$2:$D$71,0)),"Error"))</f>
        <v/>
      </c>
      <c r="I403" s="84" t="str">
        <f t="shared" si="32"/>
        <v/>
      </c>
      <c r="J403" s="73" t="str">
        <f>IFERROR(INDEX('Paycode Info'!$G$2:$G$71,MATCH('PCN Variation'!H403,'Paycode Info'!$F$2:$F$71,0)),"")</f>
        <v/>
      </c>
      <c r="K403" s="17"/>
      <c r="L403" s="16" t="str">
        <f>IFERROR(MATCH(K403,'Paycode Info'!$I$2:$I$13,0),"")</f>
        <v/>
      </c>
      <c r="M403" s="17"/>
      <c r="N403" s="16" t="str">
        <f>IFERROR(MATCH(M403,'Paycode Info'!$I$2:$I$13,0),"")</f>
        <v/>
      </c>
      <c r="O403" s="17"/>
      <c r="P403" s="17"/>
      <c r="Q403" s="67" t="str">
        <f>IFERROR(IF(N403-L403=0,13,IF(N403-L403&gt;=0,N403-L403+1, VLOOKUP(N403-L403, 'Paycode Info'!$J$2:$K$13,2,0))),"")</f>
        <v/>
      </c>
      <c r="R403" s="68" t="str">
        <f t="shared" si="31"/>
        <v/>
      </c>
      <c r="S403" s="66"/>
      <c r="T403" s="16" t="str">
        <f>IF(S403="","",INDEX('Paycode Info'!$R$2:$R$4,MATCH('PCN Variation'!S403,'Paycode Info'!$M$2:$M$4,0)))</f>
        <v/>
      </c>
      <c r="U403" s="17"/>
      <c r="V403" s="16" t="str">
        <f>IFERROR(MATCH(U403,'Paycode Info'!$I$2:$I$13,0),"")</f>
        <v/>
      </c>
      <c r="W403" s="16" t="str">
        <f t="shared" si="33"/>
        <v/>
      </c>
      <c r="X403" s="15" t="str">
        <f t="shared" si="34"/>
        <v/>
      </c>
      <c r="Y403" s="18">
        <f t="shared" si="35"/>
        <v>0</v>
      </c>
    </row>
    <row r="404" spans="1:25" ht="35" customHeight="1" x14ac:dyDescent="0.35">
      <c r="A404" s="65"/>
      <c r="B404" s="70" t="str">
        <f>IFERROR(IF(A404="","",INDEX('PCN Data'!$A$2:$A$1300,MATCH('PCN Variation'!A404,'PCN Data'!$B$2:$B$1300,0))),"ERROR")</f>
        <v/>
      </c>
      <c r="C404" s="71" t="str">
        <f>IFERROR(IF(A404="","",INDEX('PCN Data'!$C$2:$C$1300,MATCH('PCN Variation'!A404,'PCN Data'!$B$2:$B$1300,0))),"ERROR")</f>
        <v/>
      </c>
      <c r="D404" s="70" t="str">
        <f>IFERROR(IF(A404="","", INDEX('PCN Data'!$D$2:$D$1300,MATCH('PCN Variation'!A404,'PCN Data'!$B$2:$B$1300,0))),"ERROR")</f>
        <v/>
      </c>
      <c r="E404" s="66"/>
      <c r="F404" s="65"/>
      <c r="G404" s="71" t="str">
        <f>IF(E404&amp;F404="","", IFERROR(IF(AND(E404="",F404&lt;&gt;""),INDEX('Paycode Info'!$D$2:$D$71,MATCH('PCN Variation'!F404,'Paycode Info'!$F$2:$F$71,0)), INDEX('Paycode Info'!$D$2:$D$71,MATCH('PCN Variation'!E404,'Paycode Info'!$D$2:$D$71,0))),"Error"))</f>
        <v/>
      </c>
      <c r="H404" s="71" t="str">
        <f>IF(E404&amp;F404="","", IFERROR(INDEX('Paycode Info'!$F$2:$F$71,MATCH('PCN Variation'!G404,'Paycode Info'!$D$2:$D$71,0)),"Error"))</f>
        <v/>
      </c>
      <c r="I404" s="84" t="str">
        <f t="shared" si="32"/>
        <v/>
      </c>
      <c r="J404" s="73" t="str">
        <f>IFERROR(INDEX('Paycode Info'!$G$2:$G$71,MATCH('PCN Variation'!H404,'Paycode Info'!$F$2:$F$71,0)),"")</f>
        <v/>
      </c>
      <c r="K404" s="17"/>
      <c r="L404" s="16" t="str">
        <f>IFERROR(MATCH(K404,'Paycode Info'!$I$2:$I$13,0),"")</f>
        <v/>
      </c>
      <c r="M404" s="17"/>
      <c r="N404" s="16" t="str">
        <f>IFERROR(MATCH(M404,'Paycode Info'!$I$2:$I$13,0),"")</f>
        <v/>
      </c>
      <c r="O404" s="17"/>
      <c r="P404" s="17"/>
      <c r="Q404" s="67" t="str">
        <f>IFERROR(IF(N404-L404=0,13,IF(N404-L404&gt;=0,N404-L404+1, VLOOKUP(N404-L404, 'Paycode Info'!$J$2:$K$13,2,0))),"")</f>
        <v/>
      </c>
      <c r="R404" s="68" t="str">
        <f t="shared" si="31"/>
        <v/>
      </c>
      <c r="S404" s="66"/>
      <c r="T404" s="16" t="str">
        <f>IF(S404="","",INDEX('Paycode Info'!$R$2:$R$4,MATCH('PCN Variation'!S404,'Paycode Info'!$M$2:$M$4,0)))</f>
        <v/>
      </c>
      <c r="U404" s="17"/>
      <c r="V404" s="16" t="str">
        <f>IFERROR(MATCH(U404,'Paycode Info'!$I$2:$I$13,0),"")</f>
        <v/>
      </c>
      <c r="W404" s="16" t="str">
        <f t="shared" si="33"/>
        <v/>
      </c>
      <c r="X404" s="15" t="str">
        <f t="shared" si="34"/>
        <v/>
      </c>
      <c r="Y404" s="18">
        <f t="shared" si="35"/>
        <v>0</v>
      </c>
    </row>
    <row r="405" spans="1:25" ht="35" customHeight="1" x14ac:dyDescent="0.35">
      <c r="A405" s="65"/>
      <c r="B405" s="70" t="str">
        <f>IFERROR(IF(A405="","",INDEX('PCN Data'!$A$2:$A$1300,MATCH('PCN Variation'!A405,'PCN Data'!$B$2:$B$1300,0))),"ERROR")</f>
        <v/>
      </c>
      <c r="C405" s="71" t="str">
        <f>IFERROR(IF(A405="","",INDEX('PCN Data'!$C$2:$C$1300,MATCH('PCN Variation'!A405,'PCN Data'!$B$2:$B$1300,0))),"ERROR")</f>
        <v/>
      </c>
      <c r="D405" s="70" t="str">
        <f>IFERROR(IF(A405="","", INDEX('PCN Data'!$D$2:$D$1300,MATCH('PCN Variation'!A405,'PCN Data'!$B$2:$B$1300,0))),"ERROR")</f>
        <v/>
      </c>
      <c r="E405" s="66"/>
      <c r="F405" s="65"/>
      <c r="G405" s="71" t="str">
        <f>IF(E405&amp;F405="","", IFERROR(IF(AND(E405="",F405&lt;&gt;""),INDEX('Paycode Info'!$D$2:$D$71,MATCH('PCN Variation'!F405,'Paycode Info'!$F$2:$F$71,0)), INDEX('Paycode Info'!$D$2:$D$71,MATCH('PCN Variation'!E405,'Paycode Info'!$D$2:$D$71,0))),"Error"))</f>
        <v/>
      </c>
      <c r="H405" s="71" t="str">
        <f>IF(E405&amp;F405="","", IFERROR(INDEX('Paycode Info'!$F$2:$F$71,MATCH('PCN Variation'!G405,'Paycode Info'!$D$2:$D$71,0)),"Error"))</f>
        <v/>
      </c>
      <c r="I405" s="84" t="str">
        <f t="shared" si="32"/>
        <v/>
      </c>
      <c r="J405" s="73" t="str">
        <f>IFERROR(INDEX('Paycode Info'!$G$2:$G$71,MATCH('PCN Variation'!H405,'Paycode Info'!$F$2:$F$71,0)),"")</f>
        <v/>
      </c>
      <c r="K405" s="17"/>
      <c r="L405" s="16" t="str">
        <f>IFERROR(MATCH(K405,'Paycode Info'!$I$2:$I$13,0),"")</f>
        <v/>
      </c>
      <c r="M405" s="17"/>
      <c r="N405" s="16" t="str">
        <f>IFERROR(MATCH(M405,'Paycode Info'!$I$2:$I$13,0),"")</f>
        <v/>
      </c>
      <c r="O405" s="17"/>
      <c r="P405" s="17"/>
      <c r="Q405" s="67" t="str">
        <f>IFERROR(IF(N405-L405=0,13,IF(N405-L405&gt;=0,N405-L405+1, VLOOKUP(N405-L405, 'Paycode Info'!$J$2:$K$13,2,0))),"")</f>
        <v/>
      </c>
      <c r="R405" s="68" t="str">
        <f t="shared" si="31"/>
        <v/>
      </c>
      <c r="S405" s="66"/>
      <c r="T405" s="16" t="str">
        <f>IF(S405="","",INDEX('Paycode Info'!$R$2:$R$4,MATCH('PCN Variation'!S405,'Paycode Info'!$M$2:$M$4,0)))</f>
        <v/>
      </c>
      <c r="U405" s="17"/>
      <c r="V405" s="16" t="str">
        <f>IFERROR(MATCH(U405,'Paycode Info'!$I$2:$I$13,0),"")</f>
        <v/>
      </c>
      <c r="W405" s="16" t="str">
        <f t="shared" si="33"/>
        <v/>
      </c>
      <c r="X405" s="15" t="str">
        <f t="shared" si="34"/>
        <v/>
      </c>
      <c r="Y405" s="18">
        <f t="shared" si="35"/>
        <v>0</v>
      </c>
    </row>
    <row r="406" spans="1:25" ht="35" customHeight="1" x14ac:dyDescent="0.35">
      <c r="A406" s="65"/>
      <c r="B406" s="70" t="str">
        <f>IFERROR(IF(A406="","",INDEX('PCN Data'!$A$2:$A$1300,MATCH('PCN Variation'!A406,'PCN Data'!$B$2:$B$1300,0))),"ERROR")</f>
        <v/>
      </c>
      <c r="C406" s="71" t="str">
        <f>IFERROR(IF(A406="","",INDEX('PCN Data'!$C$2:$C$1300,MATCH('PCN Variation'!A406,'PCN Data'!$B$2:$B$1300,0))),"ERROR")</f>
        <v/>
      </c>
      <c r="D406" s="70" t="str">
        <f>IFERROR(IF(A406="","", INDEX('PCN Data'!$D$2:$D$1300,MATCH('PCN Variation'!A406,'PCN Data'!$B$2:$B$1300,0))),"ERROR")</f>
        <v/>
      </c>
      <c r="E406" s="66"/>
      <c r="F406" s="65"/>
      <c r="G406" s="71" t="str">
        <f>IF(E406&amp;F406="","", IFERROR(IF(AND(E406="",F406&lt;&gt;""),INDEX('Paycode Info'!$D$2:$D$71,MATCH('PCN Variation'!F406,'Paycode Info'!$F$2:$F$71,0)), INDEX('Paycode Info'!$D$2:$D$71,MATCH('PCN Variation'!E406,'Paycode Info'!$D$2:$D$71,0))),"Error"))</f>
        <v/>
      </c>
      <c r="H406" s="71" t="str">
        <f>IF(E406&amp;F406="","", IFERROR(INDEX('Paycode Info'!$F$2:$F$71,MATCH('PCN Variation'!G406,'Paycode Info'!$D$2:$D$71,0)),"Error"))</f>
        <v/>
      </c>
      <c r="I406" s="84" t="str">
        <f t="shared" si="32"/>
        <v/>
      </c>
      <c r="J406" s="73" t="str">
        <f>IFERROR(INDEX('Paycode Info'!$G$2:$G$71,MATCH('PCN Variation'!H406,'Paycode Info'!$F$2:$F$71,0)),"")</f>
        <v/>
      </c>
      <c r="K406" s="17"/>
      <c r="L406" s="16" t="str">
        <f>IFERROR(MATCH(K406,'Paycode Info'!$I$2:$I$13,0),"")</f>
        <v/>
      </c>
      <c r="M406" s="17"/>
      <c r="N406" s="16" t="str">
        <f>IFERROR(MATCH(M406,'Paycode Info'!$I$2:$I$13,0),"")</f>
        <v/>
      </c>
      <c r="O406" s="17"/>
      <c r="P406" s="17"/>
      <c r="Q406" s="67" t="str">
        <f>IFERROR(IF(N406-L406=0,13,IF(N406-L406&gt;=0,N406-L406+1, VLOOKUP(N406-L406, 'Paycode Info'!$J$2:$K$13,2,0))),"")</f>
        <v/>
      </c>
      <c r="R406" s="68" t="str">
        <f t="shared" si="31"/>
        <v/>
      </c>
      <c r="S406" s="66"/>
      <c r="T406" s="16" t="str">
        <f>IF(S406="","",INDEX('Paycode Info'!$R$2:$R$4,MATCH('PCN Variation'!S406,'Paycode Info'!$M$2:$M$4,0)))</f>
        <v/>
      </c>
      <c r="U406" s="17"/>
      <c r="V406" s="16" t="str">
        <f>IFERROR(MATCH(U406,'Paycode Info'!$I$2:$I$13,0),"")</f>
        <v/>
      </c>
      <c r="W406" s="16" t="str">
        <f t="shared" si="33"/>
        <v/>
      </c>
      <c r="X406" s="15" t="str">
        <f t="shared" si="34"/>
        <v/>
      </c>
      <c r="Y406" s="18">
        <f t="shared" si="35"/>
        <v>0</v>
      </c>
    </row>
    <row r="407" spans="1:25" ht="35" customHeight="1" x14ac:dyDescent="0.35">
      <c r="A407" s="65"/>
      <c r="B407" s="70" t="str">
        <f>IFERROR(IF(A407="","",INDEX('PCN Data'!$A$2:$A$1300,MATCH('PCN Variation'!A407,'PCN Data'!$B$2:$B$1300,0))),"ERROR")</f>
        <v/>
      </c>
      <c r="C407" s="71" t="str">
        <f>IFERROR(IF(A407="","",INDEX('PCN Data'!$C$2:$C$1300,MATCH('PCN Variation'!A407,'PCN Data'!$B$2:$B$1300,0))),"ERROR")</f>
        <v/>
      </c>
      <c r="D407" s="70" t="str">
        <f>IFERROR(IF(A407="","", INDEX('PCN Data'!$D$2:$D$1300,MATCH('PCN Variation'!A407,'PCN Data'!$B$2:$B$1300,0))),"ERROR")</f>
        <v/>
      </c>
      <c r="E407" s="66"/>
      <c r="F407" s="65"/>
      <c r="G407" s="71" t="str">
        <f>IF(E407&amp;F407="","", IFERROR(IF(AND(E407="",F407&lt;&gt;""),INDEX('Paycode Info'!$D$2:$D$71,MATCH('PCN Variation'!F407,'Paycode Info'!$F$2:$F$71,0)), INDEX('Paycode Info'!$D$2:$D$71,MATCH('PCN Variation'!E407,'Paycode Info'!$D$2:$D$71,0))),"Error"))</f>
        <v/>
      </c>
      <c r="H407" s="71" t="str">
        <f>IF(E407&amp;F407="","", IFERROR(INDEX('Paycode Info'!$F$2:$F$71,MATCH('PCN Variation'!G407,'Paycode Info'!$D$2:$D$71,0)),"Error"))</f>
        <v/>
      </c>
      <c r="I407" s="84" t="str">
        <f t="shared" si="32"/>
        <v/>
      </c>
      <c r="J407" s="73" t="str">
        <f>IFERROR(INDEX('Paycode Info'!$G$2:$G$71,MATCH('PCN Variation'!H407,'Paycode Info'!$F$2:$F$71,0)),"")</f>
        <v/>
      </c>
      <c r="K407" s="17"/>
      <c r="L407" s="16" t="str">
        <f>IFERROR(MATCH(K407,'Paycode Info'!$I$2:$I$13,0),"")</f>
        <v/>
      </c>
      <c r="M407" s="17"/>
      <c r="N407" s="16" t="str">
        <f>IFERROR(MATCH(M407,'Paycode Info'!$I$2:$I$13,0),"")</f>
        <v/>
      </c>
      <c r="O407" s="17"/>
      <c r="P407" s="17"/>
      <c r="Q407" s="67" t="str">
        <f>IFERROR(IF(N407-L407=0,13,IF(N407-L407&gt;=0,N407-L407+1, VLOOKUP(N407-L407, 'Paycode Info'!$J$2:$K$13,2,0))),"")</f>
        <v/>
      </c>
      <c r="R407" s="68" t="str">
        <f t="shared" si="31"/>
        <v/>
      </c>
      <c r="S407" s="66"/>
      <c r="T407" s="16" t="str">
        <f>IF(S407="","",INDEX('Paycode Info'!$R$2:$R$4,MATCH('PCN Variation'!S407,'Paycode Info'!$M$2:$M$4,0)))</f>
        <v/>
      </c>
      <c r="U407" s="17"/>
      <c r="V407" s="16" t="str">
        <f>IFERROR(MATCH(U407,'Paycode Info'!$I$2:$I$13,0),"")</f>
        <v/>
      </c>
      <c r="W407" s="16" t="str">
        <f t="shared" si="33"/>
        <v/>
      </c>
      <c r="X407" s="15" t="str">
        <f t="shared" si="34"/>
        <v/>
      </c>
      <c r="Y407" s="18">
        <f t="shared" si="35"/>
        <v>0</v>
      </c>
    </row>
    <row r="408" spans="1:25" ht="35" customHeight="1" x14ac:dyDescent="0.35">
      <c r="A408" s="65"/>
      <c r="B408" s="70" t="str">
        <f>IFERROR(IF(A408="","",INDEX('PCN Data'!$A$2:$A$1300,MATCH('PCN Variation'!A408,'PCN Data'!$B$2:$B$1300,0))),"ERROR")</f>
        <v/>
      </c>
      <c r="C408" s="71" t="str">
        <f>IFERROR(IF(A408="","",INDEX('PCN Data'!$C$2:$C$1300,MATCH('PCN Variation'!A408,'PCN Data'!$B$2:$B$1300,0))),"ERROR")</f>
        <v/>
      </c>
      <c r="D408" s="70" t="str">
        <f>IFERROR(IF(A408="","", INDEX('PCN Data'!$D$2:$D$1300,MATCH('PCN Variation'!A408,'PCN Data'!$B$2:$B$1300,0))),"ERROR")</f>
        <v/>
      </c>
      <c r="E408" s="66"/>
      <c r="F408" s="65"/>
      <c r="G408" s="71" t="str">
        <f>IF(E408&amp;F408="","", IFERROR(IF(AND(E408="",F408&lt;&gt;""),INDEX('Paycode Info'!$D$2:$D$71,MATCH('PCN Variation'!F408,'Paycode Info'!$F$2:$F$71,0)), INDEX('Paycode Info'!$D$2:$D$71,MATCH('PCN Variation'!E408,'Paycode Info'!$D$2:$D$71,0))),"Error"))</f>
        <v/>
      </c>
      <c r="H408" s="71" t="str">
        <f>IF(E408&amp;F408="","", IFERROR(INDEX('Paycode Info'!$F$2:$F$71,MATCH('PCN Variation'!G408,'Paycode Info'!$D$2:$D$71,0)),"Error"))</f>
        <v/>
      </c>
      <c r="I408" s="84" t="str">
        <f t="shared" si="32"/>
        <v/>
      </c>
      <c r="J408" s="73" t="str">
        <f>IFERROR(INDEX('Paycode Info'!$G$2:$G$71,MATCH('PCN Variation'!H408,'Paycode Info'!$F$2:$F$71,0)),"")</f>
        <v/>
      </c>
      <c r="K408" s="17"/>
      <c r="L408" s="16" t="str">
        <f>IFERROR(MATCH(K408,'Paycode Info'!$I$2:$I$13,0),"")</f>
        <v/>
      </c>
      <c r="M408" s="17"/>
      <c r="N408" s="16" t="str">
        <f>IFERROR(MATCH(M408,'Paycode Info'!$I$2:$I$13,0),"")</f>
        <v/>
      </c>
      <c r="O408" s="17"/>
      <c r="P408" s="17"/>
      <c r="Q408" s="67" t="str">
        <f>IFERROR(IF(N408-L408=0,13,IF(N408-L408&gt;=0,N408-L408+1, VLOOKUP(N408-L408, 'Paycode Info'!$J$2:$K$13,2,0))),"")</f>
        <v/>
      </c>
      <c r="R408" s="68" t="str">
        <f t="shared" si="31"/>
        <v/>
      </c>
      <c r="S408" s="66"/>
      <c r="T408" s="16" t="str">
        <f>IF(S408="","",INDEX('Paycode Info'!$R$2:$R$4,MATCH('PCN Variation'!S408,'Paycode Info'!$M$2:$M$4,0)))</f>
        <v/>
      </c>
      <c r="U408" s="17"/>
      <c r="V408" s="16" t="str">
        <f>IFERROR(MATCH(U408,'Paycode Info'!$I$2:$I$13,0),"")</f>
        <v/>
      </c>
      <c r="W408" s="16" t="str">
        <f t="shared" si="33"/>
        <v/>
      </c>
      <c r="X408" s="15" t="str">
        <f t="shared" si="34"/>
        <v/>
      </c>
      <c r="Y408" s="18">
        <f t="shared" si="35"/>
        <v>0</v>
      </c>
    </row>
    <row r="409" spans="1:25" ht="35" customHeight="1" x14ac:dyDescent="0.35">
      <c r="A409" s="65"/>
      <c r="B409" s="70" t="str">
        <f>IFERROR(IF(A409="","",INDEX('PCN Data'!$A$2:$A$1300,MATCH('PCN Variation'!A409,'PCN Data'!$B$2:$B$1300,0))),"ERROR")</f>
        <v/>
      </c>
      <c r="C409" s="71" t="str">
        <f>IFERROR(IF(A409="","",INDEX('PCN Data'!$C$2:$C$1300,MATCH('PCN Variation'!A409,'PCN Data'!$B$2:$B$1300,0))),"ERROR")</f>
        <v/>
      </c>
      <c r="D409" s="70" t="str">
        <f>IFERROR(IF(A409="","", INDEX('PCN Data'!$D$2:$D$1300,MATCH('PCN Variation'!A409,'PCN Data'!$B$2:$B$1300,0))),"ERROR")</f>
        <v/>
      </c>
      <c r="E409" s="66"/>
      <c r="F409" s="65"/>
      <c r="G409" s="71" t="str">
        <f>IF(E409&amp;F409="","", IFERROR(IF(AND(E409="",F409&lt;&gt;""),INDEX('Paycode Info'!$D$2:$D$71,MATCH('PCN Variation'!F409,'Paycode Info'!$F$2:$F$71,0)), INDEX('Paycode Info'!$D$2:$D$71,MATCH('PCN Variation'!E409,'Paycode Info'!$D$2:$D$71,0))),"Error"))</f>
        <v/>
      </c>
      <c r="H409" s="71" t="str">
        <f>IF(E409&amp;F409="","", IFERROR(INDEX('Paycode Info'!$F$2:$F$71,MATCH('PCN Variation'!G409,'Paycode Info'!$D$2:$D$71,0)),"Error"))</f>
        <v/>
      </c>
      <c r="I409" s="84" t="str">
        <f t="shared" si="32"/>
        <v/>
      </c>
      <c r="J409" s="73" t="str">
        <f>IFERROR(INDEX('Paycode Info'!$G$2:$G$71,MATCH('PCN Variation'!H409,'Paycode Info'!$F$2:$F$71,0)),"")</f>
        <v/>
      </c>
      <c r="K409" s="17"/>
      <c r="L409" s="16" t="str">
        <f>IFERROR(MATCH(K409,'Paycode Info'!$I$2:$I$13,0),"")</f>
        <v/>
      </c>
      <c r="M409" s="17"/>
      <c r="N409" s="16" t="str">
        <f>IFERROR(MATCH(M409,'Paycode Info'!$I$2:$I$13,0),"")</f>
        <v/>
      </c>
      <c r="O409" s="17"/>
      <c r="P409" s="17"/>
      <c r="Q409" s="67" t="str">
        <f>IFERROR(IF(N409-L409=0,13,IF(N409-L409&gt;=0,N409-L409+1, VLOOKUP(N409-L409, 'Paycode Info'!$J$2:$K$13,2,0))),"")</f>
        <v/>
      </c>
      <c r="R409" s="68" t="str">
        <f t="shared" si="31"/>
        <v/>
      </c>
      <c r="S409" s="66"/>
      <c r="T409" s="16" t="str">
        <f>IF(S409="","",INDEX('Paycode Info'!$R$2:$R$4,MATCH('PCN Variation'!S409,'Paycode Info'!$M$2:$M$4,0)))</f>
        <v/>
      </c>
      <c r="U409" s="17"/>
      <c r="V409" s="16" t="str">
        <f>IFERROR(MATCH(U409,'Paycode Info'!$I$2:$I$13,0),"")</f>
        <v/>
      </c>
      <c r="W409" s="16" t="str">
        <f t="shared" si="33"/>
        <v/>
      </c>
      <c r="X409" s="15" t="str">
        <f t="shared" si="34"/>
        <v/>
      </c>
      <c r="Y409" s="18">
        <f t="shared" si="35"/>
        <v>0</v>
      </c>
    </row>
    <row r="410" spans="1:25" ht="35" customHeight="1" x14ac:dyDescent="0.35">
      <c r="A410" s="65"/>
      <c r="B410" s="70" t="str">
        <f>IFERROR(IF(A410="","",INDEX('PCN Data'!$A$2:$A$1300,MATCH('PCN Variation'!A410,'PCN Data'!$B$2:$B$1300,0))),"ERROR")</f>
        <v/>
      </c>
      <c r="C410" s="71" t="str">
        <f>IFERROR(IF(A410="","",INDEX('PCN Data'!$C$2:$C$1300,MATCH('PCN Variation'!A410,'PCN Data'!$B$2:$B$1300,0))),"ERROR")</f>
        <v/>
      </c>
      <c r="D410" s="70" t="str">
        <f>IFERROR(IF(A410="","", INDEX('PCN Data'!$D$2:$D$1300,MATCH('PCN Variation'!A410,'PCN Data'!$B$2:$B$1300,0))),"ERROR")</f>
        <v/>
      </c>
      <c r="E410" s="66"/>
      <c r="F410" s="65"/>
      <c r="G410" s="71" t="str">
        <f>IF(E410&amp;F410="","", IFERROR(IF(AND(E410="",F410&lt;&gt;""),INDEX('Paycode Info'!$D$2:$D$71,MATCH('PCN Variation'!F410,'Paycode Info'!$F$2:$F$71,0)), INDEX('Paycode Info'!$D$2:$D$71,MATCH('PCN Variation'!E410,'Paycode Info'!$D$2:$D$71,0))),"Error"))</f>
        <v/>
      </c>
      <c r="H410" s="71" t="str">
        <f>IF(E410&amp;F410="","", IFERROR(INDEX('Paycode Info'!$F$2:$F$71,MATCH('PCN Variation'!G410,'Paycode Info'!$D$2:$D$71,0)),"Error"))</f>
        <v/>
      </c>
      <c r="I410" s="84" t="str">
        <f t="shared" si="32"/>
        <v/>
      </c>
      <c r="J410" s="73" t="str">
        <f>IFERROR(INDEX('Paycode Info'!$G$2:$G$71,MATCH('PCN Variation'!H410,'Paycode Info'!$F$2:$F$71,0)),"")</f>
        <v/>
      </c>
      <c r="K410" s="17"/>
      <c r="L410" s="16" t="str">
        <f>IFERROR(MATCH(K410,'Paycode Info'!$I$2:$I$13,0),"")</f>
        <v/>
      </c>
      <c r="M410" s="17"/>
      <c r="N410" s="16" t="str">
        <f>IFERROR(MATCH(M410,'Paycode Info'!$I$2:$I$13,0),"")</f>
        <v/>
      </c>
      <c r="O410" s="17"/>
      <c r="P410" s="17"/>
      <c r="Q410" s="67" t="str">
        <f>IFERROR(IF(N410-L410=0,13,IF(N410-L410&gt;=0,N410-L410+1, VLOOKUP(N410-L410, 'Paycode Info'!$J$2:$K$13,2,0))),"")</f>
        <v/>
      </c>
      <c r="R410" s="68" t="str">
        <f t="shared" si="31"/>
        <v/>
      </c>
      <c r="S410" s="66"/>
      <c r="T410" s="16" t="str">
        <f>IF(S410="","",INDEX('Paycode Info'!$R$2:$R$4,MATCH('PCN Variation'!S410,'Paycode Info'!$M$2:$M$4,0)))</f>
        <v/>
      </c>
      <c r="U410" s="17"/>
      <c r="V410" s="16" t="str">
        <f>IFERROR(MATCH(U410,'Paycode Info'!$I$2:$I$13,0),"")</f>
        <v/>
      </c>
      <c r="W410" s="16" t="str">
        <f t="shared" si="33"/>
        <v/>
      </c>
      <c r="X410" s="15" t="str">
        <f t="shared" si="34"/>
        <v/>
      </c>
      <c r="Y410" s="18">
        <f t="shared" si="35"/>
        <v>0</v>
      </c>
    </row>
    <row r="411" spans="1:25" ht="35" customHeight="1" x14ac:dyDescent="0.35">
      <c r="A411" s="65"/>
      <c r="B411" s="70" t="str">
        <f>IFERROR(IF(A411="","",INDEX('PCN Data'!$A$2:$A$1300,MATCH('PCN Variation'!A411,'PCN Data'!$B$2:$B$1300,0))),"ERROR")</f>
        <v/>
      </c>
      <c r="C411" s="71" t="str">
        <f>IFERROR(IF(A411="","",INDEX('PCN Data'!$C$2:$C$1300,MATCH('PCN Variation'!A411,'PCN Data'!$B$2:$B$1300,0))),"ERROR")</f>
        <v/>
      </c>
      <c r="D411" s="70" t="str">
        <f>IFERROR(IF(A411="","", INDEX('PCN Data'!$D$2:$D$1300,MATCH('PCN Variation'!A411,'PCN Data'!$B$2:$B$1300,0))),"ERROR")</f>
        <v/>
      </c>
      <c r="E411" s="66"/>
      <c r="F411" s="65"/>
      <c r="G411" s="71" t="str">
        <f>IF(E411&amp;F411="","", IFERROR(IF(AND(E411="",F411&lt;&gt;""),INDEX('Paycode Info'!$D$2:$D$71,MATCH('PCN Variation'!F411,'Paycode Info'!$F$2:$F$71,0)), INDEX('Paycode Info'!$D$2:$D$71,MATCH('PCN Variation'!E411,'Paycode Info'!$D$2:$D$71,0))),"Error"))</f>
        <v/>
      </c>
      <c r="H411" s="71" t="str">
        <f>IF(E411&amp;F411="","", IFERROR(INDEX('Paycode Info'!$F$2:$F$71,MATCH('PCN Variation'!G411,'Paycode Info'!$D$2:$D$71,0)),"Error"))</f>
        <v/>
      </c>
      <c r="I411" s="84" t="str">
        <f t="shared" si="32"/>
        <v/>
      </c>
      <c r="J411" s="73" t="str">
        <f>IFERROR(INDEX('Paycode Info'!$G$2:$G$71,MATCH('PCN Variation'!H411,'Paycode Info'!$F$2:$F$71,0)),"")</f>
        <v/>
      </c>
      <c r="K411" s="17"/>
      <c r="L411" s="16" t="str">
        <f>IFERROR(MATCH(K411,'Paycode Info'!$I$2:$I$13,0),"")</f>
        <v/>
      </c>
      <c r="M411" s="17"/>
      <c r="N411" s="16" t="str">
        <f>IFERROR(MATCH(M411,'Paycode Info'!$I$2:$I$13,0),"")</f>
        <v/>
      </c>
      <c r="O411" s="17"/>
      <c r="P411" s="17"/>
      <c r="Q411" s="67" t="str">
        <f>IFERROR(IF(N411-L411=0,13,IF(N411-L411&gt;=0,N411-L411+1, VLOOKUP(N411-L411, 'Paycode Info'!$J$2:$K$13,2,0))),"")</f>
        <v/>
      </c>
      <c r="R411" s="68" t="str">
        <f t="shared" si="31"/>
        <v/>
      </c>
      <c r="S411" s="66"/>
      <c r="T411" s="16" t="str">
        <f>IF(S411="","",INDEX('Paycode Info'!$R$2:$R$4,MATCH('PCN Variation'!S411,'Paycode Info'!$M$2:$M$4,0)))</f>
        <v/>
      </c>
      <c r="U411" s="17"/>
      <c r="V411" s="16" t="str">
        <f>IFERROR(MATCH(U411,'Paycode Info'!$I$2:$I$13,0),"")</f>
        <v/>
      </c>
      <c r="W411" s="16" t="str">
        <f t="shared" si="33"/>
        <v/>
      </c>
      <c r="X411" s="15" t="str">
        <f t="shared" si="34"/>
        <v/>
      </c>
      <c r="Y411" s="18">
        <f t="shared" si="35"/>
        <v>0</v>
      </c>
    </row>
    <row r="412" spans="1:25" ht="35" customHeight="1" x14ac:dyDescent="0.35">
      <c r="A412" s="65"/>
      <c r="B412" s="70" t="str">
        <f>IFERROR(IF(A412="","",INDEX('PCN Data'!$A$2:$A$1300,MATCH('PCN Variation'!A412,'PCN Data'!$B$2:$B$1300,0))),"ERROR")</f>
        <v/>
      </c>
      <c r="C412" s="71" t="str">
        <f>IFERROR(IF(A412="","",INDEX('PCN Data'!$C$2:$C$1300,MATCH('PCN Variation'!A412,'PCN Data'!$B$2:$B$1300,0))),"ERROR")</f>
        <v/>
      </c>
      <c r="D412" s="70" t="str">
        <f>IFERROR(IF(A412="","", INDEX('PCN Data'!$D$2:$D$1300,MATCH('PCN Variation'!A412,'PCN Data'!$B$2:$B$1300,0))),"ERROR")</f>
        <v/>
      </c>
      <c r="E412" s="66"/>
      <c r="F412" s="65"/>
      <c r="G412" s="71" t="str">
        <f>IF(E412&amp;F412="","", IFERROR(IF(AND(E412="",F412&lt;&gt;""),INDEX('Paycode Info'!$D$2:$D$71,MATCH('PCN Variation'!F412,'Paycode Info'!$F$2:$F$71,0)), INDEX('Paycode Info'!$D$2:$D$71,MATCH('PCN Variation'!E412,'Paycode Info'!$D$2:$D$71,0))),"Error"))</f>
        <v/>
      </c>
      <c r="H412" s="71" t="str">
        <f>IF(E412&amp;F412="","", IFERROR(INDEX('Paycode Info'!$F$2:$F$71,MATCH('PCN Variation'!G412,'Paycode Info'!$D$2:$D$71,0)),"Error"))</f>
        <v/>
      </c>
      <c r="I412" s="84" t="str">
        <f t="shared" si="32"/>
        <v/>
      </c>
      <c r="J412" s="73" t="str">
        <f>IFERROR(INDEX('Paycode Info'!$G$2:$G$71,MATCH('PCN Variation'!H412,'Paycode Info'!$F$2:$F$71,0)),"")</f>
        <v/>
      </c>
      <c r="K412" s="17"/>
      <c r="L412" s="16" t="str">
        <f>IFERROR(MATCH(K412,'Paycode Info'!$I$2:$I$13,0),"")</f>
        <v/>
      </c>
      <c r="M412" s="17"/>
      <c r="N412" s="16" t="str">
        <f>IFERROR(MATCH(M412,'Paycode Info'!$I$2:$I$13,0),"")</f>
        <v/>
      </c>
      <c r="O412" s="17"/>
      <c r="P412" s="17"/>
      <c r="Q412" s="67" t="str">
        <f>IFERROR(IF(N412-L412=0,13,IF(N412-L412&gt;=0,N412-L412+1, VLOOKUP(N412-L412, 'Paycode Info'!$J$2:$K$13,2,0))),"")</f>
        <v/>
      </c>
      <c r="R412" s="68" t="str">
        <f t="shared" si="31"/>
        <v/>
      </c>
      <c r="S412" s="66"/>
      <c r="T412" s="16" t="str">
        <f>IF(S412="","",INDEX('Paycode Info'!$R$2:$R$4,MATCH('PCN Variation'!S412,'Paycode Info'!$M$2:$M$4,0)))</f>
        <v/>
      </c>
      <c r="U412" s="17"/>
      <c r="V412" s="16" t="str">
        <f>IFERROR(MATCH(U412,'Paycode Info'!$I$2:$I$13,0),"")</f>
        <v/>
      </c>
      <c r="W412" s="16" t="str">
        <f t="shared" si="33"/>
        <v/>
      </c>
      <c r="X412" s="15" t="str">
        <f t="shared" si="34"/>
        <v/>
      </c>
      <c r="Y412" s="18">
        <f t="shared" si="35"/>
        <v>0</v>
      </c>
    </row>
    <row r="413" spans="1:25" ht="35" customHeight="1" x14ac:dyDescent="0.35">
      <c r="A413" s="65"/>
      <c r="B413" s="70" t="str">
        <f>IFERROR(IF(A413="","",INDEX('PCN Data'!$A$2:$A$1300,MATCH('PCN Variation'!A413,'PCN Data'!$B$2:$B$1300,0))),"ERROR")</f>
        <v/>
      </c>
      <c r="C413" s="71" t="str">
        <f>IFERROR(IF(A413="","",INDEX('PCN Data'!$C$2:$C$1300,MATCH('PCN Variation'!A413,'PCN Data'!$B$2:$B$1300,0))),"ERROR")</f>
        <v/>
      </c>
      <c r="D413" s="70" t="str">
        <f>IFERROR(IF(A413="","", INDEX('PCN Data'!$D$2:$D$1300,MATCH('PCN Variation'!A413,'PCN Data'!$B$2:$B$1300,0))),"ERROR")</f>
        <v/>
      </c>
      <c r="E413" s="66"/>
      <c r="F413" s="65"/>
      <c r="G413" s="71" t="str">
        <f>IF(E413&amp;F413="","", IFERROR(IF(AND(E413="",F413&lt;&gt;""),INDEX('Paycode Info'!$D$2:$D$71,MATCH('PCN Variation'!F413,'Paycode Info'!$F$2:$F$71,0)), INDEX('Paycode Info'!$D$2:$D$71,MATCH('PCN Variation'!E413,'Paycode Info'!$D$2:$D$71,0))),"Error"))</f>
        <v/>
      </c>
      <c r="H413" s="71" t="str">
        <f>IF(E413&amp;F413="","", IFERROR(INDEX('Paycode Info'!$F$2:$F$71,MATCH('PCN Variation'!G413,'Paycode Info'!$D$2:$D$71,0)),"Error"))</f>
        <v/>
      </c>
      <c r="I413" s="84" t="str">
        <f t="shared" si="32"/>
        <v/>
      </c>
      <c r="J413" s="73" t="str">
        <f>IFERROR(INDEX('Paycode Info'!$G$2:$G$71,MATCH('PCN Variation'!H413,'Paycode Info'!$F$2:$F$71,0)),"")</f>
        <v/>
      </c>
      <c r="K413" s="17"/>
      <c r="L413" s="16" t="str">
        <f>IFERROR(MATCH(K413,'Paycode Info'!$I$2:$I$13,0),"")</f>
        <v/>
      </c>
      <c r="M413" s="17"/>
      <c r="N413" s="16" t="str">
        <f>IFERROR(MATCH(M413,'Paycode Info'!$I$2:$I$13,0),"")</f>
        <v/>
      </c>
      <c r="O413" s="17"/>
      <c r="P413" s="17"/>
      <c r="Q413" s="67" t="str">
        <f>IFERROR(IF(N413-L413=0,13,IF(N413-L413&gt;=0,N413-L413+1, VLOOKUP(N413-L413, 'Paycode Info'!$J$2:$K$13,2,0))),"")</f>
        <v/>
      </c>
      <c r="R413" s="68" t="str">
        <f t="shared" si="31"/>
        <v/>
      </c>
      <c r="S413" s="66"/>
      <c r="T413" s="16" t="str">
        <f>IF(S413="","",INDEX('Paycode Info'!$R$2:$R$4,MATCH('PCN Variation'!S413,'Paycode Info'!$M$2:$M$4,0)))</f>
        <v/>
      </c>
      <c r="U413" s="17"/>
      <c r="V413" s="16" t="str">
        <f>IFERROR(MATCH(U413,'Paycode Info'!$I$2:$I$13,0),"")</f>
        <v/>
      </c>
      <c r="W413" s="16" t="str">
        <f t="shared" si="33"/>
        <v/>
      </c>
      <c r="X413" s="15" t="str">
        <f t="shared" si="34"/>
        <v/>
      </c>
      <c r="Y413" s="18">
        <f t="shared" si="35"/>
        <v>0</v>
      </c>
    </row>
    <row r="414" spans="1:25" ht="35" customHeight="1" x14ac:dyDescent="0.35">
      <c r="A414" s="65"/>
      <c r="B414" s="70" t="str">
        <f>IFERROR(IF(A414="","",INDEX('PCN Data'!$A$2:$A$1300,MATCH('PCN Variation'!A414,'PCN Data'!$B$2:$B$1300,0))),"ERROR")</f>
        <v/>
      </c>
      <c r="C414" s="71" t="str">
        <f>IFERROR(IF(A414="","",INDEX('PCN Data'!$C$2:$C$1300,MATCH('PCN Variation'!A414,'PCN Data'!$B$2:$B$1300,0))),"ERROR")</f>
        <v/>
      </c>
      <c r="D414" s="70" t="str">
        <f>IFERROR(IF(A414="","", INDEX('PCN Data'!$D$2:$D$1300,MATCH('PCN Variation'!A414,'PCN Data'!$B$2:$B$1300,0))),"ERROR")</f>
        <v/>
      </c>
      <c r="E414" s="66"/>
      <c r="F414" s="65"/>
      <c r="G414" s="71" t="str">
        <f>IF(E414&amp;F414="","", IFERROR(IF(AND(E414="",F414&lt;&gt;""),INDEX('Paycode Info'!$D$2:$D$71,MATCH('PCN Variation'!F414,'Paycode Info'!$F$2:$F$71,0)), INDEX('Paycode Info'!$D$2:$D$71,MATCH('PCN Variation'!E414,'Paycode Info'!$D$2:$D$71,0))),"Error"))</f>
        <v/>
      </c>
      <c r="H414" s="71" t="str">
        <f>IF(E414&amp;F414="","", IFERROR(INDEX('Paycode Info'!$F$2:$F$71,MATCH('PCN Variation'!G414,'Paycode Info'!$D$2:$D$71,0)),"Error"))</f>
        <v/>
      </c>
      <c r="I414" s="84" t="str">
        <f t="shared" si="32"/>
        <v/>
      </c>
      <c r="J414" s="73" t="str">
        <f>IFERROR(INDEX('Paycode Info'!$G$2:$G$71,MATCH('PCN Variation'!H414,'Paycode Info'!$F$2:$F$71,0)),"")</f>
        <v/>
      </c>
      <c r="K414" s="17"/>
      <c r="L414" s="16" t="str">
        <f>IFERROR(MATCH(K414,'Paycode Info'!$I$2:$I$13,0),"")</f>
        <v/>
      </c>
      <c r="M414" s="17"/>
      <c r="N414" s="16" t="str">
        <f>IFERROR(MATCH(M414,'Paycode Info'!$I$2:$I$13,0),"")</f>
        <v/>
      </c>
      <c r="O414" s="17"/>
      <c r="P414" s="17"/>
      <c r="Q414" s="67" t="str">
        <f>IFERROR(IF(N414-L414=0,13,IF(N414-L414&gt;=0,N414-L414+1, VLOOKUP(N414-L414, 'Paycode Info'!$J$2:$K$13,2,0))),"")</f>
        <v/>
      </c>
      <c r="R414" s="68" t="str">
        <f t="shared" si="31"/>
        <v/>
      </c>
      <c r="S414" s="66"/>
      <c r="T414" s="16" t="str">
        <f>IF(S414="","",INDEX('Paycode Info'!$R$2:$R$4,MATCH('PCN Variation'!S414,'Paycode Info'!$M$2:$M$4,0)))</f>
        <v/>
      </c>
      <c r="U414" s="17"/>
      <c r="V414" s="16" t="str">
        <f>IFERROR(MATCH(U414,'Paycode Info'!$I$2:$I$13,0),"")</f>
        <v/>
      </c>
      <c r="W414" s="16" t="str">
        <f t="shared" si="33"/>
        <v/>
      </c>
      <c r="X414" s="15" t="str">
        <f t="shared" si="34"/>
        <v/>
      </c>
      <c r="Y414" s="18">
        <f t="shared" si="35"/>
        <v>0</v>
      </c>
    </row>
    <row r="415" spans="1:25" ht="35" customHeight="1" x14ac:dyDescent="0.35">
      <c r="A415" s="65"/>
      <c r="B415" s="70" t="str">
        <f>IFERROR(IF(A415="","",INDEX('PCN Data'!$A$2:$A$1300,MATCH('PCN Variation'!A415,'PCN Data'!$B$2:$B$1300,0))),"ERROR")</f>
        <v/>
      </c>
      <c r="C415" s="71" t="str">
        <f>IFERROR(IF(A415="","",INDEX('PCN Data'!$C$2:$C$1300,MATCH('PCN Variation'!A415,'PCN Data'!$B$2:$B$1300,0))),"ERROR")</f>
        <v/>
      </c>
      <c r="D415" s="70" t="str">
        <f>IFERROR(IF(A415="","", INDEX('PCN Data'!$D$2:$D$1300,MATCH('PCN Variation'!A415,'PCN Data'!$B$2:$B$1300,0))),"ERROR")</f>
        <v/>
      </c>
      <c r="E415" s="66"/>
      <c r="F415" s="65"/>
      <c r="G415" s="71" t="str">
        <f>IF(E415&amp;F415="","", IFERROR(IF(AND(E415="",F415&lt;&gt;""),INDEX('Paycode Info'!$D$2:$D$71,MATCH('PCN Variation'!F415,'Paycode Info'!$F$2:$F$71,0)), INDEX('Paycode Info'!$D$2:$D$71,MATCH('PCN Variation'!E415,'Paycode Info'!$D$2:$D$71,0))),"Error"))</f>
        <v/>
      </c>
      <c r="H415" s="71" t="str">
        <f>IF(E415&amp;F415="","", IFERROR(INDEX('Paycode Info'!$F$2:$F$71,MATCH('PCN Variation'!G415,'Paycode Info'!$D$2:$D$71,0)),"Error"))</f>
        <v/>
      </c>
      <c r="I415" s="84" t="str">
        <f t="shared" si="32"/>
        <v/>
      </c>
      <c r="J415" s="73" t="str">
        <f>IFERROR(INDEX('Paycode Info'!$G$2:$G$71,MATCH('PCN Variation'!H415,'Paycode Info'!$F$2:$F$71,0)),"")</f>
        <v/>
      </c>
      <c r="K415" s="17"/>
      <c r="L415" s="16" t="str">
        <f>IFERROR(MATCH(K415,'Paycode Info'!$I$2:$I$13,0),"")</f>
        <v/>
      </c>
      <c r="M415" s="17"/>
      <c r="N415" s="16" t="str">
        <f>IFERROR(MATCH(M415,'Paycode Info'!$I$2:$I$13,0),"")</f>
        <v/>
      </c>
      <c r="O415" s="17"/>
      <c r="P415" s="17"/>
      <c r="Q415" s="67" t="str">
        <f>IFERROR(IF(N415-L415=0,13,IF(N415-L415&gt;=0,N415-L415+1, VLOOKUP(N415-L415, 'Paycode Info'!$J$2:$K$13,2,0))),"")</f>
        <v/>
      </c>
      <c r="R415" s="68" t="str">
        <f t="shared" si="31"/>
        <v/>
      </c>
      <c r="S415" s="66"/>
      <c r="T415" s="16" t="str">
        <f>IF(S415="","",INDEX('Paycode Info'!$R$2:$R$4,MATCH('PCN Variation'!S415,'Paycode Info'!$M$2:$M$4,0)))</f>
        <v/>
      </c>
      <c r="U415" s="17"/>
      <c r="V415" s="16" t="str">
        <f>IFERROR(MATCH(U415,'Paycode Info'!$I$2:$I$13,0),"")</f>
        <v/>
      </c>
      <c r="W415" s="16" t="str">
        <f t="shared" si="33"/>
        <v/>
      </c>
      <c r="X415" s="15" t="str">
        <f t="shared" si="34"/>
        <v/>
      </c>
      <c r="Y415" s="18">
        <f t="shared" si="35"/>
        <v>0</v>
      </c>
    </row>
    <row r="416" spans="1:25" ht="35" customHeight="1" x14ac:dyDescent="0.35">
      <c r="A416" s="65"/>
      <c r="B416" s="70" t="str">
        <f>IFERROR(IF(A416="","",INDEX('PCN Data'!$A$2:$A$1300,MATCH('PCN Variation'!A416,'PCN Data'!$B$2:$B$1300,0))),"ERROR")</f>
        <v/>
      </c>
      <c r="C416" s="71" t="str">
        <f>IFERROR(IF(A416="","",INDEX('PCN Data'!$C$2:$C$1300,MATCH('PCN Variation'!A416,'PCN Data'!$B$2:$B$1300,0))),"ERROR")</f>
        <v/>
      </c>
      <c r="D416" s="70" t="str">
        <f>IFERROR(IF(A416="","", INDEX('PCN Data'!$D$2:$D$1300,MATCH('PCN Variation'!A416,'PCN Data'!$B$2:$B$1300,0))),"ERROR")</f>
        <v/>
      </c>
      <c r="E416" s="66"/>
      <c r="F416" s="65"/>
      <c r="G416" s="71" t="str">
        <f>IF(E416&amp;F416="","", IFERROR(IF(AND(E416="",F416&lt;&gt;""),INDEX('Paycode Info'!$D$2:$D$71,MATCH('PCN Variation'!F416,'Paycode Info'!$F$2:$F$71,0)), INDEX('Paycode Info'!$D$2:$D$71,MATCH('PCN Variation'!E416,'Paycode Info'!$D$2:$D$71,0))),"Error"))</f>
        <v/>
      </c>
      <c r="H416" s="71" t="str">
        <f>IF(E416&amp;F416="","", IFERROR(INDEX('Paycode Info'!$F$2:$F$71,MATCH('PCN Variation'!G416,'Paycode Info'!$D$2:$D$71,0)),"Error"))</f>
        <v/>
      </c>
      <c r="I416" s="84" t="str">
        <f t="shared" si="32"/>
        <v/>
      </c>
      <c r="J416" s="73" t="str">
        <f>IFERROR(INDEX('Paycode Info'!$G$2:$G$71,MATCH('PCN Variation'!H416,'Paycode Info'!$F$2:$F$71,0)),"")</f>
        <v/>
      </c>
      <c r="K416" s="17"/>
      <c r="L416" s="16" t="str">
        <f>IFERROR(MATCH(K416,'Paycode Info'!$I$2:$I$13,0),"")</f>
        <v/>
      </c>
      <c r="M416" s="17"/>
      <c r="N416" s="16" t="str">
        <f>IFERROR(MATCH(M416,'Paycode Info'!$I$2:$I$13,0),"")</f>
        <v/>
      </c>
      <c r="O416" s="17"/>
      <c r="P416" s="17"/>
      <c r="Q416" s="67" t="str">
        <f>IFERROR(IF(N416-L416=0,13,IF(N416-L416&gt;=0,N416-L416+1, VLOOKUP(N416-L416, 'Paycode Info'!$J$2:$K$13,2,0))),"")</f>
        <v/>
      </c>
      <c r="R416" s="68" t="str">
        <f t="shared" si="31"/>
        <v/>
      </c>
      <c r="S416" s="66"/>
      <c r="T416" s="16" t="str">
        <f>IF(S416="","",INDEX('Paycode Info'!$R$2:$R$4,MATCH('PCN Variation'!S416,'Paycode Info'!$M$2:$M$4,0)))</f>
        <v/>
      </c>
      <c r="U416" s="17"/>
      <c r="V416" s="16" t="str">
        <f>IFERROR(MATCH(U416,'Paycode Info'!$I$2:$I$13,0),"")</f>
        <v/>
      </c>
      <c r="W416" s="16" t="str">
        <f t="shared" si="33"/>
        <v/>
      </c>
      <c r="X416" s="15" t="str">
        <f t="shared" si="34"/>
        <v/>
      </c>
      <c r="Y416" s="18">
        <f t="shared" si="35"/>
        <v>0</v>
      </c>
    </row>
    <row r="417" spans="1:25" ht="35" customHeight="1" x14ac:dyDescent="0.35">
      <c r="A417" s="65"/>
      <c r="B417" s="70" t="str">
        <f>IFERROR(IF(A417="","",INDEX('PCN Data'!$A$2:$A$1300,MATCH('PCN Variation'!A417,'PCN Data'!$B$2:$B$1300,0))),"ERROR")</f>
        <v/>
      </c>
      <c r="C417" s="71" t="str">
        <f>IFERROR(IF(A417="","",INDEX('PCN Data'!$C$2:$C$1300,MATCH('PCN Variation'!A417,'PCN Data'!$B$2:$B$1300,0))),"ERROR")</f>
        <v/>
      </c>
      <c r="D417" s="70" t="str">
        <f>IFERROR(IF(A417="","", INDEX('PCN Data'!$D$2:$D$1300,MATCH('PCN Variation'!A417,'PCN Data'!$B$2:$B$1300,0))),"ERROR")</f>
        <v/>
      </c>
      <c r="E417" s="66"/>
      <c r="F417" s="65"/>
      <c r="G417" s="71" t="str">
        <f>IF(E417&amp;F417="","", IFERROR(IF(AND(E417="",F417&lt;&gt;""),INDEX('Paycode Info'!$D$2:$D$71,MATCH('PCN Variation'!F417,'Paycode Info'!$F$2:$F$71,0)), INDEX('Paycode Info'!$D$2:$D$71,MATCH('PCN Variation'!E417,'Paycode Info'!$D$2:$D$71,0))),"Error"))</f>
        <v/>
      </c>
      <c r="H417" s="71" t="str">
        <f>IF(E417&amp;F417="","", IFERROR(INDEX('Paycode Info'!$F$2:$F$71,MATCH('PCN Variation'!G417,'Paycode Info'!$D$2:$D$71,0)),"Error"))</f>
        <v/>
      </c>
      <c r="I417" s="84" t="str">
        <f t="shared" si="32"/>
        <v/>
      </c>
      <c r="J417" s="73" t="str">
        <f>IFERROR(INDEX('Paycode Info'!$G$2:$G$71,MATCH('PCN Variation'!H417,'Paycode Info'!$F$2:$F$71,0)),"")</f>
        <v/>
      </c>
      <c r="K417" s="17"/>
      <c r="L417" s="16" t="str">
        <f>IFERROR(MATCH(K417,'Paycode Info'!$I$2:$I$13,0),"")</f>
        <v/>
      </c>
      <c r="M417" s="17"/>
      <c r="N417" s="16" t="str">
        <f>IFERROR(MATCH(M417,'Paycode Info'!$I$2:$I$13,0),"")</f>
        <v/>
      </c>
      <c r="O417" s="17"/>
      <c r="P417" s="17"/>
      <c r="Q417" s="67" t="str">
        <f>IFERROR(IF(N417-L417=0,13,IF(N417-L417&gt;=0,N417-L417+1, VLOOKUP(N417-L417, 'Paycode Info'!$J$2:$K$13,2,0))),"")</f>
        <v/>
      </c>
      <c r="R417" s="68" t="str">
        <f t="shared" si="31"/>
        <v/>
      </c>
      <c r="S417" s="66"/>
      <c r="T417" s="16" t="str">
        <f>IF(S417="","",INDEX('Paycode Info'!$R$2:$R$4,MATCH('PCN Variation'!S417,'Paycode Info'!$M$2:$M$4,0)))</f>
        <v/>
      </c>
      <c r="U417" s="17"/>
      <c r="V417" s="16" t="str">
        <f>IFERROR(MATCH(U417,'Paycode Info'!$I$2:$I$13,0),"")</f>
        <v/>
      </c>
      <c r="W417" s="16" t="str">
        <f t="shared" si="33"/>
        <v/>
      </c>
      <c r="X417" s="15" t="str">
        <f t="shared" si="34"/>
        <v/>
      </c>
      <c r="Y417" s="18">
        <f t="shared" si="35"/>
        <v>0</v>
      </c>
    </row>
    <row r="418" spans="1:25" ht="35" customHeight="1" x14ac:dyDescent="0.35">
      <c r="A418" s="65"/>
      <c r="B418" s="70" t="str">
        <f>IFERROR(IF(A418="","",INDEX('PCN Data'!$A$2:$A$1300,MATCH('PCN Variation'!A418,'PCN Data'!$B$2:$B$1300,0))),"ERROR")</f>
        <v/>
      </c>
      <c r="C418" s="71" t="str">
        <f>IFERROR(IF(A418="","",INDEX('PCN Data'!$C$2:$C$1300,MATCH('PCN Variation'!A418,'PCN Data'!$B$2:$B$1300,0))),"ERROR")</f>
        <v/>
      </c>
      <c r="D418" s="70" t="str">
        <f>IFERROR(IF(A418="","", INDEX('PCN Data'!$D$2:$D$1300,MATCH('PCN Variation'!A418,'PCN Data'!$B$2:$B$1300,0))),"ERROR")</f>
        <v/>
      </c>
      <c r="E418" s="66"/>
      <c r="F418" s="65"/>
      <c r="G418" s="71" t="str">
        <f>IF(E418&amp;F418="","", IFERROR(IF(AND(E418="",F418&lt;&gt;""),INDEX('Paycode Info'!$D$2:$D$71,MATCH('PCN Variation'!F418,'Paycode Info'!$F$2:$F$71,0)), INDEX('Paycode Info'!$D$2:$D$71,MATCH('PCN Variation'!E418,'Paycode Info'!$D$2:$D$71,0))),"Error"))</f>
        <v/>
      </c>
      <c r="H418" s="71" t="str">
        <f>IF(E418&amp;F418="","", IFERROR(INDEX('Paycode Info'!$F$2:$F$71,MATCH('PCN Variation'!G418,'Paycode Info'!$D$2:$D$71,0)),"Error"))</f>
        <v/>
      </c>
      <c r="I418" s="84" t="str">
        <f t="shared" si="32"/>
        <v/>
      </c>
      <c r="J418" s="73" t="str">
        <f>IFERROR(INDEX('Paycode Info'!$G$2:$G$71,MATCH('PCN Variation'!H418,'Paycode Info'!$F$2:$F$71,0)),"")</f>
        <v/>
      </c>
      <c r="K418" s="17"/>
      <c r="L418" s="16" t="str">
        <f>IFERROR(MATCH(K418,'Paycode Info'!$I$2:$I$13,0),"")</f>
        <v/>
      </c>
      <c r="M418" s="17"/>
      <c r="N418" s="16" t="str">
        <f>IFERROR(MATCH(M418,'Paycode Info'!$I$2:$I$13,0),"")</f>
        <v/>
      </c>
      <c r="O418" s="17"/>
      <c r="P418" s="17"/>
      <c r="Q418" s="67" t="str">
        <f>IFERROR(IF(N418-L418=0,13,IF(N418-L418&gt;=0,N418-L418+1, VLOOKUP(N418-L418, 'Paycode Info'!$J$2:$K$13,2,0))),"")</f>
        <v/>
      </c>
      <c r="R418" s="68" t="str">
        <f t="shared" si="31"/>
        <v/>
      </c>
      <c r="S418" s="66"/>
      <c r="T418" s="16" t="str">
        <f>IF(S418="","",INDEX('Paycode Info'!$R$2:$R$4,MATCH('PCN Variation'!S418,'Paycode Info'!$M$2:$M$4,0)))</f>
        <v/>
      </c>
      <c r="U418" s="17"/>
      <c r="V418" s="16" t="str">
        <f>IFERROR(MATCH(U418,'Paycode Info'!$I$2:$I$13,0),"")</f>
        <v/>
      </c>
      <c r="W418" s="16" t="str">
        <f t="shared" si="33"/>
        <v/>
      </c>
      <c r="X418" s="15" t="str">
        <f t="shared" si="34"/>
        <v/>
      </c>
      <c r="Y418" s="18">
        <f t="shared" si="35"/>
        <v>0</v>
      </c>
    </row>
    <row r="419" spans="1:25" ht="35" customHeight="1" x14ac:dyDescent="0.35">
      <c r="A419" s="65"/>
      <c r="B419" s="70" t="str">
        <f>IFERROR(IF(A419="","",INDEX('PCN Data'!$A$2:$A$1300,MATCH('PCN Variation'!A419,'PCN Data'!$B$2:$B$1300,0))),"ERROR")</f>
        <v/>
      </c>
      <c r="C419" s="71" t="str">
        <f>IFERROR(IF(A419="","",INDEX('PCN Data'!$C$2:$C$1300,MATCH('PCN Variation'!A419,'PCN Data'!$B$2:$B$1300,0))),"ERROR")</f>
        <v/>
      </c>
      <c r="D419" s="70" t="str">
        <f>IFERROR(IF(A419="","", INDEX('PCN Data'!$D$2:$D$1300,MATCH('PCN Variation'!A419,'PCN Data'!$B$2:$B$1300,0))),"ERROR")</f>
        <v/>
      </c>
      <c r="E419" s="66"/>
      <c r="F419" s="65"/>
      <c r="G419" s="71" t="str">
        <f>IF(E419&amp;F419="","", IFERROR(IF(AND(E419="",F419&lt;&gt;""),INDEX('Paycode Info'!$D$2:$D$71,MATCH('PCN Variation'!F419,'Paycode Info'!$F$2:$F$71,0)), INDEX('Paycode Info'!$D$2:$D$71,MATCH('PCN Variation'!E419,'Paycode Info'!$D$2:$D$71,0))),"Error"))</f>
        <v/>
      </c>
      <c r="H419" s="71" t="str">
        <f>IF(E419&amp;F419="","", IFERROR(INDEX('Paycode Info'!$F$2:$F$71,MATCH('PCN Variation'!G419,'Paycode Info'!$D$2:$D$71,0)),"Error"))</f>
        <v/>
      </c>
      <c r="I419" s="84" t="str">
        <f t="shared" si="32"/>
        <v/>
      </c>
      <c r="J419" s="73" t="str">
        <f>IFERROR(INDEX('Paycode Info'!$G$2:$G$71,MATCH('PCN Variation'!H419,'Paycode Info'!$F$2:$F$71,0)),"")</f>
        <v/>
      </c>
      <c r="K419" s="17"/>
      <c r="L419" s="16" t="str">
        <f>IFERROR(MATCH(K419,'Paycode Info'!$I$2:$I$13,0),"")</f>
        <v/>
      </c>
      <c r="M419" s="17"/>
      <c r="N419" s="16" t="str">
        <f>IFERROR(MATCH(M419,'Paycode Info'!$I$2:$I$13,0),"")</f>
        <v/>
      </c>
      <c r="O419" s="17"/>
      <c r="P419" s="17"/>
      <c r="Q419" s="67" t="str">
        <f>IFERROR(IF(N419-L419=0,13,IF(N419-L419&gt;=0,N419-L419+1, VLOOKUP(N419-L419, 'Paycode Info'!$J$2:$K$13,2,0))),"")</f>
        <v/>
      </c>
      <c r="R419" s="68" t="str">
        <f t="shared" si="31"/>
        <v/>
      </c>
      <c r="S419" s="66"/>
      <c r="T419" s="16" t="str">
        <f>IF(S419="","",INDEX('Paycode Info'!$R$2:$R$4,MATCH('PCN Variation'!S419,'Paycode Info'!$M$2:$M$4,0)))</f>
        <v/>
      </c>
      <c r="U419" s="17"/>
      <c r="V419" s="16" t="str">
        <f>IFERROR(MATCH(U419,'Paycode Info'!$I$2:$I$13,0),"")</f>
        <v/>
      </c>
      <c r="W419" s="16" t="str">
        <f t="shared" si="33"/>
        <v/>
      </c>
      <c r="X419" s="15" t="str">
        <f t="shared" si="34"/>
        <v/>
      </c>
      <c r="Y419" s="18">
        <f t="shared" si="35"/>
        <v>0</v>
      </c>
    </row>
    <row r="420" spans="1:25" ht="35" customHeight="1" x14ac:dyDescent="0.35">
      <c r="A420" s="65"/>
      <c r="B420" s="70" t="str">
        <f>IFERROR(IF(A420="","",INDEX('PCN Data'!$A$2:$A$1300,MATCH('PCN Variation'!A420,'PCN Data'!$B$2:$B$1300,0))),"ERROR")</f>
        <v/>
      </c>
      <c r="C420" s="71" t="str">
        <f>IFERROR(IF(A420="","",INDEX('PCN Data'!$C$2:$C$1300,MATCH('PCN Variation'!A420,'PCN Data'!$B$2:$B$1300,0))),"ERROR")</f>
        <v/>
      </c>
      <c r="D420" s="70" t="str">
        <f>IFERROR(IF(A420="","", INDEX('PCN Data'!$D$2:$D$1300,MATCH('PCN Variation'!A420,'PCN Data'!$B$2:$B$1300,0))),"ERROR")</f>
        <v/>
      </c>
      <c r="E420" s="66"/>
      <c r="F420" s="65"/>
      <c r="G420" s="71" t="str">
        <f>IF(E420&amp;F420="","", IFERROR(IF(AND(E420="",F420&lt;&gt;""),INDEX('Paycode Info'!$D$2:$D$71,MATCH('PCN Variation'!F420,'Paycode Info'!$F$2:$F$71,0)), INDEX('Paycode Info'!$D$2:$D$71,MATCH('PCN Variation'!E420,'Paycode Info'!$D$2:$D$71,0))),"Error"))</f>
        <v/>
      </c>
      <c r="H420" s="71" t="str">
        <f>IF(E420&amp;F420="","", IFERROR(INDEX('Paycode Info'!$F$2:$F$71,MATCH('PCN Variation'!G420,'Paycode Info'!$D$2:$D$71,0)),"Error"))</f>
        <v/>
      </c>
      <c r="I420" s="84" t="str">
        <f t="shared" si="32"/>
        <v/>
      </c>
      <c r="J420" s="73" t="str">
        <f>IFERROR(INDEX('Paycode Info'!$G$2:$G$71,MATCH('PCN Variation'!H420,'Paycode Info'!$F$2:$F$71,0)),"")</f>
        <v/>
      </c>
      <c r="K420" s="17"/>
      <c r="L420" s="16" t="str">
        <f>IFERROR(MATCH(K420,'Paycode Info'!$I$2:$I$13,0),"")</f>
        <v/>
      </c>
      <c r="M420" s="17"/>
      <c r="N420" s="16" t="str">
        <f>IFERROR(MATCH(M420,'Paycode Info'!$I$2:$I$13,0),"")</f>
        <v/>
      </c>
      <c r="O420" s="17"/>
      <c r="P420" s="17"/>
      <c r="Q420" s="67" t="str">
        <f>IFERROR(IF(N420-L420=0,13,IF(N420-L420&gt;=0,N420-L420+1, VLOOKUP(N420-L420, 'Paycode Info'!$J$2:$K$13,2,0))),"")</f>
        <v/>
      </c>
      <c r="R420" s="68" t="str">
        <f t="shared" si="31"/>
        <v/>
      </c>
      <c r="S420" s="66"/>
      <c r="T420" s="16" t="str">
        <f>IF(S420="","",INDEX('Paycode Info'!$R$2:$R$4,MATCH('PCN Variation'!S420,'Paycode Info'!$M$2:$M$4,0)))</f>
        <v/>
      </c>
      <c r="U420" s="17"/>
      <c r="V420" s="16" t="str">
        <f>IFERROR(MATCH(U420,'Paycode Info'!$I$2:$I$13,0),"")</f>
        <v/>
      </c>
      <c r="W420" s="16" t="str">
        <f t="shared" si="33"/>
        <v/>
      </c>
      <c r="X420" s="15" t="str">
        <f t="shared" si="34"/>
        <v/>
      </c>
      <c r="Y420" s="18">
        <f t="shared" si="35"/>
        <v>0</v>
      </c>
    </row>
    <row r="421" spans="1:25" ht="35" customHeight="1" x14ac:dyDescent="0.35">
      <c r="A421" s="65"/>
      <c r="B421" s="70" t="str">
        <f>IFERROR(IF(A421="","",INDEX('PCN Data'!$A$2:$A$1300,MATCH('PCN Variation'!A421,'PCN Data'!$B$2:$B$1300,0))),"ERROR")</f>
        <v/>
      </c>
      <c r="C421" s="71" t="str">
        <f>IFERROR(IF(A421="","",INDEX('PCN Data'!$C$2:$C$1300,MATCH('PCN Variation'!A421,'PCN Data'!$B$2:$B$1300,0))),"ERROR")</f>
        <v/>
      </c>
      <c r="D421" s="70" t="str">
        <f>IFERROR(IF(A421="","", INDEX('PCN Data'!$D$2:$D$1300,MATCH('PCN Variation'!A421,'PCN Data'!$B$2:$B$1300,0))),"ERROR")</f>
        <v/>
      </c>
      <c r="E421" s="66"/>
      <c r="F421" s="65"/>
      <c r="G421" s="71" t="str">
        <f>IF(E421&amp;F421="","", IFERROR(IF(AND(E421="",F421&lt;&gt;""),INDEX('Paycode Info'!$D$2:$D$71,MATCH('PCN Variation'!F421,'Paycode Info'!$F$2:$F$71,0)), INDEX('Paycode Info'!$D$2:$D$71,MATCH('PCN Variation'!E421,'Paycode Info'!$D$2:$D$71,0))),"Error"))</f>
        <v/>
      </c>
      <c r="H421" s="71" t="str">
        <f>IF(E421&amp;F421="","", IFERROR(INDEX('Paycode Info'!$F$2:$F$71,MATCH('PCN Variation'!G421,'Paycode Info'!$D$2:$D$71,0)),"Error"))</f>
        <v/>
      </c>
      <c r="I421" s="84" t="str">
        <f t="shared" si="32"/>
        <v/>
      </c>
      <c r="J421" s="73" t="str">
        <f>IFERROR(INDEX('Paycode Info'!$G$2:$G$71,MATCH('PCN Variation'!H421,'Paycode Info'!$F$2:$F$71,0)),"")</f>
        <v/>
      </c>
      <c r="K421" s="17"/>
      <c r="L421" s="16" t="str">
        <f>IFERROR(MATCH(K421,'Paycode Info'!$I$2:$I$13,0),"")</f>
        <v/>
      </c>
      <c r="M421" s="17"/>
      <c r="N421" s="16" t="str">
        <f>IFERROR(MATCH(M421,'Paycode Info'!$I$2:$I$13,0),"")</f>
        <v/>
      </c>
      <c r="O421" s="17"/>
      <c r="P421" s="17"/>
      <c r="Q421" s="67" t="str">
        <f>IFERROR(IF(N421-L421=0,13,IF(N421-L421&gt;=0,N421-L421+1, VLOOKUP(N421-L421, 'Paycode Info'!$J$2:$K$13,2,0))),"")</f>
        <v/>
      </c>
      <c r="R421" s="68" t="str">
        <f t="shared" si="31"/>
        <v/>
      </c>
      <c r="S421" s="66"/>
      <c r="T421" s="16" t="str">
        <f>IF(S421="","",INDEX('Paycode Info'!$R$2:$R$4,MATCH('PCN Variation'!S421,'Paycode Info'!$M$2:$M$4,0)))</f>
        <v/>
      </c>
      <c r="U421" s="17"/>
      <c r="V421" s="16" t="str">
        <f>IFERROR(MATCH(U421,'Paycode Info'!$I$2:$I$13,0),"")</f>
        <v/>
      </c>
      <c r="W421" s="16" t="str">
        <f t="shared" si="33"/>
        <v/>
      </c>
      <c r="X421" s="15" t="str">
        <f t="shared" si="34"/>
        <v/>
      </c>
      <c r="Y421" s="18">
        <f t="shared" si="35"/>
        <v>0</v>
      </c>
    </row>
    <row r="422" spans="1:25" ht="35" customHeight="1" x14ac:dyDescent="0.35">
      <c r="A422" s="65"/>
      <c r="B422" s="70" t="str">
        <f>IFERROR(IF(A422="","",INDEX('PCN Data'!$A$2:$A$1300,MATCH('PCN Variation'!A422,'PCN Data'!$B$2:$B$1300,0))),"ERROR")</f>
        <v/>
      </c>
      <c r="C422" s="71" t="str">
        <f>IFERROR(IF(A422="","",INDEX('PCN Data'!$C$2:$C$1300,MATCH('PCN Variation'!A422,'PCN Data'!$B$2:$B$1300,0))),"ERROR")</f>
        <v/>
      </c>
      <c r="D422" s="70" t="str">
        <f>IFERROR(IF(A422="","", INDEX('PCN Data'!$D$2:$D$1300,MATCH('PCN Variation'!A422,'PCN Data'!$B$2:$B$1300,0))),"ERROR")</f>
        <v/>
      </c>
      <c r="E422" s="66"/>
      <c r="F422" s="65"/>
      <c r="G422" s="71" t="str">
        <f>IF(E422&amp;F422="","", IFERROR(IF(AND(E422="",F422&lt;&gt;""),INDEX('Paycode Info'!$D$2:$D$71,MATCH('PCN Variation'!F422,'Paycode Info'!$F$2:$F$71,0)), INDEX('Paycode Info'!$D$2:$D$71,MATCH('PCN Variation'!E422,'Paycode Info'!$D$2:$D$71,0))),"Error"))</f>
        <v/>
      </c>
      <c r="H422" s="71" t="str">
        <f>IF(E422&amp;F422="","", IFERROR(INDEX('Paycode Info'!$F$2:$F$71,MATCH('PCN Variation'!G422,'Paycode Info'!$D$2:$D$71,0)),"Error"))</f>
        <v/>
      </c>
      <c r="I422" s="84" t="str">
        <f t="shared" si="32"/>
        <v/>
      </c>
      <c r="J422" s="73" t="str">
        <f>IFERROR(INDEX('Paycode Info'!$G$2:$G$71,MATCH('PCN Variation'!H422,'Paycode Info'!$F$2:$F$71,0)),"")</f>
        <v/>
      </c>
      <c r="K422" s="17"/>
      <c r="L422" s="16" t="str">
        <f>IFERROR(MATCH(K422,'Paycode Info'!$I$2:$I$13,0),"")</f>
        <v/>
      </c>
      <c r="M422" s="17"/>
      <c r="N422" s="16" t="str">
        <f>IFERROR(MATCH(M422,'Paycode Info'!$I$2:$I$13,0),"")</f>
        <v/>
      </c>
      <c r="O422" s="17"/>
      <c r="P422" s="17"/>
      <c r="Q422" s="67" t="str">
        <f>IFERROR(IF(N422-L422=0,13,IF(N422-L422&gt;=0,N422-L422+1, VLOOKUP(N422-L422, 'Paycode Info'!$J$2:$K$13,2,0))),"")</f>
        <v/>
      </c>
      <c r="R422" s="68" t="str">
        <f t="shared" si="31"/>
        <v/>
      </c>
      <c r="S422" s="66"/>
      <c r="T422" s="16" t="str">
        <f>IF(S422="","",INDEX('Paycode Info'!$R$2:$R$4,MATCH('PCN Variation'!S422,'Paycode Info'!$M$2:$M$4,0)))</f>
        <v/>
      </c>
      <c r="U422" s="17"/>
      <c r="V422" s="16" t="str">
        <f>IFERROR(MATCH(U422,'Paycode Info'!$I$2:$I$13,0),"")</f>
        <v/>
      </c>
      <c r="W422" s="16" t="str">
        <f t="shared" si="33"/>
        <v/>
      </c>
      <c r="X422" s="15" t="str">
        <f t="shared" si="34"/>
        <v/>
      </c>
      <c r="Y422" s="18">
        <f t="shared" si="35"/>
        <v>0</v>
      </c>
    </row>
    <row r="423" spans="1:25" ht="35" customHeight="1" x14ac:dyDescent="0.35">
      <c r="A423" s="65"/>
      <c r="B423" s="70" t="str">
        <f>IFERROR(IF(A423="","",INDEX('PCN Data'!$A$2:$A$1300,MATCH('PCN Variation'!A423,'PCN Data'!$B$2:$B$1300,0))),"ERROR")</f>
        <v/>
      </c>
      <c r="C423" s="71" t="str">
        <f>IFERROR(IF(A423="","",INDEX('PCN Data'!$C$2:$C$1300,MATCH('PCN Variation'!A423,'PCN Data'!$B$2:$B$1300,0))),"ERROR")</f>
        <v/>
      </c>
      <c r="D423" s="70" t="str">
        <f>IFERROR(IF(A423="","", INDEX('PCN Data'!$D$2:$D$1300,MATCH('PCN Variation'!A423,'PCN Data'!$B$2:$B$1300,0))),"ERROR")</f>
        <v/>
      </c>
      <c r="E423" s="66"/>
      <c r="F423" s="65"/>
      <c r="G423" s="71" t="str">
        <f>IF(E423&amp;F423="","", IFERROR(IF(AND(E423="",F423&lt;&gt;""),INDEX('Paycode Info'!$D$2:$D$71,MATCH('PCN Variation'!F423,'Paycode Info'!$F$2:$F$71,0)), INDEX('Paycode Info'!$D$2:$D$71,MATCH('PCN Variation'!E423,'Paycode Info'!$D$2:$D$71,0))),"Error"))</f>
        <v/>
      </c>
      <c r="H423" s="71" t="str">
        <f>IF(E423&amp;F423="","", IFERROR(INDEX('Paycode Info'!$F$2:$F$71,MATCH('PCN Variation'!G423,'Paycode Info'!$D$2:$D$71,0)),"Error"))</f>
        <v/>
      </c>
      <c r="I423" s="84" t="str">
        <f t="shared" si="32"/>
        <v/>
      </c>
      <c r="J423" s="73" t="str">
        <f>IFERROR(INDEX('Paycode Info'!$G$2:$G$71,MATCH('PCN Variation'!H423,'Paycode Info'!$F$2:$F$71,0)),"")</f>
        <v/>
      </c>
      <c r="K423" s="17"/>
      <c r="L423" s="16" t="str">
        <f>IFERROR(MATCH(K423,'Paycode Info'!$I$2:$I$13,0),"")</f>
        <v/>
      </c>
      <c r="M423" s="17"/>
      <c r="N423" s="16" t="str">
        <f>IFERROR(MATCH(M423,'Paycode Info'!$I$2:$I$13,0),"")</f>
        <v/>
      </c>
      <c r="O423" s="17"/>
      <c r="P423" s="17"/>
      <c r="Q423" s="67" t="str">
        <f>IFERROR(IF(N423-L423=0,13,IF(N423-L423&gt;=0,N423-L423+1, VLOOKUP(N423-L423, 'Paycode Info'!$J$2:$K$13,2,0))),"")</f>
        <v/>
      </c>
      <c r="R423" s="68" t="str">
        <f t="shared" si="31"/>
        <v/>
      </c>
      <c r="S423" s="66"/>
      <c r="T423" s="16" t="str">
        <f>IF(S423="","",INDEX('Paycode Info'!$R$2:$R$4,MATCH('PCN Variation'!S423,'Paycode Info'!$M$2:$M$4,0)))</f>
        <v/>
      </c>
      <c r="U423" s="17"/>
      <c r="V423" s="16" t="str">
        <f>IFERROR(MATCH(U423,'Paycode Info'!$I$2:$I$13,0),"")</f>
        <v/>
      </c>
      <c r="W423" s="16" t="str">
        <f t="shared" si="33"/>
        <v/>
      </c>
      <c r="X423" s="15" t="str">
        <f t="shared" si="34"/>
        <v/>
      </c>
      <c r="Y423" s="18">
        <f t="shared" si="35"/>
        <v>0</v>
      </c>
    </row>
    <row r="424" spans="1:25" ht="35" customHeight="1" x14ac:dyDescent="0.35">
      <c r="A424" s="65"/>
      <c r="B424" s="70" t="str">
        <f>IFERROR(IF(A424="","",INDEX('PCN Data'!$A$2:$A$1300,MATCH('PCN Variation'!A424,'PCN Data'!$B$2:$B$1300,0))),"ERROR")</f>
        <v/>
      </c>
      <c r="C424" s="71" t="str">
        <f>IFERROR(IF(A424="","",INDEX('PCN Data'!$C$2:$C$1300,MATCH('PCN Variation'!A424,'PCN Data'!$B$2:$B$1300,0))),"ERROR")</f>
        <v/>
      </c>
      <c r="D424" s="70" t="str">
        <f>IFERROR(IF(A424="","", INDEX('PCN Data'!$D$2:$D$1300,MATCH('PCN Variation'!A424,'PCN Data'!$B$2:$B$1300,0))),"ERROR")</f>
        <v/>
      </c>
      <c r="E424" s="66"/>
      <c r="F424" s="65"/>
      <c r="G424" s="71" t="str">
        <f>IF(E424&amp;F424="","", IFERROR(IF(AND(E424="",F424&lt;&gt;""),INDEX('Paycode Info'!$D$2:$D$71,MATCH('PCN Variation'!F424,'Paycode Info'!$F$2:$F$71,0)), INDEX('Paycode Info'!$D$2:$D$71,MATCH('PCN Variation'!E424,'Paycode Info'!$D$2:$D$71,0))),"Error"))</f>
        <v/>
      </c>
      <c r="H424" s="71" t="str">
        <f>IF(E424&amp;F424="","", IFERROR(INDEX('Paycode Info'!$F$2:$F$71,MATCH('PCN Variation'!G424,'Paycode Info'!$D$2:$D$71,0)),"Error"))</f>
        <v/>
      </c>
      <c r="I424" s="84" t="str">
        <f t="shared" si="32"/>
        <v/>
      </c>
      <c r="J424" s="73" t="str">
        <f>IFERROR(INDEX('Paycode Info'!$G$2:$G$71,MATCH('PCN Variation'!H424,'Paycode Info'!$F$2:$F$71,0)),"")</f>
        <v/>
      </c>
      <c r="K424" s="17"/>
      <c r="L424" s="16" t="str">
        <f>IFERROR(MATCH(K424,'Paycode Info'!$I$2:$I$13,0),"")</f>
        <v/>
      </c>
      <c r="M424" s="17"/>
      <c r="N424" s="16" t="str">
        <f>IFERROR(MATCH(M424,'Paycode Info'!$I$2:$I$13,0),"")</f>
        <v/>
      </c>
      <c r="O424" s="17"/>
      <c r="P424" s="17"/>
      <c r="Q424" s="67" t="str">
        <f>IFERROR(IF(N424-L424=0,13,IF(N424-L424&gt;=0,N424-L424+1, VLOOKUP(N424-L424, 'Paycode Info'!$J$2:$K$13,2,0))),"")</f>
        <v/>
      </c>
      <c r="R424" s="68" t="str">
        <f t="shared" si="31"/>
        <v/>
      </c>
      <c r="S424" s="66"/>
      <c r="T424" s="16" t="str">
        <f>IF(S424="","",INDEX('Paycode Info'!$R$2:$R$4,MATCH('PCN Variation'!S424,'Paycode Info'!$M$2:$M$4,0)))</f>
        <v/>
      </c>
      <c r="U424" s="17"/>
      <c r="V424" s="16" t="str">
        <f>IFERROR(MATCH(U424,'Paycode Info'!$I$2:$I$13,0),"")</f>
        <v/>
      </c>
      <c r="W424" s="16" t="str">
        <f t="shared" si="33"/>
        <v/>
      </c>
      <c r="X424" s="15" t="str">
        <f t="shared" si="34"/>
        <v/>
      </c>
      <c r="Y424" s="18">
        <f t="shared" si="35"/>
        <v>0</v>
      </c>
    </row>
    <row r="425" spans="1:25" ht="35" customHeight="1" x14ac:dyDescent="0.35">
      <c r="A425" s="65"/>
      <c r="B425" s="70" t="str">
        <f>IFERROR(IF(A425="","",INDEX('PCN Data'!$A$2:$A$1300,MATCH('PCN Variation'!A425,'PCN Data'!$B$2:$B$1300,0))),"ERROR")</f>
        <v/>
      </c>
      <c r="C425" s="71" t="str">
        <f>IFERROR(IF(A425="","",INDEX('PCN Data'!$C$2:$C$1300,MATCH('PCN Variation'!A425,'PCN Data'!$B$2:$B$1300,0))),"ERROR")</f>
        <v/>
      </c>
      <c r="D425" s="70" t="str">
        <f>IFERROR(IF(A425="","", INDEX('PCN Data'!$D$2:$D$1300,MATCH('PCN Variation'!A425,'PCN Data'!$B$2:$B$1300,0))),"ERROR")</f>
        <v/>
      </c>
      <c r="E425" s="66"/>
      <c r="F425" s="65"/>
      <c r="G425" s="71" t="str">
        <f>IF(E425&amp;F425="","", IFERROR(IF(AND(E425="",F425&lt;&gt;""),INDEX('Paycode Info'!$D$2:$D$71,MATCH('PCN Variation'!F425,'Paycode Info'!$F$2:$F$71,0)), INDEX('Paycode Info'!$D$2:$D$71,MATCH('PCN Variation'!E425,'Paycode Info'!$D$2:$D$71,0))),"Error"))</f>
        <v/>
      </c>
      <c r="H425" s="71" t="str">
        <f>IF(E425&amp;F425="","", IFERROR(INDEX('Paycode Info'!$F$2:$F$71,MATCH('PCN Variation'!G425,'Paycode Info'!$D$2:$D$71,0)),"Error"))</f>
        <v/>
      </c>
      <c r="I425" s="84" t="str">
        <f t="shared" si="32"/>
        <v/>
      </c>
      <c r="J425" s="73" t="str">
        <f>IFERROR(INDEX('Paycode Info'!$G$2:$G$71,MATCH('PCN Variation'!H425,'Paycode Info'!$F$2:$F$71,0)),"")</f>
        <v/>
      </c>
      <c r="K425" s="17"/>
      <c r="L425" s="16" t="str">
        <f>IFERROR(MATCH(K425,'Paycode Info'!$I$2:$I$13,0),"")</f>
        <v/>
      </c>
      <c r="M425" s="17"/>
      <c r="N425" s="16" t="str">
        <f>IFERROR(MATCH(M425,'Paycode Info'!$I$2:$I$13,0),"")</f>
        <v/>
      </c>
      <c r="O425" s="17"/>
      <c r="P425" s="17"/>
      <c r="Q425" s="67" t="str">
        <f>IFERROR(IF(N425-L425=0,13,IF(N425-L425&gt;=0,N425-L425+1, VLOOKUP(N425-L425, 'Paycode Info'!$J$2:$K$13,2,0))),"")</f>
        <v/>
      </c>
      <c r="R425" s="68" t="str">
        <f t="shared" si="31"/>
        <v/>
      </c>
      <c r="S425" s="66"/>
      <c r="T425" s="16" t="str">
        <f>IF(S425="","",INDEX('Paycode Info'!$R$2:$R$4,MATCH('PCN Variation'!S425,'Paycode Info'!$M$2:$M$4,0)))</f>
        <v/>
      </c>
      <c r="U425" s="17"/>
      <c r="V425" s="16" t="str">
        <f>IFERROR(MATCH(U425,'Paycode Info'!$I$2:$I$13,0),"")</f>
        <v/>
      </c>
      <c r="W425" s="16" t="str">
        <f t="shared" si="33"/>
        <v/>
      </c>
      <c r="X425" s="15" t="str">
        <f t="shared" si="34"/>
        <v/>
      </c>
      <c r="Y425" s="18">
        <f t="shared" si="35"/>
        <v>0</v>
      </c>
    </row>
    <row r="426" spans="1:25" ht="35" customHeight="1" x14ac:dyDescent="0.35">
      <c r="A426" s="65"/>
      <c r="B426" s="70" t="str">
        <f>IFERROR(IF(A426="","",INDEX('PCN Data'!$A$2:$A$1300,MATCH('PCN Variation'!A426,'PCN Data'!$B$2:$B$1300,0))),"ERROR")</f>
        <v/>
      </c>
      <c r="C426" s="71" t="str">
        <f>IFERROR(IF(A426="","",INDEX('PCN Data'!$C$2:$C$1300,MATCH('PCN Variation'!A426,'PCN Data'!$B$2:$B$1300,0))),"ERROR")</f>
        <v/>
      </c>
      <c r="D426" s="70" t="str">
        <f>IFERROR(IF(A426="","", INDEX('PCN Data'!$D$2:$D$1300,MATCH('PCN Variation'!A426,'PCN Data'!$B$2:$B$1300,0))),"ERROR")</f>
        <v/>
      </c>
      <c r="E426" s="66"/>
      <c r="F426" s="65"/>
      <c r="G426" s="71" t="str">
        <f>IF(E426&amp;F426="","", IFERROR(IF(AND(E426="",F426&lt;&gt;""),INDEX('Paycode Info'!$D$2:$D$71,MATCH('PCN Variation'!F426,'Paycode Info'!$F$2:$F$71,0)), INDEX('Paycode Info'!$D$2:$D$71,MATCH('PCN Variation'!E426,'Paycode Info'!$D$2:$D$71,0))),"Error"))</f>
        <v/>
      </c>
      <c r="H426" s="71" t="str">
        <f>IF(E426&amp;F426="","", IFERROR(INDEX('Paycode Info'!$F$2:$F$71,MATCH('PCN Variation'!G426,'Paycode Info'!$D$2:$D$71,0)),"Error"))</f>
        <v/>
      </c>
      <c r="I426" s="84" t="str">
        <f t="shared" si="32"/>
        <v/>
      </c>
      <c r="J426" s="73" t="str">
        <f>IFERROR(INDEX('Paycode Info'!$G$2:$G$71,MATCH('PCN Variation'!H426,'Paycode Info'!$F$2:$F$71,0)),"")</f>
        <v/>
      </c>
      <c r="K426" s="17"/>
      <c r="L426" s="16" t="str">
        <f>IFERROR(MATCH(K426,'Paycode Info'!$I$2:$I$13,0),"")</f>
        <v/>
      </c>
      <c r="M426" s="17"/>
      <c r="N426" s="16" t="str">
        <f>IFERROR(MATCH(M426,'Paycode Info'!$I$2:$I$13,0),"")</f>
        <v/>
      </c>
      <c r="O426" s="17"/>
      <c r="P426" s="17"/>
      <c r="Q426" s="67" t="str">
        <f>IFERROR(IF(N426-L426=0,13,IF(N426-L426&gt;=0,N426-L426+1, VLOOKUP(N426-L426, 'Paycode Info'!$J$2:$K$13,2,0))),"")</f>
        <v/>
      </c>
      <c r="R426" s="68" t="str">
        <f t="shared" si="31"/>
        <v/>
      </c>
      <c r="S426" s="66"/>
      <c r="T426" s="16" t="str">
        <f>IF(S426="","",INDEX('Paycode Info'!$R$2:$R$4,MATCH('PCN Variation'!S426,'Paycode Info'!$M$2:$M$4,0)))</f>
        <v/>
      </c>
      <c r="U426" s="17"/>
      <c r="V426" s="16" t="str">
        <f>IFERROR(MATCH(U426,'Paycode Info'!$I$2:$I$13,0),"")</f>
        <v/>
      </c>
      <c r="W426" s="16" t="str">
        <f t="shared" si="33"/>
        <v/>
      </c>
      <c r="X426" s="15" t="str">
        <f t="shared" si="34"/>
        <v/>
      </c>
      <c r="Y426" s="18">
        <f t="shared" si="35"/>
        <v>0</v>
      </c>
    </row>
    <row r="427" spans="1:25" ht="35" customHeight="1" x14ac:dyDescent="0.35">
      <c r="A427" s="65"/>
      <c r="B427" s="70" t="str">
        <f>IFERROR(IF(A427="","",INDEX('PCN Data'!$A$2:$A$1300,MATCH('PCN Variation'!A427,'PCN Data'!$B$2:$B$1300,0))),"ERROR")</f>
        <v/>
      </c>
      <c r="C427" s="71" t="str">
        <f>IFERROR(IF(A427="","",INDEX('PCN Data'!$C$2:$C$1300,MATCH('PCN Variation'!A427,'PCN Data'!$B$2:$B$1300,0))),"ERROR")</f>
        <v/>
      </c>
      <c r="D427" s="70" t="str">
        <f>IFERROR(IF(A427="","", INDEX('PCN Data'!$D$2:$D$1300,MATCH('PCN Variation'!A427,'PCN Data'!$B$2:$B$1300,0))),"ERROR")</f>
        <v/>
      </c>
      <c r="E427" s="66"/>
      <c r="F427" s="65"/>
      <c r="G427" s="71" t="str">
        <f>IF(E427&amp;F427="","", IFERROR(IF(AND(E427="",F427&lt;&gt;""),INDEX('Paycode Info'!$D$2:$D$71,MATCH('PCN Variation'!F427,'Paycode Info'!$F$2:$F$71,0)), INDEX('Paycode Info'!$D$2:$D$71,MATCH('PCN Variation'!E427,'Paycode Info'!$D$2:$D$71,0))),"Error"))</f>
        <v/>
      </c>
      <c r="H427" s="71" t="str">
        <f>IF(E427&amp;F427="","", IFERROR(INDEX('Paycode Info'!$F$2:$F$71,MATCH('PCN Variation'!G427,'Paycode Info'!$D$2:$D$71,0)),"Error"))</f>
        <v/>
      </c>
      <c r="I427" s="84" t="str">
        <f t="shared" si="32"/>
        <v/>
      </c>
      <c r="J427" s="73" t="str">
        <f>IFERROR(INDEX('Paycode Info'!$G$2:$G$71,MATCH('PCN Variation'!H427,'Paycode Info'!$F$2:$F$71,0)),"")</f>
        <v/>
      </c>
      <c r="K427" s="17"/>
      <c r="L427" s="16" t="str">
        <f>IFERROR(MATCH(K427,'Paycode Info'!$I$2:$I$13,0),"")</f>
        <v/>
      </c>
      <c r="M427" s="17"/>
      <c r="N427" s="16" t="str">
        <f>IFERROR(MATCH(M427,'Paycode Info'!$I$2:$I$13,0),"")</f>
        <v/>
      </c>
      <c r="O427" s="17"/>
      <c r="P427" s="17"/>
      <c r="Q427" s="67" t="str">
        <f>IFERROR(IF(N427-L427=0,13,IF(N427-L427&gt;=0,N427-L427+1, VLOOKUP(N427-L427, 'Paycode Info'!$J$2:$K$13,2,0))),"")</f>
        <v/>
      </c>
      <c r="R427" s="68" t="str">
        <f t="shared" si="31"/>
        <v/>
      </c>
      <c r="S427" s="66"/>
      <c r="T427" s="16" t="str">
        <f>IF(S427="","",INDEX('Paycode Info'!$R$2:$R$4,MATCH('PCN Variation'!S427,'Paycode Info'!$M$2:$M$4,0)))</f>
        <v/>
      </c>
      <c r="U427" s="17"/>
      <c r="V427" s="16" t="str">
        <f>IFERROR(MATCH(U427,'Paycode Info'!$I$2:$I$13,0),"")</f>
        <v/>
      </c>
      <c r="W427" s="16" t="str">
        <f t="shared" si="33"/>
        <v/>
      </c>
      <c r="X427" s="15" t="str">
        <f t="shared" si="34"/>
        <v/>
      </c>
      <c r="Y427" s="18">
        <f t="shared" si="35"/>
        <v>0</v>
      </c>
    </row>
    <row r="428" spans="1:25" ht="35" customHeight="1" x14ac:dyDescent="0.35">
      <c r="A428" s="65"/>
      <c r="B428" s="70" t="str">
        <f>IFERROR(IF(A428="","",INDEX('PCN Data'!$A$2:$A$1300,MATCH('PCN Variation'!A428,'PCN Data'!$B$2:$B$1300,0))),"ERROR")</f>
        <v/>
      </c>
      <c r="C428" s="71" t="str">
        <f>IFERROR(IF(A428="","",INDEX('PCN Data'!$C$2:$C$1300,MATCH('PCN Variation'!A428,'PCN Data'!$B$2:$B$1300,0))),"ERROR")</f>
        <v/>
      </c>
      <c r="D428" s="70" t="str">
        <f>IFERROR(IF(A428="","", INDEX('PCN Data'!$D$2:$D$1300,MATCH('PCN Variation'!A428,'PCN Data'!$B$2:$B$1300,0))),"ERROR")</f>
        <v/>
      </c>
      <c r="E428" s="66"/>
      <c r="F428" s="65"/>
      <c r="G428" s="71" t="str">
        <f>IF(E428&amp;F428="","", IFERROR(IF(AND(E428="",F428&lt;&gt;""),INDEX('Paycode Info'!$D$2:$D$71,MATCH('PCN Variation'!F428,'Paycode Info'!$F$2:$F$71,0)), INDEX('Paycode Info'!$D$2:$D$71,MATCH('PCN Variation'!E428,'Paycode Info'!$D$2:$D$71,0))),"Error"))</f>
        <v/>
      </c>
      <c r="H428" s="71" t="str">
        <f>IF(E428&amp;F428="","", IFERROR(INDEX('Paycode Info'!$F$2:$F$71,MATCH('PCN Variation'!G428,'Paycode Info'!$D$2:$D$71,0)),"Error"))</f>
        <v/>
      </c>
      <c r="I428" s="84" t="str">
        <f t="shared" si="32"/>
        <v/>
      </c>
      <c r="J428" s="73" t="str">
        <f>IFERROR(INDEX('Paycode Info'!$G$2:$G$71,MATCH('PCN Variation'!H428,'Paycode Info'!$F$2:$F$71,0)),"")</f>
        <v/>
      </c>
      <c r="K428" s="17"/>
      <c r="L428" s="16" t="str">
        <f>IFERROR(MATCH(K428,'Paycode Info'!$I$2:$I$13,0),"")</f>
        <v/>
      </c>
      <c r="M428" s="17"/>
      <c r="N428" s="16" t="str">
        <f>IFERROR(MATCH(M428,'Paycode Info'!$I$2:$I$13,0),"")</f>
        <v/>
      </c>
      <c r="O428" s="17"/>
      <c r="P428" s="17"/>
      <c r="Q428" s="67" t="str">
        <f>IFERROR(IF(N428-L428=0,13,IF(N428-L428&gt;=0,N428-L428+1, VLOOKUP(N428-L428, 'Paycode Info'!$J$2:$K$13,2,0))),"")</f>
        <v/>
      </c>
      <c r="R428" s="68" t="str">
        <f t="shared" si="31"/>
        <v/>
      </c>
      <c r="S428" s="66"/>
      <c r="T428" s="16" t="str">
        <f>IF(S428="","",INDEX('Paycode Info'!$R$2:$R$4,MATCH('PCN Variation'!S428,'Paycode Info'!$M$2:$M$4,0)))</f>
        <v/>
      </c>
      <c r="U428" s="17"/>
      <c r="V428" s="16" t="str">
        <f>IFERROR(MATCH(U428,'Paycode Info'!$I$2:$I$13,0),"")</f>
        <v/>
      </c>
      <c r="W428" s="16" t="str">
        <f t="shared" si="33"/>
        <v/>
      </c>
      <c r="X428" s="15" t="str">
        <f t="shared" si="34"/>
        <v/>
      </c>
      <c r="Y428" s="18">
        <f t="shared" si="35"/>
        <v>0</v>
      </c>
    </row>
    <row r="429" spans="1:25" ht="35" customHeight="1" x14ac:dyDescent="0.35">
      <c r="A429" s="65"/>
      <c r="B429" s="70" t="str">
        <f>IFERROR(IF(A429="","",INDEX('PCN Data'!$A$2:$A$1300,MATCH('PCN Variation'!A429,'PCN Data'!$B$2:$B$1300,0))),"ERROR")</f>
        <v/>
      </c>
      <c r="C429" s="71" t="str">
        <f>IFERROR(IF(A429="","",INDEX('PCN Data'!$C$2:$C$1300,MATCH('PCN Variation'!A429,'PCN Data'!$B$2:$B$1300,0))),"ERROR")</f>
        <v/>
      </c>
      <c r="D429" s="70" t="str">
        <f>IFERROR(IF(A429="","", INDEX('PCN Data'!$D$2:$D$1300,MATCH('PCN Variation'!A429,'PCN Data'!$B$2:$B$1300,0))),"ERROR")</f>
        <v/>
      </c>
      <c r="E429" s="66"/>
      <c r="F429" s="65"/>
      <c r="G429" s="71" t="str">
        <f>IF(E429&amp;F429="","", IFERROR(IF(AND(E429="",F429&lt;&gt;""),INDEX('Paycode Info'!$D$2:$D$71,MATCH('PCN Variation'!F429,'Paycode Info'!$F$2:$F$71,0)), INDEX('Paycode Info'!$D$2:$D$71,MATCH('PCN Variation'!E429,'Paycode Info'!$D$2:$D$71,0))),"Error"))</f>
        <v/>
      </c>
      <c r="H429" s="71" t="str">
        <f>IF(E429&amp;F429="","", IFERROR(INDEX('Paycode Info'!$F$2:$F$71,MATCH('PCN Variation'!G429,'Paycode Info'!$D$2:$D$71,0)),"Error"))</f>
        <v/>
      </c>
      <c r="I429" s="84" t="str">
        <f t="shared" si="32"/>
        <v/>
      </c>
      <c r="J429" s="73" t="str">
        <f>IFERROR(INDEX('Paycode Info'!$G$2:$G$71,MATCH('PCN Variation'!H429,'Paycode Info'!$F$2:$F$71,0)),"")</f>
        <v/>
      </c>
      <c r="K429" s="17"/>
      <c r="L429" s="16" t="str">
        <f>IFERROR(MATCH(K429,'Paycode Info'!$I$2:$I$13,0),"")</f>
        <v/>
      </c>
      <c r="M429" s="17"/>
      <c r="N429" s="16" t="str">
        <f>IFERROR(MATCH(M429,'Paycode Info'!$I$2:$I$13,0),"")</f>
        <v/>
      </c>
      <c r="O429" s="17"/>
      <c r="P429" s="17"/>
      <c r="Q429" s="67" t="str">
        <f>IFERROR(IF(N429-L429=0,13,IF(N429-L429&gt;=0,N429-L429+1, VLOOKUP(N429-L429, 'Paycode Info'!$J$2:$K$13,2,0))),"")</f>
        <v/>
      </c>
      <c r="R429" s="68" t="str">
        <f t="shared" si="31"/>
        <v/>
      </c>
      <c r="S429" s="66"/>
      <c r="T429" s="16" t="str">
        <f>IF(S429="","",INDEX('Paycode Info'!$R$2:$R$4,MATCH('PCN Variation'!S429,'Paycode Info'!$M$2:$M$4,0)))</f>
        <v/>
      </c>
      <c r="U429" s="17"/>
      <c r="V429" s="16" t="str">
        <f>IFERROR(MATCH(U429,'Paycode Info'!$I$2:$I$13,0),"")</f>
        <v/>
      </c>
      <c r="W429" s="16" t="str">
        <f t="shared" si="33"/>
        <v/>
      </c>
      <c r="X429" s="15" t="str">
        <f t="shared" si="34"/>
        <v/>
      </c>
      <c r="Y429" s="18">
        <f t="shared" si="35"/>
        <v>0</v>
      </c>
    </row>
    <row r="430" spans="1:25" ht="35" customHeight="1" x14ac:dyDescent="0.35">
      <c r="A430" s="65"/>
      <c r="B430" s="70" t="str">
        <f>IFERROR(IF(A430="","",INDEX('PCN Data'!$A$2:$A$1300,MATCH('PCN Variation'!A430,'PCN Data'!$B$2:$B$1300,0))),"ERROR")</f>
        <v/>
      </c>
      <c r="C430" s="71" t="str">
        <f>IFERROR(IF(A430="","",INDEX('PCN Data'!$C$2:$C$1300,MATCH('PCN Variation'!A430,'PCN Data'!$B$2:$B$1300,0))),"ERROR")</f>
        <v/>
      </c>
      <c r="D430" s="70" t="str">
        <f>IFERROR(IF(A430="","", INDEX('PCN Data'!$D$2:$D$1300,MATCH('PCN Variation'!A430,'PCN Data'!$B$2:$B$1300,0))),"ERROR")</f>
        <v/>
      </c>
      <c r="E430" s="66"/>
      <c r="F430" s="65"/>
      <c r="G430" s="71" t="str">
        <f>IF(E430&amp;F430="","", IFERROR(IF(AND(E430="",F430&lt;&gt;""),INDEX('Paycode Info'!$D$2:$D$71,MATCH('PCN Variation'!F430,'Paycode Info'!$F$2:$F$71,0)), INDEX('Paycode Info'!$D$2:$D$71,MATCH('PCN Variation'!E430,'Paycode Info'!$D$2:$D$71,0))),"Error"))</f>
        <v/>
      </c>
      <c r="H430" s="71" t="str">
        <f>IF(E430&amp;F430="","", IFERROR(INDEX('Paycode Info'!$F$2:$F$71,MATCH('PCN Variation'!G430,'Paycode Info'!$D$2:$D$71,0)),"Error"))</f>
        <v/>
      </c>
      <c r="I430" s="84" t="str">
        <f t="shared" si="32"/>
        <v/>
      </c>
      <c r="J430" s="73" t="str">
        <f>IFERROR(INDEX('Paycode Info'!$G$2:$G$71,MATCH('PCN Variation'!H430,'Paycode Info'!$F$2:$F$71,0)),"")</f>
        <v/>
      </c>
      <c r="K430" s="17"/>
      <c r="L430" s="16" t="str">
        <f>IFERROR(MATCH(K430,'Paycode Info'!$I$2:$I$13,0),"")</f>
        <v/>
      </c>
      <c r="M430" s="17"/>
      <c r="N430" s="16" t="str">
        <f>IFERROR(MATCH(M430,'Paycode Info'!$I$2:$I$13,0),"")</f>
        <v/>
      </c>
      <c r="O430" s="17"/>
      <c r="P430" s="17"/>
      <c r="Q430" s="67" t="str">
        <f>IFERROR(IF(N430-L430=0,13,IF(N430-L430&gt;=0,N430-L430+1, VLOOKUP(N430-L430, 'Paycode Info'!$J$2:$K$13,2,0))),"")</f>
        <v/>
      </c>
      <c r="R430" s="68" t="str">
        <f t="shared" si="31"/>
        <v/>
      </c>
      <c r="S430" s="66"/>
      <c r="T430" s="16" t="str">
        <f>IF(S430="","",INDEX('Paycode Info'!$R$2:$R$4,MATCH('PCN Variation'!S430,'Paycode Info'!$M$2:$M$4,0)))</f>
        <v/>
      </c>
      <c r="U430" s="17"/>
      <c r="V430" s="16" t="str">
        <f>IFERROR(MATCH(U430,'Paycode Info'!$I$2:$I$13,0),"")</f>
        <v/>
      </c>
      <c r="W430" s="16" t="str">
        <f t="shared" si="33"/>
        <v/>
      </c>
      <c r="X430" s="15" t="str">
        <f t="shared" si="34"/>
        <v/>
      </c>
      <c r="Y430" s="18">
        <f t="shared" si="35"/>
        <v>0</v>
      </c>
    </row>
    <row r="431" spans="1:25" ht="35" customHeight="1" x14ac:dyDescent="0.35">
      <c r="A431" s="65"/>
      <c r="B431" s="70" t="str">
        <f>IFERROR(IF(A431="","",INDEX('PCN Data'!$A$2:$A$1300,MATCH('PCN Variation'!A431,'PCN Data'!$B$2:$B$1300,0))),"ERROR")</f>
        <v/>
      </c>
      <c r="C431" s="71" t="str">
        <f>IFERROR(IF(A431="","",INDEX('PCN Data'!$C$2:$C$1300,MATCH('PCN Variation'!A431,'PCN Data'!$B$2:$B$1300,0))),"ERROR")</f>
        <v/>
      </c>
      <c r="D431" s="70" t="str">
        <f>IFERROR(IF(A431="","", INDEX('PCN Data'!$D$2:$D$1300,MATCH('PCN Variation'!A431,'PCN Data'!$B$2:$B$1300,0))),"ERROR")</f>
        <v/>
      </c>
      <c r="E431" s="66"/>
      <c r="F431" s="65"/>
      <c r="G431" s="71" t="str">
        <f>IF(E431&amp;F431="","", IFERROR(IF(AND(E431="",F431&lt;&gt;""),INDEX('Paycode Info'!$D$2:$D$71,MATCH('PCN Variation'!F431,'Paycode Info'!$F$2:$F$71,0)), INDEX('Paycode Info'!$D$2:$D$71,MATCH('PCN Variation'!E431,'Paycode Info'!$D$2:$D$71,0))),"Error"))</f>
        <v/>
      </c>
      <c r="H431" s="71" t="str">
        <f>IF(E431&amp;F431="","", IFERROR(INDEX('Paycode Info'!$F$2:$F$71,MATCH('PCN Variation'!G431,'Paycode Info'!$D$2:$D$71,0)),"Error"))</f>
        <v/>
      </c>
      <c r="I431" s="84" t="str">
        <f t="shared" si="32"/>
        <v/>
      </c>
      <c r="J431" s="73" t="str">
        <f>IFERROR(INDEX('Paycode Info'!$G$2:$G$71,MATCH('PCN Variation'!H431,'Paycode Info'!$F$2:$F$71,0)),"")</f>
        <v/>
      </c>
      <c r="K431" s="17"/>
      <c r="L431" s="16" t="str">
        <f>IFERROR(MATCH(K431,'Paycode Info'!$I$2:$I$13,0),"")</f>
        <v/>
      </c>
      <c r="M431" s="17"/>
      <c r="N431" s="16" t="str">
        <f>IFERROR(MATCH(M431,'Paycode Info'!$I$2:$I$13,0),"")</f>
        <v/>
      </c>
      <c r="O431" s="17"/>
      <c r="P431" s="17"/>
      <c r="Q431" s="67" t="str">
        <f>IFERROR(IF(N431-L431=0,13,IF(N431-L431&gt;=0,N431-L431+1, VLOOKUP(N431-L431, 'Paycode Info'!$J$2:$K$13,2,0))),"")</f>
        <v/>
      </c>
      <c r="R431" s="68" t="str">
        <f t="shared" si="31"/>
        <v/>
      </c>
      <c r="S431" s="66"/>
      <c r="T431" s="16" t="str">
        <f>IF(S431="","",INDEX('Paycode Info'!$R$2:$R$4,MATCH('PCN Variation'!S431,'Paycode Info'!$M$2:$M$4,0)))</f>
        <v/>
      </c>
      <c r="U431" s="17"/>
      <c r="V431" s="16" t="str">
        <f>IFERROR(MATCH(U431,'Paycode Info'!$I$2:$I$13,0),"")</f>
        <v/>
      </c>
      <c r="W431" s="16" t="str">
        <f t="shared" si="33"/>
        <v/>
      </c>
      <c r="X431" s="15" t="str">
        <f t="shared" si="34"/>
        <v/>
      </c>
      <c r="Y431" s="18">
        <f t="shared" si="35"/>
        <v>0</v>
      </c>
    </row>
    <row r="432" spans="1:25" ht="35" customHeight="1" x14ac:dyDescent="0.35">
      <c r="A432" s="65"/>
      <c r="B432" s="70" t="str">
        <f>IFERROR(IF(A432="","",INDEX('PCN Data'!$A$2:$A$1300,MATCH('PCN Variation'!A432,'PCN Data'!$B$2:$B$1300,0))),"ERROR")</f>
        <v/>
      </c>
      <c r="C432" s="71" t="str">
        <f>IFERROR(IF(A432="","",INDEX('PCN Data'!$C$2:$C$1300,MATCH('PCN Variation'!A432,'PCN Data'!$B$2:$B$1300,0))),"ERROR")</f>
        <v/>
      </c>
      <c r="D432" s="70" t="str">
        <f>IFERROR(IF(A432="","", INDEX('PCN Data'!$D$2:$D$1300,MATCH('PCN Variation'!A432,'PCN Data'!$B$2:$B$1300,0))),"ERROR")</f>
        <v/>
      </c>
      <c r="E432" s="66"/>
      <c r="F432" s="65"/>
      <c r="G432" s="71" t="str">
        <f>IF(E432&amp;F432="","", IFERROR(IF(AND(E432="",F432&lt;&gt;""),INDEX('Paycode Info'!$D$2:$D$71,MATCH('PCN Variation'!F432,'Paycode Info'!$F$2:$F$71,0)), INDEX('Paycode Info'!$D$2:$D$71,MATCH('PCN Variation'!E432,'Paycode Info'!$D$2:$D$71,0))),"Error"))</f>
        <v/>
      </c>
      <c r="H432" s="71" t="str">
        <f>IF(E432&amp;F432="","", IFERROR(INDEX('Paycode Info'!$F$2:$F$71,MATCH('PCN Variation'!G432,'Paycode Info'!$D$2:$D$71,0)),"Error"))</f>
        <v/>
      </c>
      <c r="I432" s="84" t="str">
        <f t="shared" si="32"/>
        <v/>
      </c>
      <c r="J432" s="73" t="str">
        <f>IFERROR(INDEX('Paycode Info'!$G$2:$G$71,MATCH('PCN Variation'!H432,'Paycode Info'!$F$2:$F$71,0)),"")</f>
        <v/>
      </c>
      <c r="K432" s="17"/>
      <c r="L432" s="16" t="str">
        <f>IFERROR(MATCH(K432,'Paycode Info'!$I$2:$I$13,0),"")</f>
        <v/>
      </c>
      <c r="M432" s="17"/>
      <c r="N432" s="16" t="str">
        <f>IFERROR(MATCH(M432,'Paycode Info'!$I$2:$I$13,0),"")</f>
        <v/>
      </c>
      <c r="O432" s="17"/>
      <c r="P432" s="17"/>
      <c r="Q432" s="67" t="str">
        <f>IFERROR(IF(N432-L432=0,13,IF(N432-L432&gt;=0,N432-L432+1, VLOOKUP(N432-L432, 'Paycode Info'!$J$2:$K$13,2,0))),"")</f>
        <v/>
      </c>
      <c r="R432" s="68" t="str">
        <f t="shared" si="31"/>
        <v/>
      </c>
      <c r="S432" s="66"/>
      <c r="T432" s="16" t="str">
        <f>IF(S432="","",INDEX('Paycode Info'!$R$2:$R$4,MATCH('PCN Variation'!S432,'Paycode Info'!$M$2:$M$4,0)))</f>
        <v/>
      </c>
      <c r="U432" s="17"/>
      <c r="V432" s="16" t="str">
        <f>IFERROR(MATCH(U432,'Paycode Info'!$I$2:$I$13,0),"")</f>
        <v/>
      </c>
      <c r="W432" s="16" t="str">
        <f t="shared" si="33"/>
        <v/>
      </c>
      <c r="X432" s="15" t="str">
        <f t="shared" si="34"/>
        <v/>
      </c>
      <c r="Y432" s="18">
        <f t="shared" si="35"/>
        <v>0</v>
      </c>
    </row>
    <row r="433" spans="1:25" ht="35" customHeight="1" x14ac:dyDescent="0.35">
      <c r="A433" s="65"/>
      <c r="B433" s="70" t="str">
        <f>IFERROR(IF(A433="","",INDEX('PCN Data'!$A$2:$A$1300,MATCH('PCN Variation'!A433,'PCN Data'!$B$2:$B$1300,0))),"ERROR")</f>
        <v/>
      </c>
      <c r="C433" s="71" t="str">
        <f>IFERROR(IF(A433="","",INDEX('PCN Data'!$C$2:$C$1300,MATCH('PCN Variation'!A433,'PCN Data'!$B$2:$B$1300,0))),"ERROR")</f>
        <v/>
      </c>
      <c r="D433" s="70" t="str">
        <f>IFERROR(IF(A433="","", INDEX('PCN Data'!$D$2:$D$1300,MATCH('PCN Variation'!A433,'PCN Data'!$B$2:$B$1300,0))),"ERROR")</f>
        <v/>
      </c>
      <c r="E433" s="66"/>
      <c r="F433" s="65"/>
      <c r="G433" s="71" t="str">
        <f>IF(E433&amp;F433="","", IFERROR(IF(AND(E433="",F433&lt;&gt;""),INDEX('Paycode Info'!$D$2:$D$71,MATCH('PCN Variation'!F433,'Paycode Info'!$F$2:$F$71,0)), INDEX('Paycode Info'!$D$2:$D$71,MATCH('PCN Variation'!E433,'Paycode Info'!$D$2:$D$71,0))),"Error"))</f>
        <v/>
      </c>
      <c r="H433" s="71" t="str">
        <f>IF(E433&amp;F433="","", IFERROR(INDEX('Paycode Info'!$F$2:$F$71,MATCH('PCN Variation'!G433,'Paycode Info'!$D$2:$D$71,0)),"Error"))</f>
        <v/>
      </c>
      <c r="I433" s="84" t="str">
        <f t="shared" si="32"/>
        <v/>
      </c>
      <c r="J433" s="73" t="str">
        <f>IFERROR(INDEX('Paycode Info'!$G$2:$G$71,MATCH('PCN Variation'!H433,'Paycode Info'!$F$2:$F$71,0)),"")</f>
        <v/>
      </c>
      <c r="K433" s="17"/>
      <c r="L433" s="16" t="str">
        <f>IFERROR(MATCH(K433,'Paycode Info'!$I$2:$I$13,0),"")</f>
        <v/>
      </c>
      <c r="M433" s="17"/>
      <c r="N433" s="16" t="str">
        <f>IFERROR(MATCH(M433,'Paycode Info'!$I$2:$I$13,0),"")</f>
        <v/>
      </c>
      <c r="O433" s="17"/>
      <c r="P433" s="17"/>
      <c r="Q433" s="67" t="str">
        <f>IFERROR(IF(N433-L433=0,13,IF(N433-L433&gt;=0,N433-L433+1, VLOOKUP(N433-L433, 'Paycode Info'!$J$2:$K$13,2,0))),"")</f>
        <v/>
      </c>
      <c r="R433" s="68" t="str">
        <f t="shared" si="31"/>
        <v/>
      </c>
      <c r="S433" s="66"/>
      <c r="T433" s="16" t="str">
        <f>IF(S433="","",INDEX('Paycode Info'!$R$2:$R$4,MATCH('PCN Variation'!S433,'Paycode Info'!$M$2:$M$4,0)))</f>
        <v/>
      </c>
      <c r="U433" s="17"/>
      <c r="V433" s="16" t="str">
        <f>IFERROR(MATCH(U433,'Paycode Info'!$I$2:$I$13,0),"")</f>
        <v/>
      </c>
      <c r="W433" s="16" t="str">
        <f t="shared" si="33"/>
        <v/>
      </c>
      <c r="X433" s="15" t="str">
        <f t="shared" si="34"/>
        <v/>
      </c>
      <c r="Y433" s="18">
        <f t="shared" si="35"/>
        <v>0</v>
      </c>
    </row>
    <row r="434" spans="1:25" ht="35" customHeight="1" x14ac:dyDescent="0.35">
      <c r="A434" s="65"/>
      <c r="B434" s="70" t="str">
        <f>IFERROR(IF(A434="","",INDEX('PCN Data'!$A$2:$A$1300,MATCH('PCN Variation'!A434,'PCN Data'!$B$2:$B$1300,0))),"ERROR")</f>
        <v/>
      </c>
      <c r="C434" s="71" t="str">
        <f>IFERROR(IF(A434="","",INDEX('PCN Data'!$C$2:$C$1300,MATCH('PCN Variation'!A434,'PCN Data'!$B$2:$B$1300,0))),"ERROR")</f>
        <v/>
      </c>
      <c r="D434" s="70" t="str">
        <f>IFERROR(IF(A434="","", INDEX('PCN Data'!$D$2:$D$1300,MATCH('PCN Variation'!A434,'PCN Data'!$B$2:$B$1300,0))),"ERROR")</f>
        <v/>
      </c>
      <c r="E434" s="66"/>
      <c r="F434" s="65"/>
      <c r="G434" s="71" t="str">
        <f>IF(E434&amp;F434="","", IFERROR(IF(AND(E434="",F434&lt;&gt;""),INDEX('Paycode Info'!$D$2:$D$71,MATCH('PCN Variation'!F434,'Paycode Info'!$F$2:$F$71,0)), INDEX('Paycode Info'!$D$2:$D$71,MATCH('PCN Variation'!E434,'Paycode Info'!$D$2:$D$71,0))),"Error"))</f>
        <v/>
      </c>
      <c r="H434" s="71" t="str">
        <f>IF(E434&amp;F434="","", IFERROR(INDEX('Paycode Info'!$F$2:$F$71,MATCH('PCN Variation'!G434,'Paycode Info'!$D$2:$D$71,0)),"Error"))</f>
        <v/>
      </c>
      <c r="I434" s="84" t="str">
        <f t="shared" si="32"/>
        <v/>
      </c>
      <c r="J434" s="73" t="str">
        <f>IFERROR(INDEX('Paycode Info'!$G$2:$G$71,MATCH('PCN Variation'!H434,'Paycode Info'!$F$2:$F$71,0)),"")</f>
        <v/>
      </c>
      <c r="K434" s="17"/>
      <c r="L434" s="16" t="str">
        <f>IFERROR(MATCH(K434,'Paycode Info'!$I$2:$I$13,0),"")</f>
        <v/>
      </c>
      <c r="M434" s="17"/>
      <c r="N434" s="16" t="str">
        <f>IFERROR(MATCH(M434,'Paycode Info'!$I$2:$I$13,0),"")</f>
        <v/>
      </c>
      <c r="O434" s="17"/>
      <c r="P434" s="17"/>
      <c r="Q434" s="67" t="str">
        <f>IFERROR(IF(N434-L434=0,13,IF(N434-L434&gt;=0,N434-L434+1, VLOOKUP(N434-L434, 'Paycode Info'!$J$2:$K$13,2,0))),"")</f>
        <v/>
      </c>
      <c r="R434" s="68" t="str">
        <f t="shared" si="31"/>
        <v/>
      </c>
      <c r="S434" s="66"/>
      <c r="T434" s="16" t="str">
        <f>IF(S434="","",INDEX('Paycode Info'!$R$2:$R$4,MATCH('PCN Variation'!S434,'Paycode Info'!$M$2:$M$4,0)))</f>
        <v/>
      </c>
      <c r="U434" s="17"/>
      <c r="V434" s="16" t="str">
        <f>IFERROR(MATCH(U434,'Paycode Info'!$I$2:$I$13,0),"")</f>
        <v/>
      </c>
      <c r="W434" s="16" t="str">
        <f t="shared" si="33"/>
        <v/>
      </c>
      <c r="X434" s="15" t="str">
        <f t="shared" si="34"/>
        <v/>
      </c>
      <c r="Y434" s="18">
        <f t="shared" si="35"/>
        <v>0</v>
      </c>
    </row>
    <row r="435" spans="1:25" ht="35" customHeight="1" x14ac:dyDescent="0.35">
      <c r="A435" s="65"/>
      <c r="B435" s="70" t="str">
        <f>IFERROR(IF(A435="","",INDEX('PCN Data'!$A$2:$A$1300,MATCH('PCN Variation'!A435,'PCN Data'!$B$2:$B$1300,0))),"ERROR")</f>
        <v/>
      </c>
      <c r="C435" s="71" t="str">
        <f>IFERROR(IF(A435="","",INDEX('PCN Data'!$C$2:$C$1300,MATCH('PCN Variation'!A435,'PCN Data'!$B$2:$B$1300,0))),"ERROR")</f>
        <v/>
      </c>
      <c r="D435" s="70" t="str">
        <f>IFERROR(IF(A435="","", INDEX('PCN Data'!$D$2:$D$1300,MATCH('PCN Variation'!A435,'PCN Data'!$B$2:$B$1300,0))),"ERROR")</f>
        <v/>
      </c>
      <c r="E435" s="66"/>
      <c r="F435" s="65"/>
      <c r="G435" s="71" t="str">
        <f>IF(E435&amp;F435="","", IFERROR(IF(AND(E435="",F435&lt;&gt;""),INDEX('Paycode Info'!$D$2:$D$71,MATCH('PCN Variation'!F435,'Paycode Info'!$F$2:$F$71,0)), INDEX('Paycode Info'!$D$2:$D$71,MATCH('PCN Variation'!E435,'Paycode Info'!$D$2:$D$71,0))),"Error"))</f>
        <v/>
      </c>
      <c r="H435" s="71" t="str">
        <f>IF(E435&amp;F435="","", IFERROR(INDEX('Paycode Info'!$F$2:$F$71,MATCH('PCN Variation'!G435,'Paycode Info'!$D$2:$D$71,0)),"Error"))</f>
        <v/>
      </c>
      <c r="I435" s="84" t="str">
        <f t="shared" si="32"/>
        <v/>
      </c>
      <c r="J435" s="73" t="str">
        <f>IFERROR(INDEX('Paycode Info'!$G$2:$G$71,MATCH('PCN Variation'!H435,'Paycode Info'!$F$2:$F$71,0)),"")</f>
        <v/>
      </c>
      <c r="K435" s="17"/>
      <c r="L435" s="16" t="str">
        <f>IFERROR(MATCH(K435,'Paycode Info'!$I$2:$I$13,0),"")</f>
        <v/>
      </c>
      <c r="M435" s="17"/>
      <c r="N435" s="16" t="str">
        <f>IFERROR(MATCH(M435,'Paycode Info'!$I$2:$I$13,0),"")</f>
        <v/>
      </c>
      <c r="O435" s="17"/>
      <c r="P435" s="17"/>
      <c r="Q435" s="67" t="str">
        <f>IFERROR(IF(N435-L435=0,13,IF(N435-L435&gt;=0,N435-L435+1, VLOOKUP(N435-L435, 'Paycode Info'!$J$2:$K$13,2,0))),"")</f>
        <v/>
      </c>
      <c r="R435" s="68" t="str">
        <f t="shared" si="31"/>
        <v/>
      </c>
      <c r="S435" s="66"/>
      <c r="T435" s="16" t="str">
        <f>IF(S435="","",INDEX('Paycode Info'!$R$2:$R$4,MATCH('PCN Variation'!S435,'Paycode Info'!$M$2:$M$4,0)))</f>
        <v/>
      </c>
      <c r="U435" s="17"/>
      <c r="V435" s="16" t="str">
        <f>IFERROR(MATCH(U435,'Paycode Info'!$I$2:$I$13,0),"")</f>
        <v/>
      </c>
      <c r="W435" s="16" t="str">
        <f t="shared" si="33"/>
        <v/>
      </c>
      <c r="X435" s="15" t="str">
        <f t="shared" si="34"/>
        <v/>
      </c>
      <c r="Y435" s="18">
        <f t="shared" si="35"/>
        <v>0</v>
      </c>
    </row>
    <row r="436" spans="1:25" ht="35" customHeight="1" x14ac:dyDescent="0.35">
      <c r="A436" s="65"/>
      <c r="B436" s="70" t="str">
        <f>IFERROR(IF(A436="","",INDEX('PCN Data'!$A$2:$A$1300,MATCH('PCN Variation'!A436,'PCN Data'!$B$2:$B$1300,0))),"ERROR")</f>
        <v/>
      </c>
      <c r="C436" s="71" t="str">
        <f>IFERROR(IF(A436="","",INDEX('PCN Data'!$C$2:$C$1300,MATCH('PCN Variation'!A436,'PCN Data'!$B$2:$B$1300,0))),"ERROR")</f>
        <v/>
      </c>
      <c r="D436" s="70" t="str">
        <f>IFERROR(IF(A436="","", INDEX('PCN Data'!$D$2:$D$1300,MATCH('PCN Variation'!A436,'PCN Data'!$B$2:$B$1300,0))),"ERROR")</f>
        <v/>
      </c>
      <c r="E436" s="66"/>
      <c r="F436" s="65"/>
      <c r="G436" s="71" t="str">
        <f>IF(E436&amp;F436="","", IFERROR(IF(AND(E436="",F436&lt;&gt;""),INDEX('Paycode Info'!$D$2:$D$71,MATCH('PCN Variation'!F436,'Paycode Info'!$F$2:$F$71,0)), INDEX('Paycode Info'!$D$2:$D$71,MATCH('PCN Variation'!E436,'Paycode Info'!$D$2:$D$71,0))),"Error"))</f>
        <v/>
      </c>
      <c r="H436" s="71" t="str">
        <f>IF(E436&amp;F436="","", IFERROR(INDEX('Paycode Info'!$F$2:$F$71,MATCH('PCN Variation'!G436,'Paycode Info'!$D$2:$D$71,0)),"Error"))</f>
        <v/>
      </c>
      <c r="I436" s="84" t="str">
        <f t="shared" si="32"/>
        <v/>
      </c>
      <c r="J436" s="73" t="str">
        <f>IFERROR(INDEX('Paycode Info'!$G$2:$G$71,MATCH('PCN Variation'!H436,'Paycode Info'!$F$2:$F$71,0)),"")</f>
        <v/>
      </c>
      <c r="K436" s="17"/>
      <c r="L436" s="16" t="str">
        <f>IFERROR(MATCH(K436,'Paycode Info'!$I$2:$I$13,0),"")</f>
        <v/>
      </c>
      <c r="M436" s="17"/>
      <c r="N436" s="16" t="str">
        <f>IFERROR(MATCH(M436,'Paycode Info'!$I$2:$I$13,0),"")</f>
        <v/>
      </c>
      <c r="O436" s="17"/>
      <c r="P436" s="17"/>
      <c r="Q436" s="67" t="str">
        <f>IFERROR(IF(N436-L436=0,13,IF(N436-L436&gt;=0,N436-L436+1, VLOOKUP(N436-L436, 'Paycode Info'!$J$2:$K$13,2,0))),"")</f>
        <v/>
      </c>
      <c r="R436" s="68" t="str">
        <f t="shared" si="31"/>
        <v/>
      </c>
      <c r="S436" s="66"/>
      <c r="T436" s="16" t="str">
        <f>IF(S436="","",INDEX('Paycode Info'!$R$2:$R$4,MATCH('PCN Variation'!S436,'Paycode Info'!$M$2:$M$4,0)))</f>
        <v/>
      </c>
      <c r="U436" s="17"/>
      <c r="V436" s="16" t="str">
        <f>IFERROR(MATCH(U436,'Paycode Info'!$I$2:$I$13,0),"")</f>
        <v/>
      </c>
      <c r="W436" s="16" t="str">
        <f t="shared" si="33"/>
        <v/>
      </c>
      <c r="X436" s="15" t="str">
        <f t="shared" si="34"/>
        <v/>
      </c>
      <c r="Y436" s="18">
        <f t="shared" si="35"/>
        <v>0</v>
      </c>
    </row>
    <row r="437" spans="1:25" ht="35" customHeight="1" x14ac:dyDescent="0.35">
      <c r="A437" s="65"/>
      <c r="B437" s="70" t="str">
        <f>IFERROR(IF(A437="","",INDEX('PCN Data'!$A$2:$A$1300,MATCH('PCN Variation'!A437,'PCN Data'!$B$2:$B$1300,0))),"ERROR")</f>
        <v/>
      </c>
      <c r="C437" s="71" t="str">
        <f>IFERROR(IF(A437="","",INDEX('PCN Data'!$C$2:$C$1300,MATCH('PCN Variation'!A437,'PCN Data'!$B$2:$B$1300,0))),"ERROR")</f>
        <v/>
      </c>
      <c r="D437" s="70" t="str">
        <f>IFERROR(IF(A437="","", INDEX('PCN Data'!$D$2:$D$1300,MATCH('PCN Variation'!A437,'PCN Data'!$B$2:$B$1300,0))),"ERROR")</f>
        <v/>
      </c>
      <c r="E437" s="66"/>
      <c r="F437" s="65"/>
      <c r="G437" s="71" t="str">
        <f>IF(E437&amp;F437="","", IFERROR(IF(AND(E437="",F437&lt;&gt;""),INDEX('Paycode Info'!$D$2:$D$71,MATCH('PCN Variation'!F437,'Paycode Info'!$F$2:$F$71,0)), INDEX('Paycode Info'!$D$2:$D$71,MATCH('PCN Variation'!E437,'Paycode Info'!$D$2:$D$71,0))),"Error"))</f>
        <v/>
      </c>
      <c r="H437" s="71" t="str">
        <f>IF(E437&amp;F437="","", IFERROR(INDEX('Paycode Info'!$F$2:$F$71,MATCH('PCN Variation'!G437,'Paycode Info'!$D$2:$D$71,0)),"Error"))</f>
        <v/>
      </c>
      <c r="I437" s="84" t="str">
        <f t="shared" si="32"/>
        <v/>
      </c>
      <c r="J437" s="73" t="str">
        <f>IFERROR(INDEX('Paycode Info'!$G$2:$G$71,MATCH('PCN Variation'!H437,'Paycode Info'!$F$2:$F$71,0)),"")</f>
        <v/>
      </c>
      <c r="K437" s="17"/>
      <c r="L437" s="16" t="str">
        <f>IFERROR(MATCH(K437,'Paycode Info'!$I$2:$I$13,0),"")</f>
        <v/>
      </c>
      <c r="M437" s="17"/>
      <c r="N437" s="16" t="str">
        <f>IFERROR(MATCH(M437,'Paycode Info'!$I$2:$I$13,0),"")</f>
        <v/>
      </c>
      <c r="O437" s="17"/>
      <c r="P437" s="17"/>
      <c r="Q437" s="67" t="str">
        <f>IFERROR(IF(N437-L437=0,13,IF(N437-L437&gt;=0,N437-L437+1, VLOOKUP(N437-L437, 'Paycode Info'!$J$2:$K$13,2,0))),"")</f>
        <v/>
      </c>
      <c r="R437" s="68" t="str">
        <f t="shared" si="31"/>
        <v/>
      </c>
      <c r="S437" s="66"/>
      <c r="T437" s="16" t="str">
        <f>IF(S437="","",INDEX('Paycode Info'!$R$2:$R$4,MATCH('PCN Variation'!S437,'Paycode Info'!$M$2:$M$4,0)))</f>
        <v/>
      </c>
      <c r="U437" s="17"/>
      <c r="V437" s="16" t="str">
        <f>IFERROR(MATCH(U437,'Paycode Info'!$I$2:$I$13,0),"")</f>
        <v/>
      </c>
      <c r="W437" s="16" t="str">
        <f t="shared" si="33"/>
        <v/>
      </c>
      <c r="X437" s="15" t="str">
        <f t="shared" si="34"/>
        <v/>
      </c>
      <c r="Y437" s="18">
        <f t="shared" si="35"/>
        <v>0</v>
      </c>
    </row>
    <row r="438" spans="1:25" ht="35" customHeight="1" x14ac:dyDescent="0.35">
      <c r="A438" s="65"/>
      <c r="B438" s="70" t="str">
        <f>IFERROR(IF(A438="","",INDEX('PCN Data'!$A$2:$A$1300,MATCH('PCN Variation'!A438,'PCN Data'!$B$2:$B$1300,0))),"ERROR")</f>
        <v/>
      </c>
      <c r="C438" s="71" t="str">
        <f>IFERROR(IF(A438="","",INDEX('PCN Data'!$C$2:$C$1300,MATCH('PCN Variation'!A438,'PCN Data'!$B$2:$B$1300,0))),"ERROR")</f>
        <v/>
      </c>
      <c r="D438" s="70" t="str">
        <f>IFERROR(IF(A438="","", INDEX('PCN Data'!$D$2:$D$1300,MATCH('PCN Variation'!A438,'PCN Data'!$B$2:$B$1300,0))),"ERROR")</f>
        <v/>
      </c>
      <c r="E438" s="66"/>
      <c r="F438" s="65"/>
      <c r="G438" s="71" t="str">
        <f>IF(E438&amp;F438="","", IFERROR(IF(AND(E438="",F438&lt;&gt;""),INDEX('Paycode Info'!$D$2:$D$71,MATCH('PCN Variation'!F438,'Paycode Info'!$F$2:$F$71,0)), INDEX('Paycode Info'!$D$2:$D$71,MATCH('PCN Variation'!E438,'Paycode Info'!$D$2:$D$71,0))),"Error"))</f>
        <v/>
      </c>
      <c r="H438" s="71" t="str">
        <f>IF(E438&amp;F438="","", IFERROR(INDEX('Paycode Info'!$F$2:$F$71,MATCH('PCN Variation'!G438,'Paycode Info'!$D$2:$D$71,0)),"Error"))</f>
        <v/>
      </c>
      <c r="I438" s="84" t="str">
        <f t="shared" si="32"/>
        <v/>
      </c>
      <c r="J438" s="73" t="str">
        <f>IFERROR(INDEX('Paycode Info'!$G$2:$G$71,MATCH('PCN Variation'!H438,'Paycode Info'!$F$2:$F$71,0)),"")</f>
        <v/>
      </c>
      <c r="K438" s="17"/>
      <c r="L438" s="16" t="str">
        <f>IFERROR(MATCH(K438,'Paycode Info'!$I$2:$I$13,0),"")</f>
        <v/>
      </c>
      <c r="M438" s="17"/>
      <c r="N438" s="16" t="str">
        <f>IFERROR(MATCH(M438,'Paycode Info'!$I$2:$I$13,0),"")</f>
        <v/>
      </c>
      <c r="O438" s="17"/>
      <c r="P438" s="17"/>
      <c r="Q438" s="67" t="str">
        <f>IFERROR(IF(N438-L438=0,13,IF(N438-L438&gt;=0,N438-L438+1, VLOOKUP(N438-L438, 'Paycode Info'!$J$2:$K$13,2,0))),"")</f>
        <v/>
      </c>
      <c r="R438" s="68" t="str">
        <f t="shared" si="31"/>
        <v/>
      </c>
      <c r="S438" s="66"/>
      <c r="T438" s="16" t="str">
        <f>IF(S438="","",INDEX('Paycode Info'!$R$2:$R$4,MATCH('PCN Variation'!S438,'Paycode Info'!$M$2:$M$4,0)))</f>
        <v/>
      </c>
      <c r="U438" s="17"/>
      <c r="V438" s="16" t="str">
        <f>IFERROR(MATCH(U438,'Paycode Info'!$I$2:$I$13,0),"")</f>
        <v/>
      </c>
      <c r="W438" s="16" t="str">
        <f t="shared" si="33"/>
        <v/>
      </c>
      <c r="X438" s="15" t="str">
        <f t="shared" si="34"/>
        <v/>
      </c>
      <c r="Y438" s="18">
        <f t="shared" si="35"/>
        <v>0</v>
      </c>
    </row>
    <row r="439" spans="1:25" ht="35" customHeight="1" x14ac:dyDescent="0.35">
      <c r="A439" s="65"/>
      <c r="B439" s="70" t="str">
        <f>IFERROR(IF(A439="","",INDEX('PCN Data'!$A$2:$A$1300,MATCH('PCN Variation'!A439,'PCN Data'!$B$2:$B$1300,0))),"ERROR")</f>
        <v/>
      </c>
      <c r="C439" s="71" t="str">
        <f>IFERROR(IF(A439="","",INDEX('PCN Data'!$C$2:$C$1300,MATCH('PCN Variation'!A439,'PCN Data'!$B$2:$B$1300,0))),"ERROR")</f>
        <v/>
      </c>
      <c r="D439" s="70" t="str">
        <f>IFERROR(IF(A439="","", INDEX('PCN Data'!$D$2:$D$1300,MATCH('PCN Variation'!A439,'PCN Data'!$B$2:$B$1300,0))),"ERROR")</f>
        <v/>
      </c>
      <c r="E439" s="66"/>
      <c r="F439" s="65"/>
      <c r="G439" s="71" t="str">
        <f>IF(E439&amp;F439="","", IFERROR(IF(AND(E439="",F439&lt;&gt;""),INDEX('Paycode Info'!$D$2:$D$71,MATCH('PCN Variation'!F439,'Paycode Info'!$F$2:$F$71,0)), INDEX('Paycode Info'!$D$2:$D$71,MATCH('PCN Variation'!E439,'Paycode Info'!$D$2:$D$71,0))),"Error"))</f>
        <v/>
      </c>
      <c r="H439" s="71" t="str">
        <f>IF(E439&amp;F439="","", IFERROR(INDEX('Paycode Info'!$F$2:$F$71,MATCH('PCN Variation'!G439,'Paycode Info'!$D$2:$D$71,0)),"Error"))</f>
        <v/>
      </c>
      <c r="I439" s="84" t="str">
        <f t="shared" si="32"/>
        <v/>
      </c>
      <c r="J439" s="73" t="str">
        <f>IFERROR(INDEX('Paycode Info'!$G$2:$G$71,MATCH('PCN Variation'!H439,'Paycode Info'!$F$2:$F$71,0)),"")</f>
        <v/>
      </c>
      <c r="K439" s="17"/>
      <c r="L439" s="16" t="str">
        <f>IFERROR(MATCH(K439,'Paycode Info'!$I$2:$I$13,0),"")</f>
        <v/>
      </c>
      <c r="M439" s="17"/>
      <c r="N439" s="16" t="str">
        <f>IFERROR(MATCH(M439,'Paycode Info'!$I$2:$I$13,0),"")</f>
        <v/>
      </c>
      <c r="O439" s="17"/>
      <c r="P439" s="17"/>
      <c r="Q439" s="67" t="str">
        <f>IFERROR(IF(N439-L439=0,13,IF(N439-L439&gt;=0,N439-L439+1, VLOOKUP(N439-L439, 'Paycode Info'!$J$2:$K$13,2,0))),"")</f>
        <v/>
      </c>
      <c r="R439" s="68" t="str">
        <f t="shared" si="31"/>
        <v/>
      </c>
      <c r="S439" s="66"/>
      <c r="T439" s="16" t="str">
        <f>IF(S439="","",INDEX('Paycode Info'!$R$2:$R$4,MATCH('PCN Variation'!S439,'Paycode Info'!$M$2:$M$4,0)))</f>
        <v/>
      </c>
      <c r="U439" s="17"/>
      <c r="V439" s="16" t="str">
        <f>IFERROR(MATCH(U439,'Paycode Info'!$I$2:$I$13,0),"")</f>
        <v/>
      </c>
      <c r="W439" s="16" t="str">
        <f t="shared" si="33"/>
        <v/>
      </c>
      <c r="X439" s="15" t="str">
        <f t="shared" si="34"/>
        <v/>
      </c>
      <c r="Y439" s="18">
        <f t="shared" si="35"/>
        <v>0</v>
      </c>
    </row>
    <row r="440" spans="1:25" ht="35" customHeight="1" x14ac:dyDescent="0.35">
      <c r="A440" s="65"/>
      <c r="B440" s="70" t="str">
        <f>IFERROR(IF(A440="","",INDEX('PCN Data'!$A$2:$A$1300,MATCH('PCN Variation'!A440,'PCN Data'!$B$2:$B$1300,0))),"ERROR")</f>
        <v/>
      </c>
      <c r="C440" s="71" t="str">
        <f>IFERROR(IF(A440="","",INDEX('PCN Data'!$C$2:$C$1300,MATCH('PCN Variation'!A440,'PCN Data'!$B$2:$B$1300,0))),"ERROR")</f>
        <v/>
      </c>
      <c r="D440" s="70" t="str">
        <f>IFERROR(IF(A440="","", INDEX('PCN Data'!$D$2:$D$1300,MATCH('PCN Variation'!A440,'PCN Data'!$B$2:$B$1300,0))),"ERROR")</f>
        <v/>
      </c>
      <c r="E440" s="66"/>
      <c r="F440" s="65"/>
      <c r="G440" s="71" t="str">
        <f>IF(E440&amp;F440="","", IFERROR(IF(AND(E440="",F440&lt;&gt;""),INDEX('Paycode Info'!$D$2:$D$71,MATCH('PCN Variation'!F440,'Paycode Info'!$F$2:$F$71,0)), INDEX('Paycode Info'!$D$2:$D$71,MATCH('PCN Variation'!E440,'Paycode Info'!$D$2:$D$71,0))),"Error"))</f>
        <v/>
      </c>
      <c r="H440" s="71" t="str">
        <f>IF(E440&amp;F440="","", IFERROR(INDEX('Paycode Info'!$F$2:$F$71,MATCH('PCN Variation'!G440,'Paycode Info'!$D$2:$D$71,0)),"Error"))</f>
        <v/>
      </c>
      <c r="I440" s="84" t="str">
        <f t="shared" si="32"/>
        <v/>
      </c>
      <c r="J440" s="73" t="str">
        <f>IFERROR(INDEX('Paycode Info'!$G$2:$G$71,MATCH('PCN Variation'!H440,'Paycode Info'!$F$2:$F$71,0)),"")</f>
        <v/>
      </c>
      <c r="K440" s="17"/>
      <c r="L440" s="16" t="str">
        <f>IFERROR(MATCH(K440,'Paycode Info'!$I$2:$I$13,0),"")</f>
        <v/>
      </c>
      <c r="M440" s="17"/>
      <c r="N440" s="16" t="str">
        <f>IFERROR(MATCH(M440,'Paycode Info'!$I$2:$I$13,0),"")</f>
        <v/>
      </c>
      <c r="O440" s="17"/>
      <c r="P440" s="17"/>
      <c r="Q440" s="67" t="str">
        <f>IFERROR(IF(N440-L440=0,13,IF(N440-L440&gt;=0,N440-L440+1, VLOOKUP(N440-L440, 'Paycode Info'!$J$2:$K$13,2,0))),"")</f>
        <v/>
      </c>
      <c r="R440" s="68" t="str">
        <f t="shared" si="31"/>
        <v/>
      </c>
      <c r="S440" s="66"/>
      <c r="T440" s="16" t="str">
        <f>IF(S440="","",INDEX('Paycode Info'!$R$2:$R$4,MATCH('PCN Variation'!S440,'Paycode Info'!$M$2:$M$4,0)))</f>
        <v/>
      </c>
      <c r="U440" s="17"/>
      <c r="V440" s="16" t="str">
        <f>IFERROR(MATCH(U440,'Paycode Info'!$I$2:$I$13,0),"")</f>
        <v/>
      </c>
      <c r="W440" s="16" t="str">
        <f t="shared" si="33"/>
        <v/>
      </c>
      <c r="X440" s="15" t="str">
        <f t="shared" si="34"/>
        <v/>
      </c>
      <c r="Y440" s="18">
        <f t="shared" si="35"/>
        <v>0</v>
      </c>
    </row>
    <row r="441" spans="1:25" ht="35" customHeight="1" x14ac:dyDescent="0.35">
      <c r="A441" s="65"/>
      <c r="B441" s="70" t="str">
        <f>IFERROR(IF(A441="","",INDEX('PCN Data'!$A$2:$A$1300,MATCH('PCN Variation'!A441,'PCN Data'!$B$2:$B$1300,0))),"ERROR")</f>
        <v/>
      </c>
      <c r="C441" s="71" t="str">
        <f>IFERROR(IF(A441="","",INDEX('PCN Data'!$C$2:$C$1300,MATCH('PCN Variation'!A441,'PCN Data'!$B$2:$B$1300,0))),"ERROR")</f>
        <v/>
      </c>
      <c r="D441" s="70" t="str">
        <f>IFERROR(IF(A441="","", INDEX('PCN Data'!$D$2:$D$1300,MATCH('PCN Variation'!A441,'PCN Data'!$B$2:$B$1300,0))),"ERROR")</f>
        <v/>
      </c>
      <c r="E441" s="66"/>
      <c r="F441" s="65"/>
      <c r="G441" s="71" t="str">
        <f>IF(E441&amp;F441="","", IFERROR(IF(AND(E441="",F441&lt;&gt;""),INDEX('Paycode Info'!$D$2:$D$71,MATCH('PCN Variation'!F441,'Paycode Info'!$F$2:$F$71,0)), INDEX('Paycode Info'!$D$2:$D$71,MATCH('PCN Variation'!E441,'Paycode Info'!$D$2:$D$71,0))),"Error"))</f>
        <v/>
      </c>
      <c r="H441" s="71" t="str">
        <f>IF(E441&amp;F441="","", IFERROR(INDEX('Paycode Info'!$F$2:$F$71,MATCH('PCN Variation'!G441,'Paycode Info'!$D$2:$D$71,0)),"Error"))</f>
        <v/>
      </c>
      <c r="I441" s="84" t="str">
        <f t="shared" si="32"/>
        <v/>
      </c>
      <c r="J441" s="73" t="str">
        <f>IFERROR(INDEX('Paycode Info'!$G$2:$G$71,MATCH('PCN Variation'!H441,'Paycode Info'!$F$2:$F$71,0)),"")</f>
        <v/>
      </c>
      <c r="K441" s="17"/>
      <c r="L441" s="16" t="str">
        <f>IFERROR(MATCH(K441,'Paycode Info'!$I$2:$I$13,0),"")</f>
        <v/>
      </c>
      <c r="M441" s="17"/>
      <c r="N441" s="16" t="str">
        <f>IFERROR(MATCH(M441,'Paycode Info'!$I$2:$I$13,0),"")</f>
        <v/>
      </c>
      <c r="O441" s="17"/>
      <c r="P441" s="17"/>
      <c r="Q441" s="67" t="str">
        <f>IFERROR(IF(N441-L441=0,13,IF(N441-L441&gt;=0,N441-L441+1, VLOOKUP(N441-L441, 'Paycode Info'!$J$2:$K$13,2,0))),"")</f>
        <v/>
      </c>
      <c r="R441" s="68" t="str">
        <f t="shared" si="31"/>
        <v/>
      </c>
      <c r="S441" s="66"/>
      <c r="T441" s="16" t="str">
        <f>IF(S441="","",INDEX('Paycode Info'!$R$2:$R$4,MATCH('PCN Variation'!S441,'Paycode Info'!$M$2:$M$4,0)))</f>
        <v/>
      </c>
      <c r="U441" s="17"/>
      <c r="V441" s="16" t="str">
        <f>IFERROR(MATCH(U441,'Paycode Info'!$I$2:$I$13,0),"")</f>
        <v/>
      </c>
      <c r="W441" s="16" t="str">
        <f t="shared" si="33"/>
        <v/>
      </c>
      <c r="X441" s="15" t="str">
        <f t="shared" si="34"/>
        <v/>
      </c>
      <c r="Y441" s="18">
        <f t="shared" si="35"/>
        <v>0</v>
      </c>
    </row>
    <row r="442" spans="1:25" ht="35" customHeight="1" x14ac:dyDescent="0.35">
      <c r="A442" s="65"/>
      <c r="B442" s="70" t="str">
        <f>IFERROR(IF(A442="","",INDEX('PCN Data'!$A$2:$A$1300,MATCH('PCN Variation'!A442,'PCN Data'!$B$2:$B$1300,0))),"ERROR")</f>
        <v/>
      </c>
      <c r="C442" s="71" t="str">
        <f>IFERROR(IF(A442="","",INDEX('PCN Data'!$C$2:$C$1300,MATCH('PCN Variation'!A442,'PCN Data'!$B$2:$B$1300,0))),"ERROR")</f>
        <v/>
      </c>
      <c r="D442" s="70" t="str">
        <f>IFERROR(IF(A442="","", INDEX('PCN Data'!$D$2:$D$1300,MATCH('PCN Variation'!A442,'PCN Data'!$B$2:$B$1300,0))),"ERROR")</f>
        <v/>
      </c>
      <c r="E442" s="66"/>
      <c r="F442" s="65"/>
      <c r="G442" s="71" t="str">
        <f>IF(E442&amp;F442="","", IFERROR(IF(AND(E442="",F442&lt;&gt;""),INDEX('Paycode Info'!$D$2:$D$71,MATCH('PCN Variation'!F442,'Paycode Info'!$F$2:$F$71,0)), INDEX('Paycode Info'!$D$2:$D$71,MATCH('PCN Variation'!E442,'Paycode Info'!$D$2:$D$71,0))),"Error"))</f>
        <v/>
      </c>
      <c r="H442" s="71" t="str">
        <f>IF(E442&amp;F442="","", IFERROR(INDEX('Paycode Info'!$F$2:$F$71,MATCH('PCN Variation'!G442,'Paycode Info'!$D$2:$D$71,0)),"Error"))</f>
        <v/>
      </c>
      <c r="I442" s="84" t="str">
        <f t="shared" si="32"/>
        <v/>
      </c>
      <c r="J442" s="73" t="str">
        <f>IFERROR(INDEX('Paycode Info'!$G$2:$G$71,MATCH('PCN Variation'!H442,'Paycode Info'!$F$2:$F$71,0)),"")</f>
        <v/>
      </c>
      <c r="K442" s="17"/>
      <c r="L442" s="16" t="str">
        <f>IFERROR(MATCH(K442,'Paycode Info'!$I$2:$I$13,0),"")</f>
        <v/>
      </c>
      <c r="M442" s="17"/>
      <c r="N442" s="16" t="str">
        <f>IFERROR(MATCH(M442,'Paycode Info'!$I$2:$I$13,0),"")</f>
        <v/>
      </c>
      <c r="O442" s="17"/>
      <c r="P442" s="17"/>
      <c r="Q442" s="67" t="str">
        <f>IFERROR(IF(N442-L442=0,13,IF(N442-L442&gt;=0,N442-L442+1, VLOOKUP(N442-L442, 'Paycode Info'!$J$2:$K$13,2,0))),"")</f>
        <v/>
      </c>
      <c r="R442" s="68" t="str">
        <f t="shared" si="31"/>
        <v/>
      </c>
      <c r="S442" s="66"/>
      <c r="T442" s="16" t="str">
        <f>IF(S442="","",INDEX('Paycode Info'!$R$2:$R$4,MATCH('PCN Variation'!S442,'Paycode Info'!$M$2:$M$4,0)))</f>
        <v/>
      </c>
      <c r="U442" s="17"/>
      <c r="V442" s="16" t="str">
        <f>IFERROR(MATCH(U442,'Paycode Info'!$I$2:$I$13,0),"")</f>
        <v/>
      </c>
      <c r="W442" s="16" t="str">
        <f t="shared" si="33"/>
        <v/>
      </c>
      <c r="X442" s="15" t="str">
        <f t="shared" si="34"/>
        <v/>
      </c>
      <c r="Y442" s="18">
        <f t="shared" si="35"/>
        <v>0</v>
      </c>
    </row>
    <row r="443" spans="1:25" ht="35" customHeight="1" x14ac:dyDescent="0.35">
      <c r="A443" s="65"/>
      <c r="B443" s="70" t="str">
        <f>IFERROR(IF(A443="","",INDEX('PCN Data'!$A$2:$A$1300,MATCH('PCN Variation'!A443,'PCN Data'!$B$2:$B$1300,0))),"ERROR")</f>
        <v/>
      </c>
      <c r="C443" s="71" t="str">
        <f>IFERROR(IF(A443="","",INDEX('PCN Data'!$C$2:$C$1300,MATCH('PCN Variation'!A443,'PCN Data'!$B$2:$B$1300,0))),"ERROR")</f>
        <v/>
      </c>
      <c r="D443" s="70" t="str">
        <f>IFERROR(IF(A443="","", INDEX('PCN Data'!$D$2:$D$1300,MATCH('PCN Variation'!A443,'PCN Data'!$B$2:$B$1300,0))),"ERROR")</f>
        <v/>
      </c>
      <c r="E443" s="66"/>
      <c r="F443" s="65"/>
      <c r="G443" s="71" t="str">
        <f>IF(E443&amp;F443="","", IFERROR(IF(AND(E443="",F443&lt;&gt;""),INDEX('Paycode Info'!$D$2:$D$71,MATCH('PCN Variation'!F443,'Paycode Info'!$F$2:$F$71,0)), INDEX('Paycode Info'!$D$2:$D$71,MATCH('PCN Variation'!E443,'Paycode Info'!$D$2:$D$71,0))),"Error"))</f>
        <v/>
      </c>
      <c r="H443" s="71" t="str">
        <f>IF(E443&amp;F443="","", IFERROR(INDEX('Paycode Info'!$F$2:$F$71,MATCH('PCN Variation'!G443,'Paycode Info'!$D$2:$D$71,0)),"Error"))</f>
        <v/>
      </c>
      <c r="I443" s="84" t="str">
        <f t="shared" si="32"/>
        <v/>
      </c>
      <c r="J443" s="73" t="str">
        <f>IFERROR(INDEX('Paycode Info'!$G$2:$G$71,MATCH('PCN Variation'!H443,'Paycode Info'!$F$2:$F$71,0)),"")</f>
        <v/>
      </c>
      <c r="K443" s="17"/>
      <c r="L443" s="16" t="str">
        <f>IFERROR(MATCH(K443,'Paycode Info'!$I$2:$I$13,0),"")</f>
        <v/>
      </c>
      <c r="M443" s="17"/>
      <c r="N443" s="16" t="str">
        <f>IFERROR(MATCH(M443,'Paycode Info'!$I$2:$I$13,0),"")</f>
        <v/>
      </c>
      <c r="O443" s="17"/>
      <c r="P443" s="17"/>
      <c r="Q443" s="67" t="str">
        <f>IFERROR(IF(N443-L443=0,13,IF(N443-L443&gt;=0,N443-L443+1, VLOOKUP(N443-L443, 'Paycode Info'!$J$2:$K$13,2,0))),"")</f>
        <v/>
      </c>
      <c r="R443" s="68" t="str">
        <f t="shared" si="31"/>
        <v/>
      </c>
      <c r="S443" s="66"/>
      <c r="T443" s="16" t="str">
        <f>IF(S443="","",INDEX('Paycode Info'!$R$2:$R$4,MATCH('PCN Variation'!S443,'Paycode Info'!$M$2:$M$4,0)))</f>
        <v/>
      </c>
      <c r="U443" s="17"/>
      <c r="V443" s="16" t="str">
        <f>IFERROR(MATCH(U443,'Paycode Info'!$I$2:$I$13,0),"")</f>
        <v/>
      </c>
      <c r="W443" s="16" t="str">
        <f t="shared" si="33"/>
        <v/>
      </c>
      <c r="X443" s="15" t="str">
        <f t="shared" si="34"/>
        <v/>
      </c>
      <c r="Y443" s="18">
        <f t="shared" si="35"/>
        <v>0</v>
      </c>
    </row>
    <row r="444" spans="1:25" ht="35" customHeight="1" x14ac:dyDescent="0.35">
      <c r="A444" s="65"/>
      <c r="B444" s="70" t="str">
        <f>IFERROR(IF(A444="","",INDEX('PCN Data'!$A$2:$A$1300,MATCH('PCN Variation'!A444,'PCN Data'!$B$2:$B$1300,0))),"ERROR")</f>
        <v/>
      </c>
      <c r="C444" s="71" t="str">
        <f>IFERROR(IF(A444="","",INDEX('PCN Data'!$C$2:$C$1300,MATCH('PCN Variation'!A444,'PCN Data'!$B$2:$B$1300,0))),"ERROR")</f>
        <v/>
      </c>
      <c r="D444" s="70" t="str">
        <f>IFERROR(IF(A444="","", INDEX('PCN Data'!$D$2:$D$1300,MATCH('PCN Variation'!A444,'PCN Data'!$B$2:$B$1300,0))),"ERROR")</f>
        <v/>
      </c>
      <c r="E444" s="66"/>
      <c r="F444" s="65"/>
      <c r="G444" s="71" t="str">
        <f>IF(E444&amp;F444="","", IFERROR(IF(AND(E444="",F444&lt;&gt;""),INDEX('Paycode Info'!$D$2:$D$71,MATCH('PCN Variation'!F444,'Paycode Info'!$F$2:$F$71,0)), INDEX('Paycode Info'!$D$2:$D$71,MATCH('PCN Variation'!E444,'Paycode Info'!$D$2:$D$71,0))),"Error"))</f>
        <v/>
      </c>
      <c r="H444" s="71" t="str">
        <f>IF(E444&amp;F444="","", IFERROR(INDEX('Paycode Info'!$F$2:$F$71,MATCH('PCN Variation'!G444,'Paycode Info'!$D$2:$D$71,0)),"Error"))</f>
        <v/>
      </c>
      <c r="I444" s="84" t="str">
        <f t="shared" si="32"/>
        <v/>
      </c>
      <c r="J444" s="73" t="str">
        <f>IFERROR(INDEX('Paycode Info'!$G$2:$G$71,MATCH('PCN Variation'!H444,'Paycode Info'!$F$2:$F$71,0)),"")</f>
        <v/>
      </c>
      <c r="K444" s="17"/>
      <c r="L444" s="16" t="str">
        <f>IFERROR(MATCH(K444,'Paycode Info'!$I$2:$I$13,0),"")</f>
        <v/>
      </c>
      <c r="M444" s="17"/>
      <c r="N444" s="16" t="str">
        <f>IFERROR(MATCH(M444,'Paycode Info'!$I$2:$I$13,0),"")</f>
        <v/>
      </c>
      <c r="O444" s="17"/>
      <c r="P444" s="17"/>
      <c r="Q444" s="67" t="str">
        <f>IFERROR(IF(N444-L444=0,13,IF(N444-L444&gt;=0,N444-L444+1, VLOOKUP(N444-L444, 'Paycode Info'!$J$2:$K$13,2,0))),"")</f>
        <v/>
      </c>
      <c r="R444" s="68" t="str">
        <f t="shared" si="31"/>
        <v/>
      </c>
      <c r="S444" s="66"/>
      <c r="T444" s="16" t="str">
        <f>IF(S444="","",INDEX('Paycode Info'!$R$2:$R$4,MATCH('PCN Variation'!S444,'Paycode Info'!$M$2:$M$4,0)))</f>
        <v/>
      </c>
      <c r="U444" s="17"/>
      <c r="V444" s="16" t="str">
        <f>IFERROR(MATCH(U444,'Paycode Info'!$I$2:$I$13,0),"")</f>
        <v/>
      </c>
      <c r="W444" s="16" t="str">
        <f t="shared" si="33"/>
        <v/>
      </c>
      <c r="X444" s="15" t="str">
        <f t="shared" si="34"/>
        <v/>
      </c>
      <c r="Y444" s="18">
        <f t="shared" si="35"/>
        <v>0</v>
      </c>
    </row>
    <row r="445" spans="1:25" ht="35" customHeight="1" x14ac:dyDescent="0.35">
      <c r="A445" s="65"/>
      <c r="B445" s="70" t="str">
        <f>IFERROR(IF(A445="","",INDEX('PCN Data'!$A$2:$A$1300,MATCH('PCN Variation'!A445,'PCN Data'!$B$2:$B$1300,0))),"ERROR")</f>
        <v/>
      </c>
      <c r="C445" s="71" t="str">
        <f>IFERROR(IF(A445="","",INDEX('PCN Data'!$C$2:$C$1300,MATCH('PCN Variation'!A445,'PCN Data'!$B$2:$B$1300,0))),"ERROR")</f>
        <v/>
      </c>
      <c r="D445" s="70" t="str">
        <f>IFERROR(IF(A445="","", INDEX('PCN Data'!$D$2:$D$1300,MATCH('PCN Variation'!A445,'PCN Data'!$B$2:$B$1300,0))),"ERROR")</f>
        <v/>
      </c>
      <c r="E445" s="66"/>
      <c r="F445" s="65"/>
      <c r="G445" s="71" t="str">
        <f>IF(E445&amp;F445="","", IFERROR(IF(AND(E445="",F445&lt;&gt;""),INDEX('Paycode Info'!$D$2:$D$71,MATCH('PCN Variation'!F445,'Paycode Info'!$F$2:$F$71,0)), INDEX('Paycode Info'!$D$2:$D$71,MATCH('PCN Variation'!E445,'Paycode Info'!$D$2:$D$71,0))),"Error"))</f>
        <v/>
      </c>
      <c r="H445" s="71" t="str">
        <f>IF(E445&amp;F445="","", IFERROR(INDEX('Paycode Info'!$F$2:$F$71,MATCH('PCN Variation'!G445,'Paycode Info'!$D$2:$D$71,0)),"Error"))</f>
        <v/>
      </c>
      <c r="I445" s="84" t="str">
        <f t="shared" si="32"/>
        <v/>
      </c>
      <c r="J445" s="73" t="str">
        <f>IFERROR(INDEX('Paycode Info'!$G$2:$G$71,MATCH('PCN Variation'!H445,'Paycode Info'!$F$2:$F$71,0)),"")</f>
        <v/>
      </c>
      <c r="K445" s="17"/>
      <c r="L445" s="16" t="str">
        <f>IFERROR(MATCH(K445,'Paycode Info'!$I$2:$I$13,0),"")</f>
        <v/>
      </c>
      <c r="M445" s="17"/>
      <c r="N445" s="16" t="str">
        <f>IFERROR(MATCH(M445,'Paycode Info'!$I$2:$I$13,0),"")</f>
        <v/>
      </c>
      <c r="O445" s="17"/>
      <c r="P445" s="17"/>
      <c r="Q445" s="67" t="str">
        <f>IFERROR(IF(N445-L445=0,13,IF(N445-L445&gt;=0,N445-L445+1, VLOOKUP(N445-L445, 'Paycode Info'!$J$2:$K$13,2,0))),"")</f>
        <v/>
      </c>
      <c r="R445" s="68" t="str">
        <f t="shared" si="31"/>
        <v/>
      </c>
      <c r="S445" s="66"/>
      <c r="T445" s="16" t="str">
        <f>IF(S445="","",INDEX('Paycode Info'!$R$2:$R$4,MATCH('PCN Variation'!S445,'Paycode Info'!$M$2:$M$4,0)))</f>
        <v/>
      </c>
      <c r="U445" s="17"/>
      <c r="V445" s="16" t="str">
        <f>IFERROR(MATCH(U445,'Paycode Info'!$I$2:$I$13,0),"")</f>
        <v/>
      </c>
      <c r="W445" s="16" t="str">
        <f t="shared" si="33"/>
        <v/>
      </c>
      <c r="X445" s="15" t="str">
        <f t="shared" si="34"/>
        <v/>
      </c>
      <c r="Y445" s="18">
        <f t="shared" si="35"/>
        <v>0</v>
      </c>
    </row>
    <row r="446" spans="1:25" ht="35" customHeight="1" x14ac:dyDescent="0.35">
      <c r="A446" s="65"/>
      <c r="B446" s="70" t="str">
        <f>IFERROR(IF(A446="","",INDEX('PCN Data'!$A$2:$A$1300,MATCH('PCN Variation'!A446,'PCN Data'!$B$2:$B$1300,0))),"ERROR")</f>
        <v/>
      </c>
      <c r="C446" s="71" t="str">
        <f>IFERROR(IF(A446="","",INDEX('PCN Data'!$C$2:$C$1300,MATCH('PCN Variation'!A446,'PCN Data'!$B$2:$B$1300,0))),"ERROR")</f>
        <v/>
      </c>
      <c r="D446" s="70" t="str">
        <f>IFERROR(IF(A446="","", INDEX('PCN Data'!$D$2:$D$1300,MATCH('PCN Variation'!A446,'PCN Data'!$B$2:$B$1300,0))),"ERROR")</f>
        <v/>
      </c>
      <c r="E446" s="66"/>
      <c r="F446" s="65"/>
      <c r="G446" s="71" t="str">
        <f>IF(E446&amp;F446="","", IFERROR(IF(AND(E446="",F446&lt;&gt;""),INDEX('Paycode Info'!$D$2:$D$71,MATCH('PCN Variation'!F446,'Paycode Info'!$F$2:$F$71,0)), INDEX('Paycode Info'!$D$2:$D$71,MATCH('PCN Variation'!E446,'Paycode Info'!$D$2:$D$71,0))),"Error"))</f>
        <v/>
      </c>
      <c r="H446" s="71" t="str">
        <f>IF(E446&amp;F446="","", IFERROR(INDEX('Paycode Info'!$F$2:$F$71,MATCH('PCN Variation'!G446,'Paycode Info'!$D$2:$D$71,0)),"Error"))</f>
        <v/>
      </c>
      <c r="I446" s="84" t="str">
        <f t="shared" si="32"/>
        <v/>
      </c>
      <c r="J446" s="73" t="str">
        <f>IFERROR(INDEX('Paycode Info'!$G$2:$G$71,MATCH('PCN Variation'!H446,'Paycode Info'!$F$2:$F$71,0)),"")</f>
        <v/>
      </c>
      <c r="K446" s="17"/>
      <c r="L446" s="16" t="str">
        <f>IFERROR(MATCH(K446,'Paycode Info'!$I$2:$I$13,0),"")</f>
        <v/>
      </c>
      <c r="M446" s="17"/>
      <c r="N446" s="16" t="str">
        <f>IFERROR(MATCH(M446,'Paycode Info'!$I$2:$I$13,0),"")</f>
        <v/>
      </c>
      <c r="O446" s="17"/>
      <c r="P446" s="17"/>
      <c r="Q446" s="67" t="str">
        <f>IFERROR(IF(N446-L446=0,13,IF(N446-L446&gt;=0,N446-L446+1, VLOOKUP(N446-L446, 'Paycode Info'!$J$2:$K$13,2,0))),"")</f>
        <v/>
      </c>
      <c r="R446" s="68" t="str">
        <f t="shared" si="31"/>
        <v/>
      </c>
      <c r="S446" s="66"/>
      <c r="T446" s="16" t="str">
        <f>IF(S446="","",INDEX('Paycode Info'!$R$2:$R$4,MATCH('PCN Variation'!S446,'Paycode Info'!$M$2:$M$4,0)))</f>
        <v/>
      </c>
      <c r="U446" s="17"/>
      <c r="V446" s="16" t="str">
        <f>IFERROR(MATCH(U446,'Paycode Info'!$I$2:$I$13,0),"")</f>
        <v/>
      </c>
      <c r="W446" s="16" t="str">
        <f t="shared" si="33"/>
        <v/>
      </c>
      <c r="X446" s="15" t="str">
        <f t="shared" si="34"/>
        <v/>
      </c>
      <c r="Y446" s="18">
        <f t="shared" si="35"/>
        <v>0</v>
      </c>
    </row>
    <row r="447" spans="1:25" ht="35" customHeight="1" x14ac:dyDescent="0.35">
      <c r="A447" s="65"/>
      <c r="B447" s="70" t="str">
        <f>IFERROR(IF(A447="","",INDEX('PCN Data'!$A$2:$A$1300,MATCH('PCN Variation'!A447,'PCN Data'!$B$2:$B$1300,0))),"ERROR")</f>
        <v/>
      </c>
      <c r="C447" s="71" t="str">
        <f>IFERROR(IF(A447="","",INDEX('PCN Data'!$C$2:$C$1300,MATCH('PCN Variation'!A447,'PCN Data'!$B$2:$B$1300,0))),"ERROR")</f>
        <v/>
      </c>
      <c r="D447" s="70" t="str">
        <f>IFERROR(IF(A447="","", INDEX('PCN Data'!$D$2:$D$1300,MATCH('PCN Variation'!A447,'PCN Data'!$B$2:$B$1300,0))),"ERROR")</f>
        <v/>
      </c>
      <c r="E447" s="66"/>
      <c r="F447" s="65"/>
      <c r="G447" s="71" t="str">
        <f>IF(E447&amp;F447="","", IFERROR(IF(AND(E447="",F447&lt;&gt;""),INDEX('Paycode Info'!$D$2:$D$71,MATCH('PCN Variation'!F447,'Paycode Info'!$F$2:$F$71,0)), INDEX('Paycode Info'!$D$2:$D$71,MATCH('PCN Variation'!E447,'Paycode Info'!$D$2:$D$71,0))),"Error"))</f>
        <v/>
      </c>
      <c r="H447" s="71" t="str">
        <f>IF(E447&amp;F447="","", IFERROR(INDEX('Paycode Info'!$F$2:$F$71,MATCH('PCN Variation'!G447,'Paycode Info'!$D$2:$D$71,0)),"Error"))</f>
        <v/>
      </c>
      <c r="I447" s="84" t="str">
        <f t="shared" si="32"/>
        <v/>
      </c>
      <c r="J447" s="73" t="str">
        <f>IFERROR(INDEX('Paycode Info'!$G$2:$G$71,MATCH('PCN Variation'!H447,'Paycode Info'!$F$2:$F$71,0)),"")</f>
        <v/>
      </c>
      <c r="K447" s="17"/>
      <c r="L447" s="16" t="str">
        <f>IFERROR(MATCH(K447,'Paycode Info'!$I$2:$I$13,0),"")</f>
        <v/>
      </c>
      <c r="M447" s="17"/>
      <c r="N447" s="16" t="str">
        <f>IFERROR(MATCH(M447,'Paycode Info'!$I$2:$I$13,0),"")</f>
        <v/>
      </c>
      <c r="O447" s="17"/>
      <c r="P447" s="17"/>
      <c r="Q447" s="67" t="str">
        <f>IFERROR(IF(N447-L447=0,13,IF(N447-L447&gt;=0,N447-L447+1, VLOOKUP(N447-L447, 'Paycode Info'!$J$2:$K$13,2,0))),"")</f>
        <v/>
      </c>
      <c r="R447" s="68" t="str">
        <f t="shared" si="31"/>
        <v/>
      </c>
      <c r="S447" s="66"/>
      <c r="T447" s="16" t="str">
        <f>IF(S447="","",INDEX('Paycode Info'!$R$2:$R$4,MATCH('PCN Variation'!S447,'Paycode Info'!$M$2:$M$4,0)))</f>
        <v/>
      </c>
      <c r="U447" s="17"/>
      <c r="V447" s="16" t="str">
        <f>IFERROR(MATCH(U447,'Paycode Info'!$I$2:$I$13,0),"")</f>
        <v/>
      </c>
      <c r="W447" s="16" t="str">
        <f t="shared" si="33"/>
        <v/>
      </c>
      <c r="X447" s="15" t="str">
        <f t="shared" si="34"/>
        <v/>
      </c>
      <c r="Y447" s="18">
        <f t="shared" si="35"/>
        <v>0</v>
      </c>
    </row>
    <row r="448" spans="1:25" ht="35" customHeight="1" x14ac:dyDescent="0.35">
      <c r="A448" s="65"/>
      <c r="B448" s="70" t="str">
        <f>IFERROR(IF(A448="","",INDEX('PCN Data'!$A$2:$A$1300,MATCH('PCN Variation'!A448,'PCN Data'!$B$2:$B$1300,0))),"ERROR")</f>
        <v/>
      </c>
      <c r="C448" s="71" t="str">
        <f>IFERROR(IF(A448="","",INDEX('PCN Data'!$C$2:$C$1300,MATCH('PCN Variation'!A448,'PCN Data'!$B$2:$B$1300,0))),"ERROR")</f>
        <v/>
      </c>
      <c r="D448" s="70" t="str">
        <f>IFERROR(IF(A448="","", INDEX('PCN Data'!$D$2:$D$1300,MATCH('PCN Variation'!A448,'PCN Data'!$B$2:$B$1300,0))),"ERROR")</f>
        <v/>
      </c>
      <c r="E448" s="66"/>
      <c r="F448" s="65"/>
      <c r="G448" s="71" t="str">
        <f>IF(E448&amp;F448="","", IFERROR(IF(AND(E448="",F448&lt;&gt;""),INDEX('Paycode Info'!$D$2:$D$71,MATCH('PCN Variation'!F448,'Paycode Info'!$F$2:$F$71,0)), INDEX('Paycode Info'!$D$2:$D$71,MATCH('PCN Variation'!E448,'Paycode Info'!$D$2:$D$71,0))),"Error"))</f>
        <v/>
      </c>
      <c r="H448" s="71" t="str">
        <f>IF(E448&amp;F448="","", IFERROR(INDEX('Paycode Info'!$F$2:$F$71,MATCH('PCN Variation'!G448,'Paycode Info'!$D$2:$D$71,0)),"Error"))</f>
        <v/>
      </c>
      <c r="I448" s="84" t="str">
        <f t="shared" si="32"/>
        <v/>
      </c>
      <c r="J448" s="73" t="str">
        <f>IFERROR(INDEX('Paycode Info'!$G$2:$G$71,MATCH('PCN Variation'!H448,'Paycode Info'!$F$2:$F$71,0)),"")</f>
        <v/>
      </c>
      <c r="K448" s="17"/>
      <c r="L448" s="16" t="str">
        <f>IFERROR(MATCH(K448,'Paycode Info'!$I$2:$I$13,0),"")</f>
        <v/>
      </c>
      <c r="M448" s="17"/>
      <c r="N448" s="16" t="str">
        <f>IFERROR(MATCH(M448,'Paycode Info'!$I$2:$I$13,0),"")</f>
        <v/>
      </c>
      <c r="O448" s="17"/>
      <c r="P448" s="17"/>
      <c r="Q448" s="67" t="str">
        <f>IFERROR(IF(N448-L448=0,13,IF(N448-L448&gt;=0,N448-L448+1, VLOOKUP(N448-L448, 'Paycode Info'!$J$2:$K$13,2,0))),"")</f>
        <v/>
      </c>
      <c r="R448" s="68" t="str">
        <f t="shared" si="31"/>
        <v/>
      </c>
      <c r="S448" s="66"/>
      <c r="T448" s="16" t="str">
        <f>IF(S448="","",INDEX('Paycode Info'!$R$2:$R$4,MATCH('PCN Variation'!S448,'Paycode Info'!$M$2:$M$4,0)))</f>
        <v/>
      </c>
      <c r="U448" s="17"/>
      <c r="V448" s="16" t="str">
        <f>IFERROR(MATCH(U448,'Paycode Info'!$I$2:$I$13,0),"")</f>
        <v/>
      </c>
      <c r="W448" s="16" t="str">
        <f t="shared" si="33"/>
        <v/>
      </c>
      <c r="X448" s="15" t="str">
        <f t="shared" si="34"/>
        <v/>
      </c>
      <c r="Y448" s="18">
        <f t="shared" si="35"/>
        <v>0</v>
      </c>
    </row>
    <row r="449" spans="1:25" ht="35" customHeight="1" x14ac:dyDescent="0.35">
      <c r="A449" s="65"/>
      <c r="B449" s="70" t="str">
        <f>IFERROR(IF(A449="","",INDEX('PCN Data'!$A$2:$A$1300,MATCH('PCN Variation'!A449,'PCN Data'!$B$2:$B$1300,0))),"ERROR")</f>
        <v/>
      </c>
      <c r="C449" s="71" t="str">
        <f>IFERROR(IF(A449="","",INDEX('PCN Data'!$C$2:$C$1300,MATCH('PCN Variation'!A449,'PCN Data'!$B$2:$B$1300,0))),"ERROR")</f>
        <v/>
      </c>
      <c r="D449" s="70" t="str">
        <f>IFERROR(IF(A449="","", INDEX('PCN Data'!$D$2:$D$1300,MATCH('PCN Variation'!A449,'PCN Data'!$B$2:$B$1300,0))),"ERROR")</f>
        <v/>
      </c>
      <c r="E449" s="66"/>
      <c r="F449" s="65"/>
      <c r="G449" s="71" t="str">
        <f>IF(E449&amp;F449="","", IFERROR(IF(AND(E449="",F449&lt;&gt;""),INDEX('Paycode Info'!$D$2:$D$71,MATCH('PCN Variation'!F449,'Paycode Info'!$F$2:$F$71,0)), INDEX('Paycode Info'!$D$2:$D$71,MATCH('PCN Variation'!E449,'Paycode Info'!$D$2:$D$71,0))),"Error"))</f>
        <v/>
      </c>
      <c r="H449" s="71" t="str">
        <f>IF(E449&amp;F449="","", IFERROR(INDEX('Paycode Info'!$F$2:$F$71,MATCH('PCN Variation'!G449,'Paycode Info'!$D$2:$D$71,0)),"Error"))</f>
        <v/>
      </c>
      <c r="I449" s="84" t="str">
        <f t="shared" si="32"/>
        <v/>
      </c>
      <c r="J449" s="73" t="str">
        <f>IFERROR(INDEX('Paycode Info'!$G$2:$G$71,MATCH('PCN Variation'!H449,'Paycode Info'!$F$2:$F$71,0)),"")</f>
        <v/>
      </c>
      <c r="K449" s="17"/>
      <c r="L449" s="16" t="str">
        <f>IFERROR(MATCH(K449,'Paycode Info'!$I$2:$I$13,0),"")</f>
        <v/>
      </c>
      <c r="M449" s="17"/>
      <c r="N449" s="16" t="str">
        <f>IFERROR(MATCH(M449,'Paycode Info'!$I$2:$I$13,0),"")</f>
        <v/>
      </c>
      <c r="O449" s="17"/>
      <c r="P449" s="17"/>
      <c r="Q449" s="67" t="str">
        <f>IFERROR(IF(N449-L449=0,13,IF(N449-L449&gt;=0,N449-L449+1, VLOOKUP(N449-L449, 'Paycode Info'!$J$2:$K$13,2,0))),"")</f>
        <v/>
      </c>
      <c r="R449" s="68" t="str">
        <f t="shared" si="31"/>
        <v/>
      </c>
      <c r="S449" s="66"/>
      <c r="T449" s="16" t="str">
        <f>IF(S449="","",INDEX('Paycode Info'!$R$2:$R$4,MATCH('PCN Variation'!S449,'Paycode Info'!$M$2:$M$4,0)))</f>
        <v/>
      </c>
      <c r="U449" s="17"/>
      <c r="V449" s="16" t="str">
        <f>IFERROR(MATCH(U449,'Paycode Info'!$I$2:$I$13,0),"")</f>
        <v/>
      </c>
      <c r="W449" s="16" t="str">
        <f t="shared" si="33"/>
        <v/>
      </c>
      <c r="X449" s="15" t="str">
        <f t="shared" si="34"/>
        <v/>
      </c>
      <c r="Y449" s="18">
        <f t="shared" si="35"/>
        <v>0</v>
      </c>
    </row>
    <row r="450" spans="1:25" ht="35" customHeight="1" x14ac:dyDescent="0.35">
      <c r="A450" s="65"/>
      <c r="B450" s="70" t="str">
        <f>IFERROR(IF(A450="","",INDEX('PCN Data'!$A$2:$A$1300,MATCH('PCN Variation'!A450,'PCN Data'!$B$2:$B$1300,0))),"ERROR")</f>
        <v/>
      </c>
      <c r="C450" s="71" t="str">
        <f>IFERROR(IF(A450="","",INDEX('PCN Data'!$C$2:$C$1300,MATCH('PCN Variation'!A450,'PCN Data'!$B$2:$B$1300,0))),"ERROR")</f>
        <v/>
      </c>
      <c r="D450" s="70" t="str">
        <f>IFERROR(IF(A450="","", INDEX('PCN Data'!$D$2:$D$1300,MATCH('PCN Variation'!A450,'PCN Data'!$B$2:$B$1300,0))),"ERROR")</f>
        <v/>
      </c>
      <c r="E450" s="66"/>
      <c r="F450" s="65"/>
      <c r="G450" s="71" t="str">
        <f>IF(E450&amp;F450="","", IFERROR(IF(AND(E450="",F450&lt;&gt;""),INDEX('Paycode Info'!$D$2:$D$71,MATCH('PCN Variation'!F450,'Paycode Info'!$F$2:$F$71,0)), INDEX('Paycode Info'!$D$2:$D$71,MATCH('PCN Variation'!E450,'Paycode Info'!$D$2:$D$71,0))),"Error"))</f>
        <v/>
      </c>
      <c r="H450" s="71" t="str">
        <f>IF(E450&amp;F450="","", IFERROR(INDEX('Paycode Info'!$F$2:$F$71,MATCH('PCN Variation'!G450,'Paycode Info'!$D$2:$D$71,0)),"Error"))</f>
        <v/>
      </c>
      <c r="I450" s="84" t="str">
        <f t="shared" si="32"/>
        <v/>
      </c>
      <c r="J450" s="73" t="str">
        <f>IFERROR(INDEX('Paycode Info'!$G$2:$G$71,MATCH('PCN Variation'!H450,'Paycode Info'!$F$2:$F$71,0)),"")</f>
        <v/>
      </c>
      <c r="K450" s="17"/>
      <c r="L450" s="16" t="str">
        <f>IFERROR(MATCH(K450,'Paycode Info'!$I$2:$I$13,0),"")</f>
        <v/>
      </c>
      <c r="M450" s="17"/>
      <c r="N450" s="16" t="str">
        <f>IFERROR(MATCH(M450,'Paycode Info'!$I$2:$I$13,0),"")</f>
        <v/>
      </c>
      <c r="O450" s="17"/>
      <c r="P450" s="17"/>
      <c r="Q450" s="67" t="str">
        <f>IFERROR(IF(N450-L450=0,13,IF(N450-L450&gt;=0,N450-L450+1, VLOOKUP(N450-L450, 'Paycode Info'!$J$2:$K$13,2,0))),"")</f>
        <v/>
      </c>
      <c r="R450" s="68" t="str">
        <f t="shared" si="31"/>
        <v/>
      </c>
      <c r="S450" s="66"/>
      <c r="T450" s="16" t="str">
        <f>IF(S450="","",INDEX('Paycode Info'!$R$2:$R$4,MATCH('PCN Variation'!S450,'Paycode Info'!$M$2:$M$4,0)))</f>
        <v/>
      </c>
      <c r="U450" s="17"/>
      <c r="V450" s="16" t="str">
        <f>IFERROR(MATCH(U450,'Paycode Info'!$I$2:$I$13,0),"")</f>
        <v/>
      </c>
      <c r="W450" s="16" t="str">
        <f t="shared" si="33"/>
        <v/>
      </c>
      <c r="X450" s="15" t="str">
        <f t="shared" si="34"/>
        <v/>
      </c>
      <c r="Y450" s="18">
        <f t="shared" si="35"/>
        <v>0</v>
      </c>
    </row>
    <row r="451" spans="1:25" ht="35" customHeight="1" x14ac:dyDescent="0.35">
      <c r="A451" s="65"/>
      <c r="B451" s="70" t="str">
        <f>IFERROR(IF(A451="","",INDEX('PCN Data'!$A$2:$A$1300,MATCH('PCN Variation'!A451,'PCN Data'!$B$2:$B$1300,0))),"ERROR")</f>
        <v/>
      </c>
      <c r="C451" s="71" t="str">
        <f>IFERROR(IF(A451="","",INDEX('PCN Data'!$C$2:$C$1300,MATCH('PCN Variation'!A451,'PCN Data'!$B$2:$B$1300,0))),"ERROR")</f>
        <v/>
      </c>
      <c r="D451" s="70" t="str">
        <f>IFERROR(IF(A451="","", INDEX('PCN Data'!$D$2:$D$1300,MATCH('PCN Variation'!A451,'PCN Data'!$B$2:$B$1300,0))),"ERROR")</f>
        <v/>
      </c>
      <c r="E451" s="66"/>
      <c r="F451" s="65"/>
      <c r="G451" s="71" t="str">
        <f>IF(E451&amp;F451="","", IFERROR(IF(AND(E451="",F451&lt;&gt;""),INDEX('Paycode Info'!$D$2:$D$71,MATCH('PCN Variation'!F451,'Paycode Info'!$F$2:$F$71,0)), INDEX('Paycode Info'!$D$2:$D$71,MATCH('PCN Variation'!E451,'Paycode Info'!$D$2:$D$71,0))),"Error"))</f>
        <v/>
      </c>
      <c r="H451" s="71" t="str">
        <f>IF(E451&amp;F451="","", IFERROR(INDEX('Paycode Info'!$F$2:$F$71,MATCH('PCN Variation'!G451,'Paycode Info'!$D$2:$D$71,0)),"Error"))</f>
        <v/>
      </c>
      <c r="I451" s="84" t="str">
        <f t="shared" si="32"/>
        <v/>
      </c>
      <c r="J451" s="73" t="str">
        <f>IFERROR(INDEX('Paycode Info'!$G$2:$G$71,MATCH('PCN Variation'!H451,'Paycode Info'!$F$2:$F$71,0)),"")</f>
        <v/>
      </c>
      <c r="K451" s="17"/>
      <c r="L451" s="16" t="str">
        <f>IFERROR(MATCH(K451,'Paycode Info'!$I$2:$I$13,0),"")</f>
        <v/>
      </c>
      <c r="M451" s="17"/>
      <c r="N451" s="16" t="str">
        <f>IFERROR(MATCH(M451,'Paycode Info'!$I$2:$I$13,0),"")</f>
        <v/>
      </c>
      <c r="O451" s="17"/>
      <c r="P451" s="17"/>
      <c r="Q451" s="67" t="str">
        <f>IFERROR(IF(N451-L451=0,13,IF(N451-L451&gt;=0,N451-L451+1, VLOOKUP(N451-L451, 'Paycode Info'!$J$2:$K$13,2,0))),"")</f>
        <v/>
      </c>
      <c r="R451" s="68" t="str">
        <f t="shared" si="31"/>
        <v/>
      </c>
      <c r="S451" s="66"/>
      <c r="T451" s="16" t="str">
        <f>IF(S451="","",INDEX('Paycode Info'!$R$2:$R$4,MATCH('PCN Variation'!S451,'Paycode Info'!$M$2:$M$4,0)))</f>
        <v/>
      </c>
      <c r="U451" s="17"/>
      <c r="V451" s="16" t="str">
        <f>IFERROR(MATCH(U451,'Paycode Info'!$I$2:$I$13,0),"")</f>
        <v/>
      </c>
      <c r="W451" s="16" t="str">
        <f t="shared" si="33"/>
        <v/>
      </c>
      <c r="X451" s="15" t="str">
        <f t="shared" si="34"/>
        <v/>
      </c>
      <c r="Y451" s="18">
        <f t="shared" si="35"/>
        <v>0</v>
      </c>
    </row>
    <row r="452" spans="1:25" ht="35" customHeight="1" x14ac:dyDescent="0.35">
      <c r="A452" s="65"/>
      <c r="B452" s="70" t="str">
        <f>IFERROR(IF(A452="","",INDEX('PCN Data'!$A$2:$A$1300,MATCH('PCN Variation'!A452,'PCN Data'!$B$2:$B$1300,0))),"ERROR")</f>
        <v/>
      </c>
      <c r="C452" s="71" t="str">
        <f>IFERROR(IF(A452="","",INDEX('PCN Data'!$C$2:$C$1300,MATCH('PCN Variation'!A452,'PCN Data'!$B$2:$B$1300,0))),"ERROR")</f>
        <v/>
      </c>
      <c r="D452" s="70" t="str">
        <f>IFERROR(IF(A452="","", INDEX('PCN Data'!$D$2:$D$1300,MATCH('PCN Variation'!A452,'PCN Data'!$B$2:$B$1300,0))),"ERROR")</f>
        <v/>
      </c>
      <c r="E452" s="66"/>
      <c r="F452" s="65"/>
      <c r="G452" s="71" t="str">
        <f>IF(E452&amp;F452="","", IFERROR(IF(AND(E452="",F452&lt;&gt;""),INDEX('Paycode Info'!$D$2:$D$71,MATCH('PCN Variation'!F452,'Paycode Info'!$F$2:$F$71,0)), INDEX('Paycode Info'!$D$2:$D$71,MATCH('PCN Variation'!E452,'Paycode Info'!$D$2:$D$71,0))),"Error"))</f>
        <v/>
      </c>
      <c r="H452" s="71" t="str">
        <f>IF(E452&amp;F452="","", IFERROR(INDEX('Paycode Info'!$F$2:$F$71,MATCH('PCN Variation'!G452,'Paycode Info'!$D$2:$D$71,0)),"Error"))</f>
        <v/>
      </c>
      <c r="I452" s="84" t="str">
        <f t="shared" si="32"/>
        <v/>
      </c>
      <c r="J452" s="73" t="str">
        <f>IFERROR(INDEX('Paycode Info'!$G$2:$G$71,MATCH('PCN Variation'!H452,'Paycode Info'!$F$2:$F$71,0)),"")</f>
        <v/>
      </c>
      <c r="K452" s="17"/>
      <c r="L452" s="16" t="str">
        <f>IFERROR(MATCH(K452,'Paycode Info'!$I$2:$I$13,0),"")</f>
        <v/>
      </c>
      <c r="M452" s="17"/>
      <c r="N452" s="16" t="str">
        <f>IFERROR(MATCH(M452,'Paycode Info'!$I$2:$I$13,0),"")</f>
        <v/>
      </c>
      <c r="O452" s="17"/>
      <c r="P452" s="17"/>
      <c r="Q452" s="67" t="str">
        <f>IFERROR(IF(N452-L452=0,13,IF(N452-L452&gt;=0,N452-L452+1, VLOOKUP(N452-L452, 'Paycode Info'!$J$2:$K$13,2,0))),"")</f>
        <v/>
      </c>
      <c r="R452" s="68" t="str">
        <f t="shared" si="31"/>
        <v/>
      </c>
      <c r="S452" s="66"/>
      <c r="T452" s="16" t="str">
        <f>IF(S452="","",INDEX('Paycode Info'!$R$2:$R$4,MATCH('PCN Variation'!S452,'Paycode Info'!$M$2:$M$4,0)))</f>
        <v/>
      </c>
      <c r="U452" s="17"/>
      <c r="V452" s="16" t="str">
        <f>IFERROR(MATCH(U452,'Paycode Info'!$I$2:$I$13,0),"")</f>
        <v/>
      </c>
      <c r="W452" s="16" t="str">
        <f t="shared" si="33"/>
        <v/>
      </c>
      <c r="X452" s="15" t="str">
        <f t="shared" si="34"/>
        <v/>
      </c>
      <c r="Y452" s="18">
        <f t="shared" si="35"/>
        <v>0</v>
      </c>
    </row>
    <row r="453" spans="1:25" ht="35" customHeight="1" x14ac:dyDescent="0.35">
      <c r="A453" s="65"/>
      <c r="B453" s="70" t="str">
        <f>IFERROR(IF(A453="","",INDEX('PCN Data'!$A$2:$A$1300,MATCH('PCN Variation'!A453,'PCN Data'!$B$2:$B$1300,0))),"ERROR")</f>
        <v/>
      </c>
      <c r="C453" s="71" t="str">
        <f>IFERROR(IF(A453="","",INDEX('PCN Data'!$C$2:$C$1300,MATCH('PCN Variation'!A453,'PCN Data'!$B$2:$B$1300,0))),"ERROR")</f>
        <v/>
      </c>
      <c r="D453" s="70" t="str">
        <f>IFERROR(IF(A453="","", INDEX('PCN Data'!$D$2:$D$1300,MATCH('PCN Variation'!A453,'PCN Data'!$B$2:$B$1300,0))),"ERROR")</f>
        <v/>
      </c>
      <c r="E453" s="66"/>
      <c r="F453" s="65"/>
      <c r="G453" s="71" t="str">
        <f>IF(E453&amp;F453="","", IFERROR(IF(AND(E453="",F453&lt;&gt;""),INDEX('Paycode Info'!$D$2:$D$71,MATCH('PCN Variation'!F453,'Paycode Info'!$F$2:$F$71,0)), INDEX('Paycode Info'!$D$2:$D$71,MATCH('PCN Variation'!E453,'Paycode Info'!$D$2:$D$71,0))),"Error"))</f>
        <v/>
      </c>
      <c r="H453" s="71" t="str">
        <f>IF(E453&amp;F453="","", IFERROR(INDEX('Paycode Info'!$F$2:$F$71,MATCH('PCN Variation'!G453,'Paycode Info'!$D$2:$D$71,0)),"Error"))</f>
        <v/>
      </c>
      <c r="I453" s="84" t="str">
        <f t="shared" si="32"/>
        <v/>
      </c>
      <c r="J453" s="73" t="str">
        <f>IFERROR(INDEX('Paycode Info'!$G$2:$G$71,MATCH('PCN Variation'!H453,'Paycode Info'!$F$2:$F$71,0)),"")</f>
        <v/>
      </c>
      <c r="K453" s="17"/>
      <c r="L453" s="16" t="str">
        <f>IFERROR(MATCH(K453,'Paycode Info'!$I$2:$I$13,0),"")</f>
        <v/>
      </c>
      <c r="M453" s="17"/>
      <c r="N453" s="16" t="str">
        <f>IFERROR(MATCH(M453,'Paycode Info'!$I$2:$I$13,0),"")</f>
        <v/>
      </c>
      <c r="O453" s="17"/>
      <c r="P453" s="17"/>
      <c r="Q453" s="67" t="str">
        <f>IFERROR(IF(N453-L453=0,13,IF(N453-L453&gt;=0,N453-L453+1, VLOOKUP(N453-L453, 'Paycode Info'!$J$2:$K$13,2,0))),"")</f>
        <v/>
      </c>
      <c r="R453" s="68" t="str">
        <f t="shared" si="31"/>
        <v/>
      </c>
      <c r="S453" s="66"/>
      <c r="T453" s="16" t="str">
        <f>IF(S453="","",INDEX('Paycode Info'!$R$2:$R$4,MATCH('PCN Variation'!S453,'Paycode Info'!$M$2:$M$4,0)))</f>
        <v/>
      </c>
      <c r="U453" s="17"/>
      <c r="V453" s="16" t="str">
        <f>IFERROR(MATCH(U453,'Paycode Info'!$I$2:$I$13,0),"")</f>
        <v/>
      </c>
      <c r="W453" s="16" t="str">
        <f t="shared" si="33"/>
        <v/>
      </c>
      <c r="X453" s="15" t="str">
        <f t="shared" si="34"/>
        <v/>
      </c>
      <c r="Y453" s="18">
        <f t="shared" si="35"/>
        <v>0</v>
      </c>
    </row>
    <row r="454" spans="1:25" ht="35" customHeight="1" x14ac:dyDescent="0.35">
      <c r="A454" s="65"/>
      <c r="B454" s="70" t="str">
        <f>IFERROR(IF(A454="","",INDEX('PCN Data'!$A$2:$A$1300,MATCH('PCN Variation'!A454,'PCN Data'!$B$2:$B$1300,0))),"ERROR")</f>
        <v/>
      </c>
      <c r="C454" s="71" t="str">
        <f>IFERROR(IF(A454="","",INDEX('PCN Data'!$C$2:$C$1300,MATCH('PCN Variation'!A454,'PCN Data'!$B$2:$B$1300,0))),"ERROR")</f>
        <v/>
      </c>
      <c r="D454" s="70" t="str">
        <f>IFERROR(IF(A454="","", INDEX('PCN Data'!$D$2:$D$1300,MATCH('PCN Variation'!A454,'PCN Data'!$B$2:$B$1300,0))),"ERROR")</f>
        <v/>
      </c>
      <c r="E454" s="66"/>
      <c r="F454" s="65"/>
      <c r="G454" s="71" t="str">
        <f>IF(E454&amp;F454="","", IFERROR(IF(AND(E454="",F454&lt;&gt;""),INDEX('Paycode Info'!$D$2:$D$71,MATCH('PCN Variation'!F454,'Paycode Info'!$F$2:$F$71,0)), INDEX('Paycode Info'!$D$2:$D$71,MATCH('PCN Variation'!E454,'Paycode Info'!$D$2:$D$71,0))),"Error"))</f>
        <v/>
      </c>
      <c r="H454" s="71" t="str">
        <f>IF(E454&amp;F454="","", IFERROR(INDEX('Paycode Info'!$F$2:$F$71,MATCH('PCN Variation'!G454,'Paycode Info'!$D$2:$D$71,0)),"Error"))</f>
        <v/>
      </c>
      <c r="I454" s="84" t="str">
        <f t="shared" si="32"/>
        <v/>
      </c>
      <c r="J454" s="73" t="str">
        <f>IFERROR(INDEX('Paycode Info'!$G$2:$G$71,MATCH('PCN Variation'!H454,'Paycode Info'!$F$2:$F$71,0)),"")</f>
        <v/>
      </c>
      <c r="K454" s="17"/>
      <c r="L454" s="16" t="str">
        <f>IFERROR(MATCH(K454,'Paycode Info'!$I$2:$I$13,0),"")</f>
        <v/>
      </c>
      <c r="M454" s="17"/>
      <c r="N454" s="16" t="str">
        <f>IFERROR(MATCH(M454,'Paycode Info'!$I$2:$I$13,0),"")</f>
        <v/>
      </c>
      <c r="O454" s="17"/>
      <c r="P454" s="17"/>
      <c r="Q454" s="67" t="str">
        <f>IFERROR(IF(N454-L454=0,13,IF(N454-L454&gt;=0,N454-L454+1, VLOOKUP(N454-L454, 'Paycode Info'!$J$2:$K$13,2,0))),"")</f>
        <v/>
      </c>
      <c r="R454" s="68" t="str">
        <f t="shared" ref="R454:R517" si="36">IF(AND(K454="",M454=""),"",IF(AND(K454="",M454&lt;&gt;""),"",IF(AND(K454&lt;&gt;"",M454=""),O454,IF(J454="Calculated",O454,O454*Q454))))</f>
        <v/>
      </c>
      <c r="S454" s="66"/>
      <c r="T454" s="16" t="str">
        <f>IF(S454="","",INDEX('Paycode Info'!$R$2:$R$4,MATCH('PCN Variation'!S454,'Paycode Info'!$M$2:$M$4,0)))</f>
        <v/>
      </c>
      <c r="U454" s="17"/>
      <c r="V454" s="16" t="str">
        <f>IFERROR(MATCH(U454,'Paycode Info'!$I$2:$I$13,0),"")</f>
        <v/>
      </c>
      <c r="W454" s="16" t="str">
        <f t="shared" si="33"/>
        <v/>
      </c>
      <c r="X454" s="15" t="str">
        <f t="shared" si="34"/>
        <v/>
      </c>
      <c r="Y454" s="18">
        <f t="shared" si="35"/>
        <v>0</v>
      </c>
    </row>
    <row r="455" spans="1:25" ht="35" customHeight="1" x14ac:dyDescent="0.35">
      <c r="A455" s="65"/>
      <c r="B455" s="70" t="str">
        <f>IFERROR(IF(A455="","",INDEX('PCN Data'!$A$2:$A$1300,MATCH('PCN Variation'!A455,'PCN Data'!$B$2:$B$1300,0))),"ERROR")</f>
        <v/>
      </c>
      <c r="C455" s="71" t="str">
        <f>IFERROR(IF(A455="","",INDEX('PCN Data'!$C$2:$C$1300,MATCH('PCN Variation'!A455,'PCN Data'!$B$2:$B$1300,0))),"ERROR")</f>
        <v/>
      </c>
      <c r="D455" s="70" t="str">
        <f>IFERROR(IF(A455="","", INDEX('PCN Data'!$D$2:$D$1300,MATCH('PCN Variation'!A455,'PCN Data'!$B$2:$B$1300,0))),"ERROR")</f>
        <v/>
      </c>
      <c r="E455" s="66"/>
      <c r="F455" s="65"/>
      <c r="G455" s="71" t="str">
        <f>IF(E455&amp;F455="","", IFERROR(IF(AND(E455="",F455&lt;&gt;""),INDEX('Paycode Info'!$D$2:$D$71,MATCH('PCN Variation'!F455,'Paycode Info'!$F$2:$F$71,0)), INDEX('Paycode Info'!$D$2:$D$71,MATCH('PCN Variation'!E455,'Paycode Info'!$D$2:$D$71,0))),"Error"))</f>
        <v/>
      </c>
      <c r="H455" s="71" t="str">
        <f>IF(E455&amp;F455="","", IFERROR(INDEX('Paycode Info'!$F$2:$F$71,MATCH('PCN Variation'!G455,'Paycode Info'!$D$2:$D$71,0)),"Error"))</f>
        <v/>
      </c>
      <c r="I455" s="84" t="str">
        <f t="shared" ref="I455:I518" si="37">G455</f>
        <v/>
      </c>
      <c r="J455" s="73" t="str">
        <f>IFERROR(INDEX('Paycode Info'!$G$2:$G$71,MATCH('PCN Variation'!H455,'Paycode Info'!$F$2:$F$71,0)),"")</f>
        <v/>
      </c>
      <c r="K455" s="17"/>
      <c r="L455" s="16" t="str">
        <f>IFERROR(MATCH(K455,'Paycode Info'!$I$2:$I$13,0),"")</f>
        <v/>
      </c>
      <c r="M455" s="17"/>
      <c r="N455" s="16" t="str">
        <f>IFERROR(MATCH(M455,'Paycode Info'!$I$2:$I$13,0),"")</f>
        <v/>
      </c>
      <c r="O455" s="17"/>
      <c r="P455" s="17"/>
      <c r="Q455" s="67" t="str">
        <f>IFERROR(IF(N455-L455=0,13,IF(N455-L455&gt;=0,N455-L455+1, VLOOKUP(N455-L455, 'Paycode Info'!$J$2:$K$13,2,0))),"")</f>
        <v/>
      </c>
      <c r="R455" s="68" t="str">
        <f t="shared" si="36"/>
        <v/>
      </c>
      <c r="S455" s="66"/>
      <c r="T455" s="16" t="str">
        <f>IF(S455="","",INDEX('Paycode Info'!$R$2:$R$4,MATCH('PCN Variation'!S455,'Paycode Info'!$M$2:$M$4,0)))</f>
        <v/>
      </c>
      <c r="U455" s="17"/>
      <c r="V455" s="16" t="str">
        <f>IFERROR(MATCH(U455,'Paycode Info'!$I$2:$I$13,0),"")</f>
        <v/>
      </c>
      <c r="W455" s="16" t="str">
        <f t="shared" ref="W455:W518" si="38">IF(U455="","", IF(T455=0, "Accept", IF(T455=2, "Reject", IF(AND(T455=1, V455&lt;=$N$1),"Accept", "Reject"))))</f>
        <v/>
      </c>
      <c r="X455" s="15" t="str">
        <f t="shared" ref="X455:X518" si="39">IF(B455="","",(IF(R455&lt;&gt;P455,"Error - total does not match expected results",(IF(AND(E455="",F455=""),"Error - no payment details have been selected",IF(D455&lt;&gt;"PCN","Error - contract type must be PCN",IF(AND(F455&lt;&gt;"",F455&lt;&gt;H455),"Error - entered paycode incorrect for payment type",IF(K455="","Error - no start month defined",IF((AND(L455&lt;$N$1,$N$1&lt;&gt;12)),"Error - start month is before current month, this must be current month or later",IF(O455="","Error - no monthly amount entered",IF(AND(J455="Calculated",M455&lt;&gt;""),"Error - end month not required for payment type selected",IF(S455="","Error - financial year is mandatory",IF(AND(U455="",J455="Calculated"),"Error - financial month is mandatory for payment type selected",IF(AND(J455="Calculated",W455="Reject"),"Error - financial month must be the current month or a previous month",IF(AND(U455&lt;&gt;"",J455&lt;&gt;"Calculated"),"Error - financial month is not required for payment type selected","OK")))))))))))))))</f>
        <v/>
      </c>
      <c r="Y455" s="18">
        <f t="shared" si="35"/>
        <v>0</v>
      </c>
    </row>
    <row r="456" spans="1:25" ht="35" customHeight="1" x14ac:dyDescent="0.35">
      <c r="A456" s="65"/>
      <c r="B456" s="70" t="str">
        <f>IFERROR(IF(A456="","",INDEX('PCN Data'!$A$2:$A$1300,MATCH('PCN Variation'!A456,'PCN Data'!$B$2:$B$1300,0))),"ERROR")</f>
        <v/>
      </c>
      <c r="C456" s="71" t="str">
        <f>IFERROR(IF(A456="","",INDEX('PCN Data'!$C$2:$C$1300,MATCH('PCN Variation'!A456,'PCN Data'!$B$2:$B$1300,0))),"ERROR")</f>
        <v/>
      </c>
      <c r="D456" s="70" t="str">
        <f>IFERROR(IF(A456="","", INDEX('PCN Data'!$D$2:$D$1300,MATCH('PCN Variation'!A456,'PCN Data'!$B$2:$B$1300,0))),"ERROR")</f>
        <v/>
      </c>
      <c r="E456" s="66"/>
      <c r="F456" s="65"/>
      <c r="G456" s="71" t="str">
        <f>IF(E456&amp;F456="","", IFERROR(IF(AND(E456="",F456&lt;&gt;""),INDEX('Paycode Info'!$D$2:$D$71,MATCH('PCN Variation'!F456,'Paycode Info'!$F$2:$F$71,0)), INDEX('Paycode Info'!$D$2:$D$71,MATCH('PCN Variation'!E456,'Paycode Info'!$D$2:$D$71,0))),"Error"))</f>
        <v/>
      </c>
      <c r="H456" s="71" t="str">
        <f>IF(E456&amp;F456="","", IFERROR(INDEX('Paycode Info'!$F$2:$F$71,MATCH('PCN Variation'!G456,'Paycode Info'!$D$2:$D$71,0)),"Error"))</f>
        <v/>
      </c>
      <c r="I456" s="84" t="str">
        <f t="shared" si="37"/>
        <v/>
      </c>
      <c r="J456" s="73" t="str">
        <f>IFERROR(INDEX('Paycode Info'!$G$2:$G$71,MATCH('PCN Variation'!H456,'Paycode Info'!$F$2:$F$71,0)),"")</f>
        <v/>
      </c>
      <c r="K456" s="17"/>
      <c r="L456" s="16" t="str">
        <f>IFERROR(MATCH(K456,'Paycode Info'!$I$2:$I$13,0),"")</f>
        <v/>
      </c>
      <c r="M456" s="17"/>
      <c r="N456" s="16" t="str">
        <f>IFERROR(MATCH(M456,'Paycode Info'!$I$2:$I$13,0),"")</f>
        <v/>
      </c>
      <c r="O456" s="17"/>
      <c r="P456" s="17"/>
      <c r="Q456" s="67" t="str">
        <f>IFERROR(IF(N456-L456=0,13,IF(N456-L456&gt;=0,N456-L456+1, VLOOKUP(N456-L456, 'Paycode Info'!$J$2:$K$13,2,0))),"")</f>
        <v/>
      </c>
      <c r="R456" s="68" t="str">
        <f t="shared" si="36"/>
        <v/>
      </c>
      <c r="S456" s="66"/>
      <c r="T456" s="16" t="str">
        <f>IF(S456="","",INDEX('Paycode Info'!$R$2:$R$4,MATCH('PCN Variation'!S456,'Paycode Info'!$M$2:$M$4,0)))</f>
        <v/>
      </c>
      <c r="U456" s="17"/>
      <c r="V456" s="16" t="str">
        <f>IFERROR(MATCH(U456,'Paycode Info'!$I$2:$I$13,0),"")</f>
        <v/>
      </c>
      <c r="W456" s="16" t="str">
        <f t="shared" si="38"/>
        <v/>
      </c>
      <c r="X456" s="15" t="str">
        <f t="shared" si="39"/>
        <v/>
      </c>
      <c r="Y456" s="18">
        <f t="shared" si="35"/>
        <v>0</v>
      </c>
    </row>
    <row r="457" spans="1:25" ht="35" customHeight="1" x14ac:dyDescent="0.35">
      <c r="A457" s="65"/>
      <c r="B457" s="70" t="str">
        <f>IFERROR(IF(A457="","",INDEX('PCN Data'!$A$2:$A$1300,MATCH('PCN Variation'!A457,'PCN Data'!$B$2:$B$1300,0))),"ERROR")</f>
        <v/>
      </c>
      <c r="C457" s="71" t="str">
        <f>IFERROR(IF(A457="","",INDEX('PCN Data'!$C$2:$C$1300,MATCH('PCN Variation'!A457,'PCN Data'!$B$2:$B$1300,0))),"ERROR")</f>
        <v/>
      </c>
      <c r="D457" s="70" t="str">
        <f>IFERROR(IF(A457="","", INDEX('PCN Data'!$D$2:$D$1300,MATCH('PCN Variation'!A457,'PCN Data'!$B$2:$B$1300,0))),"ERROR")</f>
        <v/>
      </c>
      <c r="E457" s="66"/>
      <c r="F457" s="65"/>
      <c r="G457" s="71" t="str">
        <f>IF(E457&amp;F457="","", IFERROR(IF(AND(E457="",F457&lt;&gt;""),INDEX('Paycode Info'!$D$2:$D$71,MATCH('PCN Variation'!F457,'Paycode Info'!$F$2:$F$71,0)), INDEX('Paycode Info'!$D$2:$D$71,MATCH('PCN Variation'!E457,'Paycode Info'!$D$2:$D$71,0))),"Error"))</f>
        <v/>
      </c>
      <c r="H457" s="71" t="str">
        <f>IF(E457&amp;F457="","", IFERROR(INDEX('Paycode Info'!$F$2:$F$71,MATCH('PCN Variation'!G457,'Paycode Info'!$D$2:$D$71,0)),"Error"))</f>
        <v/>
      </c>
      <c r="I457" s="84" t="str">
        <f t="shared" si="37"/>
        <v/>
      </c>
      <c r="J457" s="73" t="str">
        <f>IFERROR(INDEX('Paycode Info'!$G$2:$G$71,MATCH('PCN Variation'!H457,'Paycode Info'!$F$2:$F$71,0)),"")</f>
        <v/>
      </c>
      <c r="K457" s="17"/>
      <c r="L457" s="16" t="str">
        <f>IFERROR(MATCH(K457,'Paycode Info'!$I$2:$I$13,0),"")</f>
        <v/>
      </c>
      <c r="M457" s="17"/>
      <c r="N457" s="16" t="str">
        <f>IFERROR(MATCH(M457,'Paycode Info'!$I$2:$I$13,0),"")</f>
        <v/>
      </c>
      <c r="O457" s="17"/>
      <c r="P457" s="17"/>
      <c r="Q457" s="67" t="str">
        <f>IFERROR(IF(N457-L457=0,13,IF(N457-L457&gt;=0,N457-L457+1, VLOOKUP(N457-L457, 'Paycode Info'!$J$2:$K$13,2,0))),"")</f>
        <v/>
      </c>
      <c r="R457" s="68" t="str">
        <f t="shared" si="36"/>
        <v/>
      </c>
      <c r="S457" s="66"/>
      <c r="T457" s="16" t="str">
        <f>IF(S457="","",INDEX('Paycode Info'!$R$2:$R$4,MATCH('PCN Variation'!S457,'Paycode Info'!$M$2:$M$4,0)))</f>
        <v/>
      </c>
      <c r="U457" s="17"/>
      <c r="V457" s="16" t="str">
        <f>IFERROR(MATCH(U457,'Paycode Info'!$I$2:$I$13,0),"")</f>
        <v/>
      </c>
      <c r="W457" s="16" t="str">
        <f t="shared" si="38"/>
        <v/>
      </c>
      <c r="X457" s="15" t="str">
        <f t="shared" si="39"/>
        <v/>
      </c>
      <c r="Y457" s="18">
        <f t="shared" si="35"/>
        <v>0</v>
      </c>
    </row>
    <row r="458" spans="1:25" ht="35" customHeight="1" x14ac:dyDescent="0.35">
      <c r="A458" s="65"/>
      <c r="B458" s="70" t="str">
        <f>IFERROR(IF(A458="","",INDEX('PCN Data'!$A$2:$A$1300,MATCH('PCN Variation'!A458,'PCN Data'!$B$2:$B$1300,0))),"ERROR")</f>
        <v/>
      </c>
      <c r="C458" s="71" t="str">
        <f>IFERROR(IF(A458="","",INDEX('PCN Data'!$C$2:$C$1300,MATCH('PCN Variation'!A458,'PCN Data'!$B$2:$B$1300,0))),"ERROR")</f>
        <v/>
      </c>
      <c r="D458" s="70" t="str">
        <f>IFERROR(IF(A458="","", INDEX('PCN Data'!$D$2:$D$1300,MATCH('PCN Variation'!A458,'PCN Data'!$B$2:$B$1300,0))),"ERROR")</f>
        <v/>
      </c>
      <c r="E458" s="66"/>
      <c r="F458" s="65"/>
      <c r="G458" s="71" t="str">
        <f>IF(E458&amp;F458="","", IFERROR(IF(AND(E458="",F458&lt;&gt;""),INDEX('Paycode Info'!$D$2:$D$71,MATCH('PCN Variation'!F458,'Paycode Info'!$F$2:$F$71,0)), INDEX('Paycode Info'!$D$2:$D$71,MATCH('PCN Variation'!E458,'Paycode Info'!$D$2:$D$71,0))),"Error"))</f>
        <v/>
      </c>
      <c r="H458" s="71" t="str">
        <f>IF(E458&amp;F458="","", IFERROR(INDEX('Paycode Info'!$F$2:$F$71,MATCH('PCN Variation'!G458,'Paycode Info'!$D$2:$D$71,0)),"Error"))</f>
        <v/>
      </c>
      <c r="I458" s="84" t="str">
        <f t="shared" si="37"/>
        <v/>
      </c>
      <c r="J458" s="73" t="str">
        <f>IFERROR(INDEX('Paycode Info'!$G$2:$G$71,MATCH('PCN Variation'!H458,'Paycode Info'!$F$2:$F$71,0)),"")</f>
        <v/>
      </c>
      <c r="K458" s="17"/>
      <c r="L458" s="16" t="str">
        <f>IFERROR(MATCH(K458,'Paycode Info'!$I$2:$I$13,0),"")</f>
        <v/>
      </c>
      <c r="M458" s="17"/>
      <c r="N458" s="16" t="str">
        <f>IFERROR(MATCH(M458,'Paycode Info'!$I$2:$I$13,0),"")</f>
        <v/>
      </c>
      <c r="O458" s="17"/>
      <c r="P458" s="17"/>
      <c r="Q458" s="67" t="str">
        <f>IFERROR(IF(N458-L458=0,13,IF(N458-L458&gt;=0,N458-L458+1, VLOOKUP(N458-L458, 'Paycode Info'!$J$2:$K$13,2,0))),"")</f>
        <v/>
      </c>
      <c r="R458" s="68" t="str">
        <f t="shared" si="36"/>
        <v/>
      </c>
      <c r="S458" s="66"/>
      <c r="T458" s="16" t="str">
        <f>IF(S458="","",INDEX('Paycode Info'!$R$2:$R$4,MATCH('PCN Variation'!S458,'Paycode Info'!$M$2:$M$4,0)))</f>
        <v/>
      </c>
      <c r="U458" s="17"/>
      <c r="V458" s="16" t="str">
        <f>IFERROR(MATCH(U458,'Paycode Info'!$I$2:$I$13,0),"")</f>
        <v/>
      </c>
      <c r="W458" s="16" t="str">
        <f t="shared" si="38"/>
        <v/>
      </c>
      <c r="X458" s="15" t="str">
        <f t="shared" si="39"/>
        <v/>
      </c>
      <c r="Y458" s="18">
        <f t="shared" si="35"/>
        <v>0</v>
      </c>
    </row>
    <row r="459" spans="1:25" ht="35" customHeight="1" x14ac:dyDescent="0.35">
      <c r="A459" s="65"/>
      <c r="B459" s="70" t="str">
        <f>IFERROR(IF(A459="","",INDEX('PCN Data'!$A$2:$A$1300,MATCH('PCN Variation'!A459,'PCN Data'!$B$2:$B$1300,0))),"ERROR")</f>
        <v/>
      </c>
      <c r="C459" s="71" t="str">
        <f>IFERROR(IF(A459="","",INDEX('PCN Data'!$C$2:$C$1300,MATCH('PCN Variation'!A459,'PCN Data'!$B$2:$B$1300,0))),"ERROR")</f>
        <v/>
      </c>
      <c r="D459" s="70" t="str">
        <f>IFERROR(IF(A459="","", INDEX('PCN Data'!$D$2:$D$1300,MATCH('PCN Variation'!A459,'PCN Data'!$B$2:$B$1300,0))),"ERROR")</f>
        <v/>
      </c>
      <c r="E459" s="66"/>
      <c r="F459" s="65"/>
      <c r="G459" s="71" t="str">
        <f>IF(E459&amp;F459="","", IFERROR(IF(AND(E459="",F459&lt;&gt;""),INDEX('Paycode Info'!$D$2:$D$71,MATCH('PCN Variation'!F459,'Paycode Info'!$F$2:$F$71,0)), INDEX('Paycode Info'!$D$2:$D$71,MATCH('PCN Variation'!E459,'Paycode Info'!$D$2:$D$71,0))),"Error"))</f>
        <v/>
      </c>
      <c r="H459" s="71" t="str">
        <f>IF(E459&amp;F459="","", IFERROR(INDEX('Paycode Info'!$F$2:$F$71,MATCH('PCN Variation'!G459,'Paycode Info'!$D$2:$D$71,0)),"Error"))</f>
        <v/>
      </c>
      <c r="I459" s="84" t="str">
        <f t="shared" si="37"/>
        <v/>
      </c>
      <c r="J459" s="73" t="str">
        <f>IFERROR(INDEX('Paycode Info'!$G$2:$G$71,MATCH('PCN Variation'!H459,'Paycode Info'!$F$2:$F$71,0)),"")</f>
        <v/>
      </c>
      <c r="K459" s="17"/>
      <c r="L459" s="16" t="str">
        <f>IFERROR(MATCH(K459,'Paycode Info'!$I$2:$I$13,0),"")</f>
        <v/>
      </c>
      <c r="M459" s="17"/>
      <c r="N459" s="16" t="str">
        <f>IFERROR(MATCH(M459,'Paycode Info'!$I$2:$I$13,0),"")</f>
        <v/>
      </c>
      <c r="O459" s="17"/>
      <c r="P459" s="17"/>
      <c r="Q459" s="67" t="str">
        <f>IFERROR(IF(N459-L459=0,13,IF(N459-L459&gt;=0,N459-L459+1, VLOOKUP(N459-L459, 'Paycode Info'!$J$2:$K$13,2,0))),"")</f>
        <v/>
      </c>
      <c r="R459" s="68" t="str">
        <f t="shared" si="36"/>
        <v/>
      </c>
      <c r="S459" s="66"/>
      <c r="T459" s="16" t="str">
        <f>IF(S459="","",INDEX('Paycode Info'!$R$2:$R$4,MATCH('PCN Variation'!S459,'Paycode Info'!$M$2:$M$4,0)))</f>
        <v/>
      </c>
      <c r="U459" s="17"/>
      <c r="V459" s="16" t="str">
        <f>IFERROR(MATCH(U459,'Paycode Info'!$I$2:$I$13,0),"")</f>
        <v/>
      </c>
      <c r="W459" s="16" t="str">
        <f t="shared" si="38"/>
        <v/>
      </c>
      <c r="X459" s="15" t="str">
        <f t="shared" si="39"/>
        <v/>
      </c>
      <c r="Y459" s="18">
        <f t="shared" si="35"/>
        <v>0</v>
      </c>
    </row>
    <row r="460" spans="1:25" ht="35" customHeight="1" x14ac:dyDescent="0.35">
      <c r="A460" s="65"/>
      <c r="B460" s="70" t="str">
        <f>IFERROR(IF(A460="","",INDEX('PCN Data'!$A$2:$A$1300,MATCH('PCN Variation'!A460,'PCN Data'!$B$2:$B$1300,0))),"ERROR")</f>
        <v/>
      </c>
      <c r="C460" s="71" t="str">
        <f>IFERROR(IF(A460="","",INDEX('PCN Data'!$C$2:$C$1300,MATCH('PCN Variation'!A460,'PCN Data'!$B$2:$B$1300,0))),"ERROR")</f>
        <v/>
      </c>
      <c r="D460" s="70" t="str">
        <f>IFERROR(IF(A460="","", INDEX('PCN Data'!$D$2:$D$1300,MATCH('PCN Variation'!A460,'PCN Data'!$B$2:$B$1300,0))),"ERROR")</f>
        <v/>
      </c>
      <c r="E460" s="66"/>
      <c r="F460" s="65"/>
      <c r="G460" s="71" t="str">
        <f>IF(E460&amp;F460="","", IFERROR(IF(AND(E460="",F460&lt;&gt;""),INDEX('Paycode Info'!$D$2:$D$71,MATCH('PCN Variation'!F460,'Paycode Info'!$F$2:$F$71,0)), INDEX('Paycode Info'!$D$2:$D$71,MATCH('PCN Variation'!E460,'Paycode Info'!$D$2:$D$71,0))),"Error"))</f>
        <v/>
      </c>
      <c r="H460" s="71" t="str">
        <f>IF(E460&amp;F460="","", IFERROR(INDEX('Paycode Info'!$F$2:$F$71,MATCH('PCN Variation'!G460,'Paycode Info'!$D$2:$D$71,0)),"Error"))</f>
        <v/>
      </c>
      <c r="I460" s="84" t="str">
        <f t="shared" si="37"/>
        <v/>
      </c>
      <c r="J460" s="73" t="str">
        <f>IFERROR(INDEX('Paycode Info'!$G$2:$G$71,MATCH('PCN Variation'!H460,'Paycode Info'!$F$2:$F$71,0)),"")</f>
        <v/>
      </c>
      <c r="K460" s="17"/>
      <c r="L460" s="16" t="str">
        <f>IFERROR(MATCH(K460,'Paycode Info'!$I$2:$I$13,0),"")</f>
        <v/>
      </c>
      <c r="M460" s="17"/>
      <c r="N460" s="16" t="str">
        <f>IFERROR(MATCH(M460,'Paycode Info'!$I$2:$I$13,0),"")</f>
        <v/>
      </c>
      <c r="O460" s="17"/>
      <c r="P460" s="17"/>
      <c r="Q460" s="67" t="str">
        <f>IFERROR(IF(N460-L460=0,13,IF(N460-L460&gt;=0,N460-L460+1, VLOOKUP(N460-L460, 'Paycode Info'!$J$2:$K$13,2,0))),"")</f>
        <v/>
      </c>
      <c r="R460" s="68" t="str">
        <f t="shared" si="36"/>
        <v/>
      </c>
      <c r="S460" s="66"/>
      <c r="T460" s="16" t="str">
        <f>IF(S460="","",INDEX('Paycode Info'!$R$2:$R$4,MATCH('PCN Variation'!S460,'Paycode Info'!$M$2:$M$4,0)))</f>
        <v/>
      </c>
      <c r="U460" s="17"/>
      <c r="V460" s="16" t="str">
        <f>IFERROR(MATCH(U460,'Paycode Info'!$I$2:$I$13,0),"")</f>
        <v/>
      </c>
      <c r="W460" s="16" t="str">
        <f t="shared" si="38"/>
        <v/>
      </c>
      <c r="X460" s="15" t="str">
        <f t="shared" si="39"/>
        <v/>
      </c>
      <c r="Y460" s="18">
        <f t="shared" si="35"/>
        <v>0</v>
      </c>
    </row>
    <row r="461" spans="1:25" ht="35" customHeight="1" x14ac:dyDescent="0.35">
      <c r="A461" s="65"/>
      <c r="B461" s="70" t="str">
        <f>IFERROR(IF(A461="","",INDEX('PCN Data'!$A$2:$A$1300,MATCH('PCN Variation'!A461,'PCN Data'!$B$2:$B$1300,0))),"ERROR")</f>
        <v/>
      </c>
      <c r="C461" s="71" t="str">
        <f>IFERROR(IF(A461="","",INDEX('PCN Data'!$C$2:$C$1300,MATCH('PCN Variation'!A461,'PCN Data'!$B$2:$B$1300,0))),"ERROR")</f>
        <v/>
      </c>
      <c r="D461" s="70" t="str">
        <f>IFERROR(IF(A461="","", INDEX('PCN Data'!$D$2:$D$1300,MATCH('PCN Variation'!A461,'PCN Data'!$B$2:$B$1300,0))),"ERROR")</f>
        <v/>
      </c>
      <c r="E461" s="66"/>
      <c r="F461" s="65"/>
      <c r="G461" s="71" t="str">
        <f>IF(E461&amp;F461="","", IFERROR(IF(AND(E461="",F461&lt;&gt;""),INDEX('Paycode Info'!$D$2:$D$71,MATCH('PCN Variation'!F461,'Paycode Info'!$F$2:$F$71,0)), INDEX('Paycode Info'!$D$2:$D$71,MATCH('PCN Variation'!E461,'Paycode Info'!$D$2:$D$71,0))),"Error"))</f>
        <v/>
      </c>
      <c r="H461" s="71" t="str">
        <f>IF(E461&amp;F461="","", IFERROR(INDEX('Paycode Info'!$F$2:$F$71,MATCH('PCN Variation'!G461,'Paycode Info'!$D$2:$D$71,0)),"Error"))</f>
        <v/>
      </c>
      <c r="I461" s="84" t="str">
        <f t="shared" si="37"/>
        <v/>
      </c>
      <c r="J461" s="73" t="str">
        <f>IFERROR(INDEX('Paycode Info'!$G$2:$G$71,MATCH('PCN Variation'!H461,'Paycode Info'!$F$2:$F$71,0)),"")</f>
        <v/>
      </c>
      <c r="K461" s="17"/>
      <c r="L461" s="16" t="str">
        <f>IFERROR(MATCH(K461,'Paycode Info'!$I$2:$I$13,0),"")</f>
        <v/>
      </c>
      <c r="M461" s="17"/>
      <c r="N461" s="16" t="str">
        <f>IFERROR(MATCH(M461,'Paycode Info'!$I$2:$I$13,0),"")</f>
        <v/>
      </c>
      <c r="O461" s="17"/>
      <c r="P461" s="17"/>
      <c r="Q461" s="67" t="str">
        <f>IFERROR(IF(N461-L461=0,13,IF(N461-L461&gt;=0,N461-L461+1, VLOOKUP(N461-L461, 'Paycode Info'!$J$2:$K$13,2,0))),"")</f>
        <v/>
      </c>
      <c r="R461" s="68" t="str">
        <f t="shared" si="36"/>
        <v/>
      </c>
      <c r="S461" s="66"/>
      <c r="T461" s="16" t="str">
        <f>IF(S461="","",INDEX('Paycode Info'!$R$2:$R$4,MATCH('PCN Variation'!S461,'Paycode Info'!$M$2:$M$4,0)))</f>
        <v/>
      </c>
      <c r="U461" s="17"/>
      <c r="V461" s="16" t="str">
        <f>IFERROR(MATCH(U461,'Paycode Info'!$I$2:$I$13,0),"")</f>
        <v/>
      </c>
      <c r="W461" s="16" t="str">
        <f t="shared" si="38"/>
        <v/>
      </c>
      <c r="X461" s="15" t="str">
        <f t="shared" si="39"/>
        <v/>
      </c>
      <c r="Y461" s="18">
        <f t="shared" si="35"/>
        <v>0</v>
      </c>
    </row>
    <row r="462" spans="1:25" ht="35" customHeight="1" x14ac:dyDescent="0.35">
      <c r="A462" s="65"/>
      <c r="B462" s="70" t="str">
        <f>IFERROR(IF(A462="","",INDEX('PCN Data'!$A$2:$A$1300,MATCH('PCN Variation'!A462,'PCN Data'!$B$2:$B$1300,0))),"ERROR")</f>
        <v/>
      </c>
      <c r="C462" s="71" t="str">
        <f>IFERROR(IF(A462="","",INDEX('PCN Data'!$C$2:$C$1300,MATCH('PCN Variation'!A462,'PCN Data'!$B$2:$B$1300,0))),"ERROR")</f>
        <v/>
      </c>
      <c r="D462" s="70" t="str">
        <f>IFERROR(IF(A462="","", INDEX('PCN Data'!$D$2:$D$1300,MATCH('PCN Variation'!A462,'PCN Data'!$B$2:$B$1300,0))),"ERROR")</f>
        <v/>
      </c>
      <c r="E462" s="66"/>
      <c r="F462" s="65"/>
      <c r="G462" s="71" t="str">
        <f>IF(E462&amp;F462="","", IFERROR(IF(AND(E462="",F462&lt;&gt;""),INDEX('Paycode Info'!$D$2:$D$71,MATCH('PCN Variation'!F462,'Paycode Info'!$F$2:$F$71,0)), INDEX('Paycode Info'!$D$2:$D$71,MATCH('PCN Variation'!E462,'Paycode Info'!$D$2:$D$71,0))),"Error"))</f>
        <v/>
      </c>
      <c r="H462" s="71" t="str">
        <f>IF(E462&amp;F462="","", IFERROR(INDEX('Paycode Info'!$F$2:$F$71,MATCH('PCN Variation'!G462,'Paycode Info'!$D$2:$D$71,0)),"Error"))</f>
        <v/>
      </c>
      <c r="I462" s="84" t="str">
        <f t="shared" si="37"/>
        <v/>
      </c>
      <c r="J462" s="73" t="str">
        <f>IFERROR(INDEX('Paycode Info'!$G$2:$G$71,MATCH('PCN Variation'!H462,'Paycode Info'!$F$2:$F$71,0)),"")</f>
        <v/>
      </c>
      <c r="K462" s="17"/>
      <c r="L462" s="16" t="str">
        <f>IFERROR(MATCH(K462,'Paycode Info'!$I$2:$I$13,0),"")</f>
        <v/>
      </c>
      <c r="M462" s="17"/>
      <c r="N462" s="16" t="str">
        <f>IFERROR(MATCH(M462,'Paycode Info'!$I$2:$I$13,0),"")</f>
        <v/>
      </c>
      <c r="O462" s="17"/>
      <c r="P462" s="17"/>
      <c r="Q462" s="67" t="str">
        <f>IFERROR(IF(N462-L462=0,13,IF(N462-L462&gt;=0,N462-L462+1, VLOOKUP(N462-L462, 'Paycode Info'!$J$2:$K$13,2,0))),"")</f>
        <v/>
      </c>
      <c r="R462" s="68" t="str">
        <f t="shared" si="36"/>
        <v/>
      </c>
      <c r="S462" s="66"/>
      <c r="T462" s="16" t="str">
        <f>IF(S462="","",INDEX('Paycode Info'!$R$2:$R$4,MATCH('PCN Variation'!S462,'Paycode Info'!$M$2:$M$4,0)))</f>
        <v/>
      </c>
      <c r="U462" s="17"/>
      <c r="V462" s="16" t="str">
        <f>IFERROR(MATCH(U462,'Paycode Info'!$I$2:$I$13,0),"")</f>
        <v/>
      </c>
      <c r="W462" s="16" t="str">
        <f t="shared" si="38"/>
        <v/>
      </c>
      <c r="X462" s="15" t="str">
        <f t="shared" si="39"/>
        <v/>
      </c>
      <c r="Y462" s="18">
        <f t="shared" si="35"/>
        <v>0</v>
      </c>
    </row>
    <row r="463" spans="1:25" ht="35" customHeight="1" x14ac:dyDescent="0.35">
      <c r="A463" s="65"/>
      <c r="B463" s="70" t="str">
        <f>IFERROR(IF(A463="","",INDEX('PCN Data'!$A$2:$A$1300,MATCH('PCN Variation'!A463,'PCN Data'!$B$2:$B$1300,0))),"ERROR")</f>
        <v/>
      </c>
      <c r="C463" s="71" t="str">
        <f>IFERROR(IF(A463="","",INDEX('PCN Data'!$C$2:$C$1300,MATCH('PCN Variation'!A463,'PCN Data'!$B$2:$B$1300,0))),"ERROR")</f>
        <v/>
      </c>
      <c r="D463" s="70" t="str">
        <f>IFERROR(IF(A463="","", INDEX('PCN Data'!$D$2:$D$1300,MATCH('PCN Variation'!A463,'PCN Data'!$B$2:$B$1300,0))),"ERROR")</f>
        <v/>
      </c>
      <c r="E463" s="66"/>
      <c r="F463" s="65"/>
      <c r="G463" s="71" t="str">
        <f>IF(E463&amp;F463="","", IFERROR(IF(AND(E463="",F463&lt;&gt;""),INDEX('Paycode Info'!$D$2:$D$71,MATCH('PCN Variation'!F463,'Paycode Info'!$F$2:$F$71,0)), INDEX('Paycode Info'!$D$2:$D$71,MATCH('PCN Variation'!E463,'Paycode Info'!$D$2:$D$71,0))),"Error"))</f>
        <v/>
      </c>
      <c r="H463" s="71" t="str">
        <f>IF(E463&amp;F463="","", IFERROR(INDEX('Paycode Info'!$F$2:$F$71,MATCH('PCN Variation'!G463,'Paycode Info'!$D$2:$D$71,0)),"Error"))</f>
        <v/>
      </c>
      <c r="I463" s="84" t="str">
        <f t="shared" si="37"/>
        <v/>
      </c>
      <c r="J463" s="73" t="str">
        <f>IFERROR(INDEX('Paycode Info'!$G$2:$G$71,MATCH('PCN Variation'!H463,'Paycode Info'!$F$2:$F$71,0)),"")</f>
        <v/>
      </c>
      <c r="K463" s="17"/>
      <c r="L463" s="16" t="str">
        <f>IFERROR(MATCH(K463,'Paycode Info'!$I$2:$I$13,0),"")</f>
        <v/>
      </c>
      <c r="M463" s="17"/>
      <c r="N463" s="16" t="str">
        <f>IFERROR(MATCH(M463,'Paycode Info'!$I$2:$I$13,0),"")</f>
        <v/>
      </c>
      <c r="O463" s="17"/>
      <c r="P463" s="17"/>
      <c r="Q463" s="67" t="str">
        <f>IFERROR(IF(N463-L463=0,13,IF(N463-L463&gt;=0,N463-L463+1, VLOOKUP(N463-L463, 'Paycode Info'!$J$2:$K$13,2,0))),"")</f>
        <v/>
      </c>
      <c r="R463" s="68" t="str">
        <f t="shared" si="36"/>
        <v/>
      </c>
      <c r="S463" s="66"/>
      <c r="T463" s="16" t="str">
        <f>IF(S463="","",INDEX('Paycode Info'!$R$2:$R$4,MATCH('PCN Variation'!S463,'Paycode Info'!$M$2:$M$4,0)))</f>
        <v/>
      </c>
      <c r="U463" s="17"/>
      <c r="V463" s="16" t="str">
        <f>IFERROR(MATCH(U463,'Paycode Info'!$I$2:$I$13,0),"")</f>
        <v/>
      </c>
      <c r="W463" s="16" t="str">
        <f t="shared" si="38"/>
        <v/>
      </c>
      <c r="X463" s="15" t="str">
        <f t="shared" si="39"/>
        <v/>
      </c>
      <c r="Y463" s="18">
        <f t="shared" ref="Y463:Y526" si="40">COUNTIF(X463,"*Error*")</f>
        <v>0</v>
      </c>
    </row>
    <row r="464" spans="1:25" ht="35" customHeight="1" x14ac:dyDescent="0.35">
      <c r="A464" s="65"/>
      <c r="B464" s="70" t="str">
        <f>IFERROR(IF(A464="","",INDEX('PCN Data'!$A$2:$A$1300,MATCH('PCN Variation'!A464,'PCN Data'!$B$2:$B$1300,0))),"ERROR")</f>
        <v/>
      </c>
      <c r="C464" s="71" t="str">
        <f>IFERROR(IF(A464="","",INDEX('PCN Data'!$C$2:$C$1300,MATCH('PCN Variation'!A464,'PCN Data'!$B$2:$B$1300,0))),"ERROR")</f>
        <v/>
      </c>
      <c r="D464" s="70" t="str">
        <f>IFERROR(IF(A464="","", INDEX('PCN Data'!$D$2:$D$1300,MATCH('PCN Variation'!A464,'PCN Data'!$B$2:$B$1300,0))),"ERROR")</f>
        <v/>
      </c>
      <c r="E464" s="66"/>
      <c r="F464" s="65"/>
      <c r="G464" s="71" t="str">
        <f>IF(E464&amp;F464="","", IFERROR(IF(AND(E464="",F464&lt;&gt;""),INDEX('Paycode Info'!$D$2:$D$71,MATCH('PCN Variation'!F464,'Paycode Info'!$F$2:$F$71,0)), INDEX('Paycode Info'!$D$2:$D$71,MATCH('PCN Variation'!E464,'Paycode Info'!$D$2:$D$71,0))),"Error"))</f>
        <v/>
      </c>
      <c r="H464" s="71" t="str">
        <f>IF(E464&amp;F464="","", IFERROR(INDEX('Paycode Info'!$F$2:$F$71,MATCH('PCN Variation'!G464,'Paycode Info'!$D$2:$D$71,0)),"Error"))</f>
        <v/>
      </c>
      <c r="I464" s="84" t="str">
        <f t="shared" si="37"/>
        <v/>
      </c>
      <c r="J464" s="73" t="str">
        <f>IFERROR(INDEX('Paycode Info'!$G$2:$G$71,MATCH('PCN Variation'!H464,'Paycode Info'!$F$2:$F$71,0)),"")</f>
        <v/>
      </c>
      <c r="K464" s="17"/>
      <c r="L464" s="16" t="str">
        <f>IFERROR(MATCH(K464,'Paycode Info'!$I$2:$I$13,0),"")</f>
        <v/>
      </c>
      <c r="M464" s="17"/>
      <c r="N464" s="16" t="str">
        <f>IFERROR(MATCH(M464,'Paycode Info'!$I$2:$I$13,0),"")</f>
        <v/>
      </c>
      <c r="O464" s="17"/>
      <c r="P464" s="17"/>
      <c r="Q464" s="67" t="str">
        <f>IFERROR(IF(N464-L464=0,13,IF(N464-L464&gt;=0,N464-L464+1, VLOOKUP(N464-L464, 'Paycode Info'!$J$2:$K$13,2,0))),"")</f>
        <v/>
      </c>
      <c r="R464" s="68" t="str">
        <f t="shared" si="36"/>
        <v/>
      </c>
      <c r="S464" s="66"/>
      <c r="T464" s="16" t="str">
        <f>IF(S464="","",INDEX('Paycode Info'!$R$2:$R$4,MATCH('PCN Variation'!S464,'Paycode Info'!$M$2:$M$4,0)))</f>
        <v/>
      </c>
      <c r="U464" s="17"/>
      <c r="V464" s="16" t="str">
        <f>IFERROR(MATCH(U464,'Paycode Info'!$I$2:$I$13,0),"")</f>
        <v/>
      </c>
      <c r="W464" s="16" t="str">
        <f t="shared" si="38"/>
        <v/>
      </c>
      <c r="X464" s="15" t="str">
        <f t="shared" si="39"/>
        <v/>
      </c>
      <c r="Y464" s="18">
        <f t="shared" si="40"/>
        <v>0</v>
      </c>
    </row>
    <row r="465" spans="1:25" ht="35" customHeight="1" x14ac:dyDescent="0.35">
      <c r="A465" s="65"/>
      <c r="B465" s="70" t="str">
        <f>IFERROR(IF(A465="","",INDEX('PCN Data'!$A$2:$A$1300,MATCH('PCN Variation'!A465,'PCN Data'!$B$2:$B$1300,0))),"ERROR")</f>
        <v/>
      </c>
      <c r="C465" s="71" t="str">
        <f>IFERROR(IF(A465="","",INDEX('PCN Data'!$C$2:$C$1300,MATCH('PCN Variation'!A465,'PCN Data'!$B$2:$B$1300,0))),"ERROR")</f>
        <v/>
      </c>
      <c r="D465" s="70" t="str">
        <f>IFERROR(IF(A465="","", INDEX('PCN Data'!$D$2:$D$1300,MATCH('PCN Variation'!A465,'PCN Data'!$B$2:$B$1300,0))),"ERROR")</f>
        <v/>
      </c>
      <c r="E465" s="66"/>
      <c r="F465" s="65"/>
      <c r="G465" s="71" t="str">
        <f>IF(E465&amp;F465="","", IFERROR(IF(AND(E465="",F465&lt;&gt;""),INDEX('Paycode Info'!$D$2:$D$71,MATCH('PCN Variation'!F465,'Paycode Info'!$F$2:$F$71,0)), INDEX('Paycode Info'!$D$2:$D$71,MATCH('PCN Variation'!E465,'Paycode Info'!$D$2:$D$71,0))),"Error"))</f>
        <v/>
      </c>
      <c r="H465" s="71" t="str">
        <f>IF(E465&amp;F465="","", IFERROR(INDEX('Paycode Info'!$F$2:$F$71,MATCH('PCN Variation'!G465,'Paycode Info'!$D$2:$D$71,0)),"Error"))</f>
        <v/>
      </c>
      <c r="I465" s="84" t="str">
        <f t="shared" si="37"/>
        <v/>
      </c>
      <c r="J465" s="73" t="str">
        <f>IFERROR(INDEX('Paycode Info'!$G$2:$G$71,MATCH('PCN Variation'!H465,'Paycode Info'!$F$2:$F$71,0)),"")</f>
        <v/>
      </c>
      <c r="K465" s="17"/>
      <c r="L465" s="16" t="str">
        <f>IFERROR(MATCH(K465,'Paycode Info'!$I$2:$I$13,0),"")</f>
        <v/>
      </c>
      <c r="M465" s="17"/>
      <c r="N465" s="16" t="str">
        <f>IFERROR(MATCH(M465,'Paycode Info'!$I$2:$I$13,0),"")</f>
        <v/>
      </c>
      <c r="O465" s="17"/>
      <c r="P465" s="17"/>
      <c r="Q465" s="67" t="str">
        <f>IFERROR(IF(N465-L465=0,13,IF(N465-L465&gt;=0,N465-L465+1, VLOOKUP(N465-L465, 'Paycode Info'!$J$2:$K$13,2,0))),"")</f>
        <v/>
      </c>
      <c r="R465" s="68" t="str">
        <f t="shared" si="36"/>
        <v/>
      </c>
      <c r="S465" s="66"/>
      <c r="T465" s="16" t="str">
        <f>IF(S465="","",INDEX('Paycode Info'!$R$2:$R$4,MATCH('PCN Variation'!S465,'Paycode Info'!$M$2:$M$4,0)))</f>
        <v/>
      </c>
      <c r="U465" s="17"/>
      <c r="V465" s="16" t="str">
        <f>IFERROR(MATCH(U465,'Paycode Info'!$I$2:$I$13,0),"")</f>
        <v/>
      </c>
      <c r="W465" s="16" t="str">
        <f t="shared" si="38"/>
        <v/>
      </c>
      <c r="X465" s="15" t="str">
        <f t="shared" si="39"/>
        <v/>
      </c>
      <c r="Y465" s="18">
        <f t="shared" si="40"/>
        <v>0</v>
      </c>
    </row>
    <row r="466" spans="1:25" ht="35" customHeight="1" x14ac:dyDescent="0.35">
      <c r="A466" s="65"/>
      <c r="B466" s="70" t="str">
        <f>IFERROR(IF(A466="","",INDEX('PCN Data'!$A$2:$A$1300,MATCH('PCN Variation'!A466,'PCN Data'!$B$2:$B$1300,0))),"ERROR")</f>
        <v/>
      </c>
      <c r="C466" s="71" t="str">
        <f>IFERROR(IF(A466="","",INDEX('PCN Data'!$C$2:$C$1300,MATCH('PCN Variation'!A466,'PCN Data'!$B$2:$B$1300,0))),"ERROR")</f>
        <v/>
      </c>
      <c r="D466" s="70" t="str">
        <f>IFERROR(IF(A466="","", INDEX('PCN Data'!$D$2:$D$1300,MATCH('PCN Variation'!A466,'PCN Data'!$B$2:$B$1300,0))),"ERROR")</f>
        <v/>
      </c>
      <c r="E466" s="66"/>
      <c r="F466" s="65"/>
      <c r="G466" s="71" t="str">
        <f>IF(E466&amp;F466="","", IFERROR(IF(AND(E466="",F466&lt;&gt;""),INDEX('Paycode Info'!$D$2:$D$71,MATCH('PCN Variation'!F466,'Paycode Info'!$F$2:$F$71,0)), INDEX('Paycode Info'!$D$2:$D$71,MATCH('PCN Variation'!E466,'Paycode Info'!$D$2:$D$71,0))),"Error"))</f>
        <v/>
      </c>
      <c r="H466" s="71" t="str">
        <f>IF(E466&amp;F466="","", IFERROR(INDEX('Paycode Info'!$F$2:$F$71,MATCH('PCN Variation'!G466,'Paycode Info'!$D$2:$D$71,0)),"Error"))</f>
        <v/>
      </c>
      <c r="I466" s="84" t="str">
        <f t="shared" si="37"/>
        <v/>
      </c>
      <c r="J466" s="73" t="str">
        <f>IFERROR(INDEX('Paycode Info'!$G$2:$G$71,MATCH('PCN Variation'!H466,'Paycode Info'!$F$2:$F$71,0)),"")</f>
        <v/>
      </c>
      <c r="K466" s="17"/>
      <c r="L466" s="16" t="str">
        <f>IFERROR(MATCH(K466,'Paycode Info'!$I$2:$I$13,0),"")</f>
        <v/>
      </c>
      <c r="M466" s="17"/>
      <c r="N466" s="16" t="str">
        <f>IFERROR(MATCH(M466,'Paycode Info'!$I$2:$I$13,0),"")</f>
        <v/>
      </c>
      <c r="O466" s="17"/>
      <c r="P466" s="17"/>
      <c r="Q466" s="67" t="str">
        <f>IFERROR(IF(N466-L466=0,13,IF(N466-L466&gt;=0,N466-L466+1, VLOOKUP(N466-L466, 'Paycode Info'!$J$2:$K$13,2,0))),"")</f>
        <v/>
      </c>
      <c r="R466" s="68" t="str">
        <f t="shared" si="36"/>
        <v/>
      </c>
      <c r="S466" s="66"/>
      <c r="T466" s="16" t="str">
        <f>IF(S466="","",INDEX('Paycode Info'!$R$2:$R$4,MATCH('PCN Variation'!S466,'Paycode Info'!$M$2:$M$4,0)))</f>
        <v/>
      </c>
      <c r="U466" s="17"/>
      <c r="V466" s="16" t="str">
        <f>IFERROR(MATCH(U466,'Paycode Info'!$I$2:$I$13,0),"")</f>
        <v/>
      </c>
      <c r="W466" s="16" t="str">
        <f t="shared" si="38"/>
        <v/>
      </c>
      <c r="X466" s="15" t="str">
        <f t="shared" si="39"/>
        <v/>
      </c>
      <c r="Y466" s="18">
        <f t="shared" si="40"/>
        <v>0</v>
      </c>
    </row>
    <row r="467" spans="1:25" ht="35" customHeight="1" x14ac:dyDescent="0.35">
      <c r="A467" s="65"/>
      <c r="B467" s="70" t="str">
        <f>IFERROR(IF(A467="","",INDEX('PCN Data'!$A$2:$A$1300,MATCH('PCN Variation'!A467,'PCN Data'!$B$2:$B$1300,0))),"ERROR")</f>
        <v/>
      </c>
      <c r="C467" s="71" t="str">
        <f>IFERROR(IF(A467="","",INDEX('PCN Data'!$C$2:$C$1300,MATCH('PCN Variation'!A467,'PCN Data'!$B$2:$B$1300,0))),"ERROR")</f>
        <v/>
      </c>
      <c r="D467" s="70" t="str">
        <f>IFERROR(IF(A467="","", INDEX('PCN Data'!$D$2:$D$1300,MATCH('PCN Variation'!A467,'PCN Data'!$B$2:$B$1300,0))),"ERROR")</f>
        <v/>
      </c>
      <c r="E467" s="66"/>
      <c r="F467" s="65"/>
      <c r="G467" s="71" t="str">
        <f>IF(E467&amp;F467="","", IFERROR(IF(AND(E467="",F467&lt;&gt;""),INDEX('Paycode Info'!$D$2:$D$71,MATCH('PCN Variation'!F467,'Paycode Info'!$F$2:$F$71,0)), INDEX('Paycode Info'!$D$2:$D$71,MATCH('PCN Variation'!E467,'Paycode Info'!$D$2:$D$71,0))),"Error"))</f>
        <v/>
      </c>
      <c r="H467" s="71" t="str">
        <f>IF(E467&amp;F467="","", IFERROR(INDEX('Paycode Info'!$F$2:$F$71,MATCH('PCN Variation'!G467,'Paycode Info'!$D$2:$D$71,0)),"Error"))</f>
        <v/>
      </c>
      <c r="I467" s="84" t="str">
        <f t="shared" si="37"/>
        <v/>
      </c>
      <c r="J467" s="73" t="str">
        <f>IFERROR(INDEX('Paycode Info'!$G$2:$G$71,MATCH('PCN Variation'!H467,'Paycode Info'!$F$2:$F$71,0)),"")</f>
        <v/>
      </c>
      <c r="K467" s="17"/>
      <c r="L467" s="16" t="str">
        <f>IFERROR(MATCH(K467,'Paycode Info'!$I$2:$I$13,0),"")</f>
        <v/>
      </c>
      <c r="M467" s="17"/>
      <c r="N467" s="16" t="str">
        <f>IFERROR(MATCH(M467,'Paycode Info'!$I$2:$I$13,0),"")</f>
        <v/>
      </c>
      <c r="O467" s="17"/>
      <c r="P467" s="17"/>
      <c r="Q467" s="67" t="str">
        <f>IFERROR(IF(N467-L467=0,13,IF(N467-L467&gt;=0,N467-L467+1, VLOOKUP(N467-L467, 'Paycode Info'!$J$2:$K$13,2,0))),"")</f>
        <v/>
      </c>
      <c r="R467" s="68" t="str">
        <f t="shared" si="36"/>
        <v/>
      </c>
      <c r="S467" s="66"/>
      <c r="T467" s="16" t="str">
        <f>IF(S467="","",INDEX('Paycode Info'!$R$2:$R$4,MATCH('PCN Variation'!S467,'Paycode Info'!$M$2:$M$4,0)))</f>
        <v/>
      </c>
      <c r="U467" s="17"/>
      <c r="V467" s="16" t="str">
        <f>IFERROR(MATCH(U467,'Paycode Info'!$I$2:$I$13,0),"")</f>
        <v/>
      </c>
      <c r="W467" s="16" t="str">
        <f t="shared" si="38"/>
        <v/>
      </c>
      <c r="X467" s="15" t="str">
        <f t="shared" si="39"/>
        <v/>
      </c>
      <c r="Y467" s="18">
        <f t="shared" si="40"/>
        <v>0</v>
      </c>
    </row>
    <row r="468" spans="1:25" ht="35" customHeight="1" x14ac:dyDescent="0.35">
      <c r="A468" s="65"/>
      <c r="B468" s="70" t="str">
        <f>IFERROR(IF(A468="","",INDEX('PCN Data'!$A$2:$A$1300,MATCH('PCN Variation'!A468,'PCN Data'!$B$2:$B$1300,0))),"ERROR")</f>
        <v/>
      </c>
      <c r="C468" s="71" t="str">
        <f>IFERROR(IF(A468="","",INDEX('PCN Data'!$C$2:$C$1300,MATCH('PCN Variation'!A468,'PCN Data'!$B$2:$B$1300,0))),"ERROR")</f>
        <v/>
      </c>
      <c r="D468" s="70" t="str">
        <f>IFERROR(IF(A468="","", INDEX('PCN Data'!$D$2:$D$1300,MATCH('PCN Variation'!A468,'PCN Data'!$B$2:$B$1300,0))),"ERROR")</f>
        <v/>
      </c>
      <c r="E468" s="66"/>
      <c r="F468" s="65"/>
      <c r="G468" s="71" t="str">
        <f>IF(E468&amp;F468="","", IFERROR(IF(AND(E468="",F468&lt;&gt;""),INDEX('Paycode Info'!$D$2:$D$71,MATCH('PCN Variation'!F468,'Paycode Info'!$F$2:$F$71,0)), INDEX('Paycode Info'!$D$2:$D$71,MATCH('PCN Variation'!E468,'Paycode Info'!$D$2:$D$71,0))),"Error"))</f>
        <v/>
      </c>
      <c r="H468" s="71" t="str">
        <f>IF(E468&amp;F468="","", IFERROR(INDEX('Paycode Info'!$F$2:$F$71,MATCH('PCN Variation'!G468,'Paycode Info'!$D$2:$D$71,0)),"Error"))</f>
        <v/>
      </c>
      <c r="I468" s="84" t="str">
        <f t="shared" si="37"/>
        <v/>
      </c>
      <c r="J468" s="73" t="str">
        <f>IFERROR(INDEX('Paycode Info'!$G$2:$G$71,MATCH('PCN Variation'!H468,'Paycode Info'!$F$2:$F$71,0)),"")</f>
        <v/>
      </c>
      <c r="K468" s="17"/>
      <c r="L468" s="16" t="str">
        <f>IFERROR(MATCH(K468,'Paycode Info'!$I$2:$I$13,0),"")</f>
        <v/>
      </c>
      <c r="M468" s="17"/>
      <c r="N468" s="16" t="str">
        <f>IFERROR(MATCH(M468,'Paycode Info'!$I$2:$I$13,0),"")</f>
        <v/>
      </c>
      <c r="O468" s="17"/>
      <c r="P468" s="17"/>
      <c r="Q468" s="67" t="str">
        <f>IFERROR(IF(N468-L468=0,13,IF(N468-L468&gt;=0,N468-L468+1, VLOOKUP(N468-L468, 'Paycode Info'!$J$2:$K$13,2,0))),"")</f>
        <v/>
      </c>
      <c r="R468" s="68" t="str">
        <f t="shared" si="36"/>
        <v/>
      </c>
      <c r="S468" s="66"/>
      <c r="T468" s="16" t="str">
        <f>IF(S468="","",INDEX('Paycode Info'!$R$2:$R$4,MATCH('PCN Variation'!S468,'Paycode Info'!$M$2:$M$4,0)))</f>
        <v/>
      </c>
      <c r="U468" s="17"/>
      <c r="V468" s="16" t="str">
        <f>IFERROR(MATCH(U468,'Paycode Info'!$I$2:$I$13,0),"")</f>
        <v/>
      </c>
      <c r="W468" s="16" t="str">
        <f t="shared" si="38"/>
        <v/>
      </c>
      <c r="X468" s="15" t="str">
        <f t="shared" si="39"/>
        <v/>
      </c>
      <c r="Y468" s="18">
        <f t="shared" si="40"/>
        <v>0</v>
      </c>
    </row>
    <row r="469" spans="1:25" ht="35" customHeight="1" x14ac:dyDescent="0.35">
      <c r="A469" s="65"/>
      <c r="B469" s="70" t="str">
        <f>IFERROR(IF(A469="","",INDEX('PCN Data'!$A$2:$A$1300,MATCH('PCN Variation'!A469,'PCN Data'!$B$2:$B$1300,0))),"ERROR")</f>
        <v/>
      </c>
      <c r="C469" s="71" t="str">
        <f>IFERROR(IF(A469="","",INDEX('PCN Data'!$C$2:$C$1300,MATCH('PCN Variation'!A469,'PCN Data'!$B$2:$B$1300,0))),"ERROR")</f>
        <v/>
      </c>
      <c r="D469" s="70" t="str">
        <f>IFERROR(IF(A469="","", INDEX('PCN Data'!$D$2:$D$1300,MATCH('PCN Variation'!A469,'PCN Data'!$B$2:$B$1300,0))),"ERROR")</f>
        <v/>
      </c>
      <c r="E469" s="66"/>
      <c r="F469" s="65"/>
      <c r="G469" s="71" t="str">
        <f>IF(E469&amp;F469="","", IFERROR(IF(AND(E469="",F469&lt;&gt;""),INDEX('Paycode Info'!$D$2:$D$71,MATCH('PCN Variation'!F469,'Paycode Info'!$F$2:$F$71,0)), INDEX('Paycode Info'!$D$2:$D$71,MATCH('PCN Variation'!E469,'Paycode Info'!$D$2:$D$71,0))),"Error"))</f>
        <v/>
      </c>
      <c r="H469" s="71" t="str">
        <f>IF(E469&amp;F469="","", IFERROR(INDEX('Paycode Info'!$F$2:$F$71,MATCH('PCN Variation'!G469,'Paycode Info'!$D$2:$D$71,0)),"Error"))</f>
        <v/>
      </c>
      <c r="I469" s="84" t="str">
        <f t="shared" si="37"/>
        <v/>
      </c>
      <c r="J469" s="73" t="str">
        <f>IFERROR(INDEX('Paycode Info'!$G$2:$G$71,MATCH('PCN Variation'!H469,'Paycode Info'!$F$2:$F$71,0)),"")</f>
        <v/>
      </c>
      <c r="K469" s="17"/>
      <c r="L469" s="16" t="str">
        <f>IFERROR(MATCH(K469,'Paycode Info'!$I$2:$I$13,0),"")</f>
        <v/>
      </c>
      <c r="M469" s="17"/>
      <c r="N469" s="16" t="str">
        <f>IFERROR(MATCH(M469,'Paycode Info'!$I$2:$I$13,0),"")</f>
        <v/>
      </c>
      <c r="O469" s="17"/>
      <c r="P469" s="17"/>
      <c r="Q469" s="67" t="str">
        <f>IFERROR(IF(N469-L469=0,13,IF(N469-L469&gt;=0,N469-L469+1, VLOOKUP(N469-L469, 'Paycode Info'!$J$2:$K$13,2,0))),"")</f>
        <v/>
      </c>
      <c r="R469" s="68" t="str">
        <f t="shared" si="36"/>
        <v/>
      </c>
      <c r="S469" s="66"/>
      <c r="T469" s="16" t="str">
        <f>IF(S469="","",INDEX('Paycode Info'!$R$2:$R$4,MATCH('PCN Variation'!S469,'Paycode Info'!$M$2:$M$4,0)))</f>
        <v/>
      </c>
      <c r="U469" s="17"/>
      <c r="V469" s="16" t="str">
        <f>IFERROR(MATCH(U469,'Paycode Info'!$I$2:$I$13,0),"")</f>
        <v/>
      </c>
      <c r="W469" s="16" t="str">
        <f t="shared" si="38"/>
        <v/>
      </c>
      <c r="X469" s="15" t="str">
        <f t="shared" si="39"/>
        <v/>
      </c>
      <c r="Y469" s="18">
        <f t="shared" si="40"/>
        <v>0</v>
      </c>
    </row>
    <row r="470" spans="1:25" ht="35" customHeight="1" x14ac:dyDescent="0.35">
      <c r="A470" s="65"/>
      <c r="B470" s="70" t="str">
        <f>IFERROR(IF(A470="","",INDEX('PCN Data'!$A$2:$A$1300,MATCH('PCN Variation'!A470,'PCN Data'!$B$2:$B$1300,0))),"ERROR")</f>
        <v/>
      </c>
      <c r="C470" s="71" t="str">
        <f>IFERROR(IF(A470="","",INDEX('PCN Data'!$C$2:$C$1300,MATCH('PCN Variation'!A470,'PCN Data'!$B$2:$B$1300,0))),"ERROR")</f>
        <v/>
      </c>
      <c r="D470" s="70" t="str">
        <f>IFERROR(IF(A470="","", INDEX('PCN Data'!$D$2:$D$1300,MATCH('PCN Variation'!A470,'PCN Data'!$B$2:$B$1300,0))),"ERROR")</f>
        <v/>
      </c>
      <c r="E470" s="66"/>
      <c r="F470" s="65"/>
      <c r="G470" s="71" t="str">
        <f>IF(E470&amp;F470="","", IFERROR(IF(AND(E470="",F470&lt;&gt;""),INDEX('Paycode Info'!$D$2:$D$71,MATCH('PCN Variation'!F470,'Paycode Info'!$F$2:$F$71,0)), INDEX('Paycode Info'!$D$2:$D$71,MATCH('PCN Variation'!E470,'Paycode Info'!$D$2:$D$71,0))),"Error"))</f>
        <v/>
      </c>
      <c r="H470" s="71" t="str">
        <f>IF(E470&amp;F470="","", IFERROR(INDEX('Paycode Info'!$F$2:$F$71,MATCH('PCN Variation'!G470,'Paycode Info'!$D$2:$D$71,0)),"Error"))</f>
        <v/>
      </c>
      <c r="I470" s="84" t="str">
        <f t="shared" si="37"/>
        <v/>
      </c>
      <c r="J470" s="73" t="str">
        <f>IFERROR(INDEX('Paycode Info'!$G$2:$G$71,MATCH('PCN Variation'!H470,'Paycode Info'!$F$2:$F$71,0)),"")</f>
        <v/>
      </c>
      <c r="K470" s="17"/>
      <c r="L470" s="16" t="str">
        <f>IFERROR(MATCH(K470,'Paycode Info'!$I$2:$I$13,0),"")</f>
        <v/>
      </c>
      <c r="M470" s="17"/>
      <c r="N470" s="16" t="str">
        <f>IFERROR(MATCH(M470,'Paycode Info'!$I$2:$I$13,0),"")</f>
        <v/>
      </c>
      <c r="O470" s="17"/>
      <c r="P470" s="17"/>
      <c r="Q470" s="67" t="str">
        <f>IFERROR(IF(N470-L470=0,13,IF(N470-L470&gt;=0,N470-L470+1, VLOOKUP(N470-L470, 'Paycode Info'!$J$2:$K$13,2,0))),"")</f>
        <v/>
      </c>
      <c r="R470" s="68" t="str">
        <f t="shared" si="36"/>
        <v/>
      </c>
      <c r="S470" s="66"/>
      <c r="T470" s="16" t="str">
        <f>IF(S470="","",INDEX('Paycode Info'!$R$2:$R$4,MATCH('PCN Variation'!S470,'Paycode Info'!$M$2:$M$4,0)))</f>
        <v/>
      </c>
      <c r="U470" s="17"/>
      <c r="V470" s="16" t="str">
        <f>IFERROR(MATCH(U470,'Paycode Info'!$I$2:$I$13,0),"")</f>
        <v/>
      </c>
      <c r="W470" s="16" t="str">
        <f t="shared" si="38"/>
        <v/>
      </c>
      <c r="X470" s="15" t="str">
        <f t="shared" si="39"/>
        <v/>
      </c>
      <c r="Y470" s="18">
        <f t="shared" si="40"/>
        <v>0</v>
      </c>
    </row>
    <row r="471" spans="1:25" ht="35" customHeight="1" x14ac:dyDescent="0.35">
      <c r="A471" s="65"/>
      <c r="B471" s="70" t="str">
        <f>IFERROR(IF(A471="","",INDEX('PCN Data'!$A$2:$A$1300,MATCH('PCN Variation'!A471,'PCN Data'!$B$2:$B$1300,0))),"ERROR")</f>
        <v/>
      </c>
      <c r="C471" s="71" t="str">
        <f>IFERROR(IF(A471="","",INDEX('PCN Data'!$C$2:$C$1300,MATCH('PCN Variation'!A471,'PCN Data'!$B$2:$B$1300,0))),"ERROR")</f>
        <v/>
      </c>
      <c r="D471" s="70" t="str">
        <f>IFERROR(IF(A471="","", INDEX('PCN Data'!$D$2:$D$1300,MATCH('PCN Variation'!A471,'PCN Data'!$B$2:$B$1300,0))),"ERROR")</f>
        <v/>
      </c>
      <c r="E471" s="66"/>
      <c r="F471" s="65"/>
      <c r="G471" s="71" t="str">
        <f>IF(E471&amp;F471="","", IFERROR(IF(AND(E471="",F471&lt;&gt;""),INDEX('Paycode Info'!$D$2:$D$71,MATCH('PCN Variation'!F471,'Paycode Info'!$F$2:$F$71,0)), INDEX('Paycode Info'!$D$2:$D$71,MATCH('PCN Variation'!E471,'Paycode Info'!$D$2:$D$71,0))),"Error"))</f>
        <v/>
      </c>
      <c r="H471" s="71" t="str">
        <f>IF(E471&amp;F471="","", IFERROR(INDEX('Paycode Info'!$F$2:$F$71,MATCH('PCN Variation'!G471,'Paycode Info'!$D$2:$D$71,0)),"Error"))</f>
        <v/>
      </c>
      <c r="I471" s="84" t="str">
        <f t="shared" si="37"/>
        <v/>
      </c>
      <c r="J471" s="73" t="str">
        <f>IFERROR(INDEX('Paycode Info'!$G$2:$G$71,MATCH('PCN Variation'!H471,'Paycode Info'!$F$2:$F$71,0)),"")</f>
        <v/>
      </c>
      <c r="K471" s="17"/>
      <c r="L471" s="16" t="str">
        <f>IFERROR(MATCH(K471,'Paycode Info'!$I$2:$I$13,0),"")</f>
        <v/>
      </c>
      <c r="M471" s="17"/>
      <c r="N471" s="16" t="str">
        <f>IFERROR(MATCH(M471,'Paycode Info'!$I$2:$I$13,0),"")</f>
        <v/>
      </c>
      <c r="O471" s="17"/>
      <c r="P471" s="17"/>
      <c r="Q471" s="67" t="str">
        <f>IFERROR(IF(N471-L471=0,13,IF(N471-L471&gt;=0,N471-L471+1, VLOOKUP(N471-L471, 'Paycode Info'!$J$2:$K$13,2,0))),"")</f>
        <v/>
      </c>
      <c r="R471" s="68" t="str">
        <f t="shared" si="36"/>
        <v/>
      </c>
      <c r="S471" s="66"/>
      <c r="T471" s="16" t="str">
        <f>IF(S471="","",INDEX('Paycode Info'!$R$2:$R$4,MATCH('PCN Variation'!S471,'Paycode Info'!$M$2:$M$4,0)))</f>
        <v/>
      </c>
      <c r="U471" s="17"/>
      <c r="V471" s="16" t="str">
        <f>IFERROR(MATCH(U471,'Paycode Info'!$I$2:$I$13,0),"")</f>
        <v/>
      </c>
      <c r="W471" s="16" t="str">
        <f t="shared" si="38"/>
        <v/>
      </c>
      <c r="X471" s="15" t="str">
        <f t="shared" si="39"/>
        <v/>
      </c>
      <c r="Y471" s="18">
        <f t="shared" si="40"/>
        <v>0</v>
      </c>
    </row>
    <row r="472" spans="1:25" ht="35" customHeight="1" x14ac:dyDescent="0.35">
      <c r="A472" s="65"/>
      <c r="B472" s="70" t="str">
        <f>IFERROR(IF(A472="","",INDEX('PCN Data'!$A$2:$A$1300,MATCH('PCN Variation'!A472,'PCN Data'!$B$2:$B$1300,0))),"ERROR")</f>
        <v/>
      </c>
      <c r="C472" s="71" t="str">
        <f>IFERROR(IF(A472="","",INDEX('PCN Data'!$C$2:$C$1300,MATCH('PCN Variation'!A472,'PCN Data'!$B$2:$B$1300,0))),"ERROR")</f>
        <v/>
      </c>
      <c r="D472" s="70" t="str">
        <f>IFERROR(IF(A472="","", INDEX('PCN Data'!$D$2:$D$1300,MATCH('PCN Variation'!A472,'PCN Data'!$B$2:$B$1300,0))),"ERROR")</f>
        <v/>
      </c>
      <c r="E472" s="66"/>
      <c r="F472" s="65"/>
      <c r="G472" s="71" t="str">
        <f>IF(E472&amp;F472="","", IFERROR(IF(AND(E472="",F472&lt;&gt;""),INDEX('Paycode Info'!$D$2:$D$71,MATCH('PCN Variation'!F472,'Paycode Info'!$F$2:$F$71,0)), INDEX('Paycode Info'!$D$2:$D$71,MATCH('PCN Variation'!E472,'Paycode Info'!$D$2:$D$71,0))),"Error"))</f>
        <v/>
      </c>
      <c r="H472" s="71" t="str">
        <f>IF(E472&amp;F472="","", IFERROR(INDEX('Paycode Info'!$F$2:$F$71,MATCH('PCN Variation'!G472,'Paycode Info'!$D$2:$D$71,0)),"Error"))</f>
        <v/>
      </c>
      <c r="I472" s="84" t="str">
        <f t="shared" si="37"/>
        <v/>
      </c>
      <c r="J472" s="73" t="str">
        <f>IFERROR(INDEX('Paycode Info'!$G$2:$G$71,MATCH('PCN Variation'!H472,'Paycode Info'!$F$2:$F$71,0)),"")</f>
        <v/>
      </c>
      <c r="K472" s="17"/>
      <c r="L472" s="16" t="str">
        <f>IFERROR(MATCH(K472,'Paycode Info'!$I$2:$I$13,0),"")</f>
        <v/>
      </c>
      <c r="M472" s="17"/>
      <c r="N472" s="16" t="str">
        <f>IFERROR(MATCH(M472,'Paycode Info'!$I$2:$I$13,0),"")</f>
        <v/>
      </c>
      <c r="O472" s="17"/>
      <c r="P472" s="17"/>
      <c r="Q472" s="67" t="str">
        <f>IFERROR(IF(N472-L472=0,13,IF(N472-L472&gt;=0,N472-L472+1, VLOOKUP(N472-L472, 'Paycode Info'!$J$2:$K$13,2,0))),"")</f>
        <v/>
      </c>
      <c r="R472" s="68" t="str">
        <f t="shared" si="36"/>
        <v/>
      </c>
      <c r="S472" s="66"/>
      <c r="T472" s="16" t="str">
        <f>IF(S472="","",INDEX('Paycode Info'!$R$2:$R$4,MATCH('PCN Variation'!S472,'Paycode Info'!$M$2:$M$4,0)))</f>
        <v/>
      </c>
      <c r="U472" s="17"/>
      <c r="V472" s="16" t="str">
        <f>IFERROR(MATCH(U472,'Paycode Info'!$I$2:$I$13,0),"")</f>
        <v/>
      </c>
      <c r="W472" s="16" t="str">
        <f t="shared" si="38"/>
        <v/>
      </c>
      <c r="X472" s="15" t="str">
        <f t="shared" si="39"/>
        <v/>
      </c>
      <c r="Y472" s="18">
        <f t="shared" si="40"/>
        <v>0</v>
      </c>
    </row>
    <row r="473" spans="1:25" ht="35" customHeight="1" x14ac:dyDescent="0.35">
      <c r="A473" s="65"/>
      <c r="B473" s="70" t="str">
        <f>IFERROR(IF(A473="","",INDEX('PCN Data'!$A$2:$A$1300,MATCH('PCN Variation'!A473,'PCN Data'!$B$2:$B$1300,0))),"ERROR")</f>
        <v/>
      </c>
      <c r="C473" s="71" t="str">
        <f>IFERROR(IF(A473="","",INDEX('PCN Data'!$C$2:$C$1300,MATCH('PCN Variation'!A473,'PCN Data'!$B$2:$B$1300,0))),"ERROR")</f>
        <v/>
      </c>
      <c r="D473" s="70" t="str">
        <f>IFERROR(IF(A473="","", INDEX('PCN Data'!$D$2:$D$1300,MATCH('PCN Variation'!A473,'PCN Data'!$B$2:$B$1300,0))),"ERROR")</f>
        <v/>
      </c>
      <c r="E473" s="66"/>
      <c r="F473" s="65"/>
      <c r="G473" s="71" t="str">
        <f>IF(E473&amp;F473="","", IFERROR(IF(AND(E473="",F473&lt;&gt;""),INDEX('Paycode Info'!$D$2:$D$71,MATCH('PCN Variation'!F473,'Paycode Info'!$F$2:$F$71,0)), INDEX('Paycode Info'!$D$2:$D$71,MATCH('PCN Variation'!E473,'Paycode Info'!$D$2:$D$71,0))),"Error"))</f>
        <v/>
      </c>
      <c r="H473" s="71" t="str">
        <f>IF(E473&amp;F473="","", IFERROR(INDEX('Paycode Info'!$F$2:$F$71,MATCH('PCN Variation'!G473,'Paycode Info'!$D$2:$D$71,0)),"Error"))</f>
        <v/>
      </c>
      <c r="I473" s="84" t="str">
        <f t="shared" si="37"/>
        <v/>
      </c>
      <c r="J473" s="73" t="str">
        <f>IFERROR(INDEX('Paycode Info'!$G$2:$G$71,MATCH('PCN Variation'!H473,'Paycode Info'!$F$2:$F$71,0)),"")</f>
        <v/>
      </c>
      <c r="K473" s="17"/>
      <c r="L473" s="16" t="str">
        <f>IFERROR(MATCH(K473,'Paycode Info'!$I$2:$I$13,0),"")</f>
        <v/>
      </c>
      <c r="M473" s="17"/>
      <c r="N473" s="16" t="str">
        <f>IFERROR(MATCH(M473,'Paycode Info'!$I$2:$I$13,0),"")</f>
        <v/>
      </c>
      <c r="O473" s="17"/>
      <c r="P473" s="17"/>
      <c r="Q473" s="67" t="str">
        <f>IFERROR(IF(N473-L473=0,13,IF(N473-L473&gt;=0,N473-L473+1, VLOOKUP(N473-L473, 'Paycode Info'!$J$2:$K$13,2,0))),"")</f>
        <v/>
      </c>
      <c r="R473" s="68" t="str">
        <f t="shared" si="36"/>
        <v/>
      </c>
      <c r="S473" s="66"/>
      <c r="T473" s="16" t="str">
        <f>IF(S473="","",INDEX('Paycode Info'!$R$2:$R$4,MATCH('PCN Variation'!S473,'Paycode Info'!$M$2:$M$4,0)))</f>
        <v/>
      </c>
      <c r="U473" s="17"/>
      <c r="V473" s="16" t="str">
        <f>IFERROR(MATCH(U473,'Paycode Info'!$I$2:$I$13,0),"")</f>
        <v/>
      </c>
      <c r="W473" s="16" t="str">
        <f t="shared" si="38"/>
        <v/>
      </c>
      <c r="X473" s="15" t="str">
        <f t="shared" si="39"/>
        <v/>
      </c>
      <c r="Y473" s="18">
        <f t="shared" si="40"/>
        <v>0</v>
      </c>
    </row>
    <row r="474" spans="1:25" ht="35" customHeight="1" x14ac:dyDescent="0.35">
      <c r="A474" s="65"/>
      <c r="B474" s="70" t="str">
        <f>IFERROR(IF(A474="","",INDEX('PCN Data'!$A$2:$A$1300,MATCH('PCN Variation'!A474,'PCN Data'!$B$2:$B$1300,0))),"ERROR")</f>
        <v/>
      </c>
      <c r="C474" s="71" t="str">
        <f>IFERROR(IF(A474="","",INDEX('PCN Data'!$C$2:$C$1300,MATCH('PCN Variation'!A474,'PCN Data'!$B$2:$B$1300,0))),"ERROR")</f>
        <v/>
      </c>
      <c r="D474" s="70" t="str">
        <f>IFERROR(IF(A474="","", INDEX('PCN Data'!$D$2:$D$1300,MATCH('PCN Variation'!A474,'PCN Data'!$B$2:$B$1300,0))),"ERROR")</f>
        <v/>
      </c>
      <c r="E474" s="66"/>
      <c r="F474" s="65"/>
      <c r="G474" s="71" t="str">
        <f>IF(E474&amp;F474="","", IFERROR(IF(AND(E474="",F474&lt;&gt;""),INDEX('Paycode Info'!$D$2:$D$71,MATCH('PCN Variation'!F474,'Paycode Info'!$F$2:$F$71,0)), INDEX('Paycode Info'!$D$2:$D$71,MATCH('PCN Variation'!E474,'Paycode Info'!$D$2:$D$71,0))),"Error"))</f>
        <v/>
      </c>
      <c r="H474" s="71" t="str">
        <f>IF(E474&amp;F474="","", IFERROR(INDEX('Paycode Info'!$F$2:$F$71,MATCH('PCN Variation'!G474,'Paycode Info'!$D$2:$D$71,0)),"Error"))</f>
        <v/>
      </c>
      <c r="I474" s="84" t="str">
        <f t="shared" si="37"/>
        <v/>
      </c>
      <c r="J474" s="73" t="str">
        <f>IFERROR(INDEX('Paycode Info'!$G$2:$G$71,MATCH('PCN Variation'!H474,'Paycode Info'!$F$2:$F$71,0)),"")</f>
        <v/>
      </c>
      <c r="K474" s="17"/>
      <c r="L474" s="16" t="str">
        <f>IFERROR(MATCH(K474,'Paycode Info'!$I$2:$I$13,0),"")</f>
        <v/>
      </c>
      <c r="M474" s="17"/>
      <c r="N474" s="16" t="str">
        <f>IFERROR(MATCH(M474,'Paycode Info'!$I$2:$I$13,0),"")</f>
        <v/>
      </c>
      <c r="O474" s="17"/>
      <c r="P474" s="17"/>
      <c r="Q474" s="67" t="str">
        <f>IFERROR(IF(N474-L474=0,13,IF(N474-L474&gt;=0,N474-L474+1, VLOOKUP(N474-L474, 'Paycode Info'!$J$2:$K$13,2,0))),"")</f>
        <v/>
      </c>
      <c r="R474" s="68" t="str">
        <f t="shared" si="36"/>
        <v/>
      </c>
      <c r="S474" s="66"/>
      <c r="T474" s="16" t="str">
        <f>IF(S474="","",INDEX('Paycode Info'!$R$2:$R$4,MATCH('PCN Variation'!S474,'Paycode Info'!$M$2:$M$4,0)))</f>
        <v/>
      </c>
      <c r="U474" s="17"/>
      <c r="V474" s="16" t="str">
        <f>IFERROR(MATCH(U474,'Paycode Info'!$I$2:$I$13,0),"")</f>
        <v/>
      </c>
      <c r="W474" s="16" t="str">
        <f t="shared" si="38"/>
        <v/>
      </c>
      <c r="X474" s="15" t="str">
        <f t="shared" si="39"/>
        <v/>
      </c>
      <c r="Y474" s="18">
        <f t="shared" si="40"/>
        <v>0</v>
      </c>
    </row>
    <row r="475" spans="1:25" ht="35" customHeight="1" x14ac:dyDescent="0.35">
      <c r="A475" s="65"/>
      <c r="B475" s="70" t="str">
        <f>IFERROR(IF(A475="","",INDEX('PCN Data'!$A$2:$A$1300,MATCH('PCN Variation'!A475,'PCN Data'!$B$2:$B$1300,0))),"ERROR")</f>
        <v/>
      </c>
      <c r="C475" s="71" t="str">
        <f>IFERROR(IF(A475="","",INDEX('PCN Data'!$C$2:$C$1300,MATCH('PCN Variation'!A475,'PCN Data'!$B$2:$B$1300,0))),"ERROR")</f>
        <v/>
      </c>
      <c r="D475" s="70" t="str">
        <f>IFERROR(IF(A475="","", INDEX('PCN Data'!$D$2:$D$1300,MATCH('PCN Variation'!A475,'PCN Data'!$B$2:$B$1300,0))),"ERROR")</f>
        <v/>
      </c>
      <c r="E475" s="66"/>
      <c r="F475" s="65"/>
      <c r="G475" s="71" t="str">
        <f>IF(E475&amp;F475="","", IFERROR(IF(AND(E475="",F475&lt;&gt;""),INDEX('Paycode Info'!$D$2:$D$71,MATCH('PCN Variation'!F475,'Paycode Info'!$F$2:$F$71,0)), INDEX('Paycode Info'!$D$2:$D$71,MATCH('PCN Variation'!E475,'Paycode Info'!$D$2:$D$71,0))),"Error"))</f>
        <v/>
      </c>
      <c r="H475" s="71" t="str">
        <f>IF(E475&amp;F475="","", IFERROR(INDEX('Paycode Info'!$F$2:$F$71,MATCH('PCN Variation'!G475,'Paycode Info'!$D$2:$D$71,0)),"Error"))</f>
        <v/>
      </c>
      <c r="I475" s="84" t="str">
        <f t="shared" si="37"/>
        <v/>
      </c>
      <c r="J475" s="73" t="str">
        <f>IFERROR(INDEX('Paycode Info'!$G$2:$G$71,MATCH('PCN Variation'!H475,'Paycode Info'!$F$2:$F$71,0)),"")</f>
        <v/>
      </c>
      <c r="K475" s="17"/>
      <c r="L475" s="16" t="str">
        <f>IFERROR(MATCH(K475,'Paycode Info'!$I$2:$I$13,0),"")</f>
        <v/>
      </c>
      <c r="M475" s="17"/>
      <c r="N475" s="16" t="str">
        <f>IFERROR(MATCH(M475,'Paycode Info'!$I$2:$I$13,0),"")</f>
        <v/>
      </c>
      <c r="O475" s="17"/>
      <c r="P475" s="17"/>
      <c r="Q475" s="67" t="str">
        <f>IFERROR(IF(N475-L475=0,13,IF(N475-L475&gt;=0,N475-L475+1, VLOOKUP(N475-L475, 'Paycode Info'!$J$2:$K$13,2,0))),"")</f>
        <v/>
      </c>
      <c r="R475" s="68" t="str">
        <f t="shared" si="36"/>
        <v/>
      </c>
      <c r="S475" s="66"/>
      <c r="T475" s="16" t="str">
        <f>IF(S475="","",INDEX('Paycode Info'!$R$2:$R$4,MATCH('PCN Variation'!S475,'Paycode Info'!$M$2:$M$4,0)))</f>
        <v/>
      </c>
      <c r="U475" s="17"/>
      <c r="V475" s="16" t="str">
        <f>IFERROR(MATCH(U475,'Paycode Info'!$I$2:$I$13,0),"")</f>
        <v/>
      </c>
      <c r="W475" s="16" t="str">
        <f t="shared" si="38"/>
        <v/>
      </c>
      <c r="X475" s="15" t="str">
        <f t="shared" si="39"/>
        <v/>
      </c>
      <c r="Y475" s="18">
        <f t="shared" si="40"/>
        <v>0</v>
      </c>
    </row>
    <row r="476" spans="1:25" ht="35" customHeight="1" x14ac:dyDescent="0.35">
      <c r="A476" s="65"/>
      <c r="B476" s="70" t="str">
        <f>IFERROR(IF(A476="","",INDEX('PCN Data'!$A$2:$A$1300,MATCH('PCN Variation'!A476,'PCN Data'!$B$2:$B$1300,0))),"ERROR")</f>
        <v/>
      </c>
      <c r="C476" s="71" t="str">
        <f>IFERROR(IF(A476="","",INDEX('PCN Data'!$C$2:$C$1300,MATCH('PCN Variation'!A476,'PCN Data'!$B$2:$B$1300,0))),"ERROR")</f>
        <v/>
      </c>
      <c r="D476" s="70" t="str">
        <f>IFERROR(IF(A476="","", INDEX('PCN Data'!$D$2:$D$1300,MATCH('PCN Variation'!A476,'PCN Data'!$B$2:$B$1300,0))),"ERROR")</f>
        <v/>
      </c>
      <c r="E476" s="66"/>
      <c r="F476" s="65"/>
      <c r="G476" s="71" t="str">
        <f>IF(E476&amp;F476="","", IFERROR(IF(AND(E476="",F476&lt;&gt;""),INDEX('Paycode Info'!$D$2:$D$71,MATCH('PCN Variation'!F476,'Paycode Info'!$F$2:$F$71,0)), INDEX('Paycode Info'!$D$2:$D$71,MATCH('PCN Variation'!E476,'Paycode Info'!$D$2:$D$71,0))),"Error"))</f>
        <v/>
      </c>
      <c r="H476" s="71" t="str">
        <f>IF(E476&amp;F476="","", IFERROR(INDEX('Paycode Info'!$F$2:$F$71,MATCH('PCN Variation'!G476,'Paycode Info'!$D$2:$D$71,0)),"Error"))</f>
        <v/>
      </c>
      <c r="I476" s="84" t="str">
        <f t="shared" si="37"/>
        <v/>
      </c>
      <c r="J476" s="73" t="str">
        <f>IFERROR(INDEX('Paycode Info'!$G$2:$G$71,MATCH('PCN Variation'!H476,'Paycode Info'!$F$2:$F$71,0)),"")</f>
        <v/>
      </c>
      <c r="K476" s="17"/>
      <c r="L476" s="16" t="str">
        <f>IFERROR(MATCH(K476,'Paycode Info'!$I$2:$I$13,0),"")</f>
        <v/>
      </c>
      <c r="M476" s="17"/>
      <c r="N476" s="16" t="str">
        <f>IFERROR(MATCH(M476,'Paycode Info'!$I$2:$I$13,0),"")</f>
        <v/>
      </c>
      <c r="O476" s="17"/>
      <c r="P476" s="17"/>
      <c r="Q476" s="67" t="str">
        <f>IFERROR(IF(N476-L476=0,13,IF(N476-L476&gt;=0,N476-L476+1, VLOOKUP(N476-L476, 'Paycode Info'!$J$2:$K$13,2,0))),"")</f>
        <v/>
      </c>
      <c r="R476" s="68" t="str">
        <f t="shared" si="36"/>
        <v/>
      </c>
      <c r="S476" s="66"/>
      <c r="T476" s="16" t="str">
        <f>IF(S476="","",INDEX('Paycode Info'!$R$2:$R$4,MATCH('PCN Variation'!S476,'Paycode Info'!$M$2:$M$4,0)))</f>
        <v/>
      </c>
      <c r="U476" s="17"/>
      <c r="V476" s="16" t="str">
        <f>IFERROR(MATCH(U476,'Paycode Info'!$I$2:$I$13,0),"")</f>
        <v/>
      </c>
      <c r="W476" s="16" t="str">
        <f t="shared" si="38"/>
        <v/>
      </c>
      <c r="X476" s="15" t="str">
        <f t="shared" si="39"/>
        <v/>
      </c>
      <c r="Y476" s="18">
        <f t="shared" si="40"/>
        <v>0</v>
      </c>
    </row>
    <row r="477" spans="1:25" ht="35" customHeight="1" x14ac:dyDescent="0.35">
      <c r="A477" s="65"/>
      <c r="B477" s="70" t="str">
        <f>IFERROR(IF(A477="","",INDEX('PCN Data'!$A$2:$A$1300,MATCH('PCN Variation'!A477,'PCN Data'!$B$2:$B$1300,0))),"ERROR")</f>
        <v/>
      </c>
      <c r="C477" s="71" t="str">
        <f>IFERROR(IF(A477="","",INDEX('PCN Data'!$C$2:$C$1300,MATCH('PCN Variation'!A477,'PCN Data'!$B$2:$B$1300,0))),"ERROR")</f>
        <v/>
      </c>
      <c r="D477" s="70" t="str">
        <f>IFERROR(IF(A477="","", INDEX('PCN Data'!$D$2:$D$1300,MATCH('PCN Variation'!A477,'PCN Data'!$B$2:$B$1300,0))),"ERROR")</f>
        <v/>
      </c>
      <c r="E477" s="66"/>
      <c r="F477" s="65"/>
      <c r="G477" s="71" t="str">
        <f>IF(E477&amp;F477="","", IFERROR(IF(AND(E477="",F477&lt;&gt;""),INDEX('Paycode Info'!$D$2:$D$71,MATCH('PCN Variation'!F477,'Paycode Info'!$F$2:$F$71,0)), INDEX('Paycode Info'!$D$2:$D$71,MATCH('PCN Variation'!E477,'Paycode Info'!$D$2:$D$71,0))),"Error"))</f>
        <v/>
      </c>
      <c r="H477" s="71" t="str">
        <f>IF(E477&amp;F477="","", IFERROR(INDEX('Paycode Info'!$F$2:$F$71,MATCH('PCN Variation'!G477,'Paycode Info'!$D$2:$D$71,0)),"Error"))</f>
        <v/>
      </c>
      <c r="I477" s="84" t="str">
        <f t="shared" si="37"/>
        <v/>
      </c>
      <c r="J477" s="73" t="str">
        <f>IFERROR(INDEX('Paycode Info'!$G$2:$G$71,MATCH('PCN Variation'!H477,'Paycode Info'!$F$2:$F$71,0)),"")</f>
        <v/>
      </c>
      <c r="K477" s="17"/>
      <c r="L477" s="16" t="str">
        <f>IFERROR(MATCH(K477,'Paycode Info'!$I$2:$I$13,0),"")</f>
        <v/>
      </c>
      <c r="M477" s="17"/>
      <c r="N477" s="16" t="str">
        <f>IFERROR(MATCH(M477,'Paycode Info'!$I$2:$I$13,0),"")</f>
        <v/>
      </c>
      <c r="O477" s="17"/>
      <c r="P477" s="17"/>
      <c r="Q477" s="67" t="str">
        <f>IFERROR(IF(N477-L477=0,13,IF(N477-L477&gt;=0,N477-L477+1, VLOOKUP(N477-L477, 'Paycode Info'!$J$2:$K$13,2,0))),"")</f>
        <v/>
      </c>
      <c r="R477" s="68" t="str">
        <f t="shared" si="36"/>
        <v/>
      </c>
      <c r="S477" s="66"/>
      <c r="T477" s="16" t="str">
        <f>IF(S477="","",INDEX('Paycode Info'!$R$2:$R$4,MATCH('PCN Variation'!S477,'Paycode Info'!$M$2:$M$4,0)))</f>
        <v/>
      </c>
      <c r="U477" s="17"/>
      <c r="V477" s="16" t="str">
        <f>IFERROR(MATCH(U477,'Paycode Info'!$I$2:$I$13,0),"")</f>
        <v/>
      </c>
      <c r="W477" s="16" t="str">
        <f t="shared" si="38"/>
        <v/>
      </c>
      <c r="X477" s="15" t="str">
        <f t="shared" si="39"/>
        <v/>
      </c>
      <c r="Y477" s="18">
        <f t="shared" si="40"/>
        <v>0</v>
      </c>
    </row>
    <row r="478" spans="1:25" ht="35" customHeight="1" x14ac:dyDescent="0.35">
      <c r="A478" s="65"/>
      <c r="B478" s="70" t="str">
        <f>IFERROR(IF(A478="","",INDEX('PCN Data'!$A$2:$A$1300,MATCH('PCN Variation'!A478,'PCN Data'!$B$2:$B$1300,0))),"ERROR")</f>
        <v/>
      </c>
      <c r="C478" s="71" t="str">
        <f>IFERROR(IF(A478="","",INDEX('PCN Data'!$C$2:$C$1300,MATCH('PCN Variation'!A478,'PCN Data'!$B$2:$B$1300,0))),"ERROR")</f>
        <v/>
      </c>
      <c r="D478" s="70" t="str">
        <f>IFERROR(IF(A478="","", INDEX('PCN Data'!$D$2:$D$1300,MATCH('PCN Variation'!A478,'PCN Data'!$B$2:$B$1300,0))),"ERROR")</f>
        <v/>
      </c>
      <c r="E478" s="66"/>
      <c r="F478" s="65"/>
      <c r="G478" s="71" t="str">
        <f>IF(E478&amp;F478="","", IFERROR(IF(AND(E478="",F478&lt;&gt;""),INDEX('Paycode Info'!$D$2:$D$71,MATCH('PCN Variation'!F478,'Paycode Info'!$F$2:$F$71,0)), INDEX('Paycode Info'!$D$2:$D$71,MATCH('PCN Variation'!E478,'Paycode Info'!$D$2:$D$71,0))),"Error"))</f>
        <v/>
      </c>
      <c r="H478" s="71" t="str">
        <f>IF(E478&amp;F478="","", IFERROR(INDEX('Paycode Info'!$F$2:$F$71,MATCH('PCN Variation'!G478,'Paycode Info'!$D$2:$D$71,0)),"Error"))</f>
        <v/>
      </c>
      <c r="I478" s="84" t="str">
        <f t="shared" si="37"/>
        <v/>
      </c>
      <c r="J478" s="73" t="str">
        <f>IFERROR(INDEX('Paycode Info'!$G$2:$G$71,MATCH('PCN Variation'!H478,'Paycode Info'!$F$2:$F$71,0)),"")</f>
        <v/>
      </c>
      <c r="K478" s="17"/>
      <c r="L478" s="16" t="str">
        <f>IFERROR(MATCH(K478,'Paycode Info'!$I$2:$I$13,0),"")</f>
        <v/>
      </c>
      <c r="M478" s="17"/>
      <c r="N478" s="16" t="str">
        <f>IFERROR(MATCH(M478,'Paycode Info'!$I$2:$I$13,0),"")</f>
        <v/>
      </c>
      <c r="O478" s="17"/>
      <c r="P478" s="17"/>
      <c r="Q478" s="67" t="str">
        <f>IFERROR(IF(N478-L478=0,13,IF(N478-L478&gt;=0,N478-L478+1, VLOOKUP(N478-L478, 'Paycode Info'!$J$2:$K$13,2,0))),"")</f>
        <v/>
      </c>
      <c r="R478" s="68" t="str">
        <f t="shared" si="36"/>
        <v/>
      </c>
      <c r="S478" s="66"/>
      <c r="T478" s="16" t="str">
        <f>IF(S478="","",INDEX('Paycode Info'!$R$2:$R$4,MATCH('PCN Variation'!S478,'Paycode Info'!$M$2:$M$4,0)))</f>
        <v/>
      </c>
      <c r="U478" s="17"/>
      <c r="V478" s="16" t="str">
        <f>IFERROR(MATCH(U478,'Paycode Info'!$I$2:$I$13,0),"")</f>
        <v/>
      </c>
      <c r="W478" s="16" t="str">
        <f t="shared" si="38"/>
        <v/>
      </c>
      <c r="X478" s="15" t="str">
        <f t="shared" si="39"/>
        <v/>
      </c>
      <c r="Y478" s="18">
        <f t="shared" si="40"/>
        <v>0</v>
      </c>
    </row>
    <row r="479" spans="1:25" ht="35" customHeight="1" x14ac:dyDescent="0.35">
      <c r="A479" s="65"/>
      <c r="B479" s="70" t="str">
        <f>IFERROR(IF(A479="","",INDEX('PCN Data'!$A$2:$A$1300,MATCH('PCN Variation'!A479,'PCN Data'!$B$2:$B$1300,0))),"ERROR")</f>
        <v/>
      </c>
      <c r="C479" s="71" t="str">
        <f>IFERROR(IF(A479="","",INDEX('PCN Data'!$C$2:$C$1300,MATCH('PCN Variation'!A479,'PCN Data'!$B$2:$B$1300,0))),"ERROR")</f>
        <v/>
      </c>
      <c r="D479" s="70" t="str">
        <f>IFERROR(IF(A479="","", INDEX('PCN Data'!$D$2:$D$1300,MATCH('PCN Variation'!A479,'PCN Data'!$B$2:$B$1300,0))),"ERROR")</f>
        <v/>
      </c>
      <c r="E479" s="66"/>
      <c r="F479" s="65"/>
      <c r="G479" s="71" t="str">
        <f>IF(E479&amp;F479="","", IFERROR(IF(AND(E479="",F479&lt;&gt;""),INDEX('Paycode Info'!$D$2:$D$71,MATCH('PCN Variation'!F479,'Paycode Info'!$F$2:$F$71,0)), INDEX('Paycode Info'!$D$2:$D$71,MATCH('PCN Variation'!E479,'Paycode Info'!$D$2:$D$71,0))),"Error"))</f>
        <v/>
      </c>
      <c r="H479" s="71" t="str">
        <f>IF(E479&amp;F479="","", IFERROR(INDEX('Paycode Info'!$F$2:$F$71,MATCH('PCN Variation'!G479,'Paycode Info'!$D$2:$D$71,0)),"Error"))</f>
        <v/>
      </c>
      <c r="I479" s="84" t="str">
        <f t="shared" si="37"/>
        <v/>
      </c>
      <c r="J479" s="73" t="str">
        <f>IFERROR(INDEX('Paycode Info'!$G$2:$G$71,MATCH('PCN Variation'!H479,'Paycode Info'!$F$2:$F$71,0)),"")</f>
        <v/>
      </c>
      <c r="K479" s="17"/>
      <c r="L479" s="16" t="str">
        <f>IFERROR(MATCH(K479,'Paycode Info'!$I$2:$I$13,0),"")</f>
        <v/>
      </c>
      <c r="M479" s="17"/>
      <c r="N479" s="16" t="str">
        <f>IFERROR(MATCH(M479,'Paycode Info'!$I$2:$I$13,0),"")</f>
        <v/>
      </c>
      <c r="O479" s="17"/>
      <c r="P479" s="17"/>
      <c r="Q479" s="67" t="str">
        <f>IFERROR(IF(N479-L479=0,13,IF(N479-L479&gt;=0,N479-L479+1, VLOOKUP(N479-L479, 'Paycode Info'!$J$2:$K$13,2,0))),"")</f>
        <v/>
      </c>
      <c r="R479" s="68" t="str">
        <f t="shared" si="36"/>
        <v/>
      </c>
      <c r="S479" s="66"/>
      <c r="T479" s="16" t="str">
        <f>IF(S479="","",INDEX('Paycode Info'!$R$2:$R$4,MATCH('PCN Variation'!S479,'Paycode Info'!$M$2:$M$4,0)))</f>
        <v/>
      </c>
      <c r="U479" s="17"/>
      <c r="V479" s="16" t="str">
        <f>IFERROR(MATCH(U479,'Paycode Info'!$I$2:$I$13,0),"")</f>
        <v/>
      </c>
      <c r="W479" s="16" t="str">
        <f t="shared" si="38"/>
        <v/>
      </c>
      <c r="X479" s="15" t="str">
        <f t="shared" si="39"/>
        <v/>
      </c>
      <c r="Y479" s="18">
        <f t="shared" si="40"/>
        <v>0</v>
      </c>
    </row>
    <row r="480" spans="1:25" ht="35" customHeight="1" x14ac:dyDescent="0.35">
      <c r="A480" s="65"/>
      <c r="B480" s="70" t="str">
        <f>IFERROR(IF(A480="","",INDEX('PCN Data'!$A$2:$A$1300,MATCH('PCN Variation'!A480,'PCN Data'!$B$2:$B$1300,0))),"ERROR")</f>
        <v/>
      </c>
      <c r="C480" s="71" t="str">
        <f>IFERROR(IF(A480="","",INDEX('PCN Data'!$C$2:$C$1300,MATCH('PCN Variation'!A480,'PCN Data'!$B$2:$B$1300,0))),"ERROR")</f>
        <v/>
      </c>
      <c r="D480" s="70" t="str">
        <f>IFERROR(IF(A480="","", INDEX('PCN Data'!$D$2:$D$1300,MATCH('PCN Variation'!A480,'PCN Data'!$B$2:$B$1300,0))),"ERROR")</f>
        <v/>
      </c>
      <c r="E480" s="66"/>
      <c r="F480" s="65"/>
      <c r="G480" s="71" t="str">
        <f>IF(E480&amp;F480="","", IFERROR(IF(AND(E480="",F480&lt;&gt;""),INDEX('Paycode Info'!$D$2:$D$71,MATCH('PCN Variation'!F480,'Paycode Info'!$F$2:$F$71,0)), INDEX('Paycode Info'!$D$2:$D$71,MATCH('PCN Variation'!E480,'Paycode Info'!$D$2:$D$71,0))),"Error"))</f>
        <v/>
      </c>
      <c r="H480" s="71" t="str">
        <f>IF(E480&amp;F480="","", IFERROR(INDEX('Paycode Info'!$F$2:$F$71,MATCH('PCN Variation'!G480,'Paycode Info'!$D$2:$D$71,0)),"Error"))</f>
        <v/>
      </c>
      <c r="I480" s="84" t="str">
        <f t="shared" si="37"/>
        <v/>
      </c>
      <c r="J480" s="73" t="str">
        <f>IFERROR(INDEX('Paycode Info'!$G$2:$G$71,MATCH('PCN Variation'!H480,'Paycode Info'!$F$2:$F$71,0)),"")</f>
        <v/>
      </c>
      <c r="K480" s="17"/>
      <c r="L480" s="16" t="str">
        <f>IFERROR(MATCH(K480,'Paycode Info'!$I$2:$I$13,0),"")</f>
        <v/>
      </c>
      <c r="M480" s="17"/>
      <c r="N480" s="16" t="str">
        <f>IFERROR(MATCH(M480,'Paycode Info'!$I$2:$I$13,0),"")</f>
        <v/>
      </c>
      <c r="O480" s="17"/>
      <c r="P480" s="17"/>
      <c r="Q480" s="67" t="str">
        <f>IFERROR(IF(N480-L480=0,13,IF(N480-L480&gt;=0,N480-L480+1, VLOOKUP(N480-L480, 'Paycode Info'!$J$2:$K$13,2,0))),"")</f>
        <v/>
      </c>
      <c r="R480" s="68" t="str">
        <f t="shared" si="36"/>
        <v/>
      </c>
      <c r="S480" s="66"/>
      <c r="T480" s="16" t="str">
        <f>IF(S480="","",INDEX('Paycode Info'!$R$2:$R$4,MATCH('PCN Variation'!S480,'Paycode Info'!$M$2:$M$4,0)))</f>
        <v/>
      </c>
      <c r="U480" s="17"/>
      <c r="V480" s="16" t="str">
        <f>IFERROR(MATCH(U480,'Paycode Info'!$I$2:$I$13,0),"")</f>
        <v/>
      </c>
      <c r="W480" s="16" t="str">
        <f t="shared" si="38"/>
        <v/>
      </c>
      <c r="X480" s="15" t="str">
        <f t="shared" si="39"/>
        <v/>
      </c>
      <c r="Y480" s="18">
        <f t="shared" si="40"/>
        <v>0</v>
      </c>
    </row>
    <row r="481" spans="1:25" ht="35" customHeight="1" x14ac:dyDescent="0.35">
      <c r="A481" s="65"/>
      <c r="B481" s="70" t="str">
        <f>IFERROR(IF(A481="","",INDEX('PCN Data'!$A$2:$A$1300,MATCH('PCN Variation'!A481,'PCN Data'!$B$2:$B$1300,0))),"ERROR")</f>
        <v/>
      </c>
      <c r="C481" s="71" t="str">
        <f>IFERROR(IF(A481="","",INDEX('PCN Data'!$C$2:$C$1300,MATCH('PCN Variation'!A481,'PCN Data'!$B$2:$B$1300,0))),"ERROR")</f>
        <v/>
      </c>
      <c r="D481" s="70" t="str">
        <f>IFERROR(IF(A481="","", INDEX('PCN Data'!$D$2:$D$1300,MATCH('PCN Variation'!A481,'PCN Data'!$B$2:$B$1300,0))),"ERROR")</f>
        <v/>
      </c>
      <c r="E481" s="66"/>
      <c r="F481" s="65"/>
      <c r="G481" s="71" t="str">
        <f>IF(E481&amp;F481="","", IFERROR(IF(AND(E481="",F481&lt;&gt;""),INDEX('Paycode Info'!$D$2:$D$71,MATCH('PCN Variation'!F481,'Paycode Info'!$F$2:$F$71,0)), INDEX('Paycode Info'!$D$2:$D$71,MATCH('PCN Variation'!E481,'Paycode Info'!$D$2:$D$71,0))),"Error"))</f>
        <v/>
      </c>
      <c r="H481" s="71" t="str">
        <f>IF(E481&amp;F481="","", IFERROR(INDEX('Paycode Info'!$F$2:$F$71,MATCH('PCN Variation'!G481,'Paycode Info'!$D$2:$D$71,0)),"Error"))</f>
        <v/>
      </c>
      <c r="I481" s="84" t="str">
        <f t="shared" si="37"/>
        <v/>
      </c>
      <c r="J481" s="73" t="str">
        <f>IFERROR(INDEX('Paycode Info'!$G$2:$G$71,MATCH('PCN Variation'!H481,'Paycode Info'!$F$2:$F$71,0)),"")</f>
        <v/>
      </c>
      <c r="K481" s="17"/>
      <c r="L481" s="16" t="str">
        <f>IFERROR(MATCH(K481,'Paycode Info'!$I$2:$I$13,0),"")</f>
        <v/>
      </c>
      <c r="M481" s="17"/>
      <c r="N481" s="16" t="str">
        <f>IFERROR(MATCH(M481,'Paycode Info'!$I$2:$I$13,0),"")</f>
        <v/>
      </c>
      <c r="O481" s="17"/>
      <c r="P481" s="17"/>
      <c r="Q481" s="67" t="str">
        <f>IFERROR(IF(N481-L481=0,13,IF(N481-L481&gt;=0,N481-L481+1, VLOOKUP(N481-L481, 'Paycode Info'!$J$2:$K$13,2,0))),"")</f>
        <v/>
      </c>
      <c r="R481" s="68" t="str">
        <f t="shared" si="36"/>
        <v/>
      </c>
      <c r="S481" s="66"/>
      <c r="T481" s="16" t="str">
        <f>IF(S481="","",INDEX('Paycode Info'!$R$2:$R$4,MATCH('PCN Variation'!S481,'Paycode Info'!$M$2:$M$4,0)))</f>
        <v/>
      </c>
      <c r="U481" s="17"/>
      <c r="V481" s="16" t="str">
        <f>IFERROR(MATCH(U481,'Paycode Info'!$I$2:$I$13,0),"")</f>
        <v/>
      </c>
      <c r="W481" s="16" t="str">
        <f t="shared" si="38"/>
        <v/>
      </c>
      <c r="X481" s="15" t="str">
        <f t="shared" si="39"/>
        <v/>
      </c>
      <c r="Y481" s="18">
        <f t="shared" si="40"/>
        <v>0</v>
      </c>
    </row>
    <row r="482" spans="1:25" ht="35" customHeight="1" x14ac:dyDescent="0.35">
      <c r="A482" s="65"/>
      <c r="B482" s="70" t="str">
        <f>IFERROR(IF(A482="","",INDEX('PCN Data'!$A$2:$A$1300,MATCH('PCN Variation'!A482,'PCN Data'!$B$2:$B$1300,0))),"ERROR")</f>
        <v/>
      </c>
      <c r="C482" s="71" t="str">
        <f>IFERROR(IF(A482="","",INDEX('PCN Data'!$C$2:$C$1300,MATCH('PCN Variation'!A482,'PCN Data'!$B$2:$B$1300,0))),"ERROR")</f>
        <v/>
      </c>
      <c r="D482" s="70" t="str">
        <f>IFERROR(IF(A482="","", INDEX('PCN Data'!$D$2:$D$1300,MATCH('PCN Variation'!A482,'PCN Data'!$B$2:$B$1300,0))),"ERROR")</f>
        <v/>
      </c>
      <c r="E482" s="66"/>
      <c r="F482" s="65"/>
      <c r="G482" s="71" t="str">
        <f>IF(E482&amp;F482="","", IFERROR(IF(AND(E482="",F482&lt;&gt;""),INDEX('Paycode Info'!$D$2:$D$71,MATCH('PCN Variation'!F482,'Paycode Info'!$F$2:$F$71,0)), INDEX('Paycode Info'!$D$2:$D$71,MATCH('PCN Variation'!E482,'Paycode Info'!$D$2:$D$71,0))),"Error"))</f>
        <v/>
      </c>
      <c r="H482" s="71" t="str">
        <f>IF(E482&amp;F482="","", IFERROR(INDEX('Paycode Info'!$F$2:$F$71,MATCH('PCN Variation'!G482,'Paycode Info'!$D$2:$D$71,0)),"Error"))</f>
        <v/>
      </c>
      <c r="I482" s="84" t="str">
        <f t="shared" si="37"/>
        <v/>
      </c>
      <c r="J482" s="73" t="str">
        <f>IFERROR(INDEX('Paycode Info'!$G$2:$G$71,MATCH('PCN Variation'!H482,'Paycode Info'!$F$2:$F$71,0)),"")</f>
        <v/>
      </c>
      <c r="K482" s="17"/>
      <c r="L482" s="16" t="str">
        <f>IFERROR(MATCH(K482,'Paycode Info'!$I$2:$I$13,0),"")</f>
        <v/>
      </c>
      <c r="M482" s="17"/>
      <c r="N482" s="16" t="str">
        <f>IFERROR(MATCH(M482,'Paycode Info'!$I$2:$I$13,0),"")</f>
        <v/>
      </c>
      <c r="O482" s="17"/>
      <c r="P482" s="17"/>
      <c r="Q482" s="67" t="str">
        <f>IFERROR(IF(N482-L482=0,13,IF(N482-L482&gt;=0,N482-L482+1, VLOOKUP(N482-L482, 'Paycode Info'!$J$2:$K$13,2,0))),"")</f>
        <v/>
      </c>
      <c r="R482" s="68" t="str">
        <f t="shared" si="36"/>
        <v/>
      </c>
      <c r="S482" s="66"/>
      <c r="T482" s="16" t="str">
        <f>IF(S482="","",INDEX('Paycode Info'!$R$2:$R$4,MATCH('PCN Variation'!S482,'Paycode Info'!$M$2:$M$4,0)))</f>
        <v/>
      </c>
      <c r="U482" s="17"/>
      <c r="V482" s="16" t="str">
        <f>IFERROR(MATCH(U482,'Paycode Info'!$I$2:$I$13,0),"")</f>
        <v/>
      </c>
      <c r="W482" s="16" t="str">
        <f t="shared" si="38"/>
        <v/>
      </c>
      <c r="X482" s="15" t="str">
        <f t="shared" si="39"/>
        <v/>
      </c>
      <c r="Y482" s="18">
        <f t="shared" si="40"/>
        <v>0</v>
      </c>
    </row>
    <row r="483" spans="1:25" ht="35" customHeight="1" x14ac:dyDescent="0.35">
      <c r="A483" s="65"/>
      <c r="B483" s="70" t="str">
        <f>IFERROR(IF(A483="","",INDEX('PCN Data'!$A$2:$A$1300,MATCH('PCN Variation'!A483,'PCN Data'!$B$2:$B$1300,0))),"ERROR")</f>
        <v/>
      </c>
      <c r="C483" s="71" t="str">
        <f>IFERROR(IF(A483="","",INDEX('PCN Data'!$C$2:$C$1300,MATCH('PCN Variation'!A483,'PCN Data'!$B$2:$B$1300,0))),"ERROR")</f>
        <v/>
      </c>
      <c r="D483" s="70" t="str">
        <f>IFERROR(IF(A483="","", INDEX('PCN Data'!$D$2:$D$1300,MATCH('PCN Variation'!A483,'PCN Data'!$B$2:$B$1300,0))),"ERROR")</f>
        <v/>
      </c>
      <c r="E483" s="66"/>
      <c r="F483" s="65"/>
      <c r="G483" s="71" t="str">
        <f>IF(E483&amp;F483="","", IFERROR(IF(AND(E483="",F483&lt;&gt;""),INDEX('Paycode Info'!$D$2:$D$71,MATCH('PCN Variation'!F483,'Paycode Info'!$F$2:$F$71,0)), INDEX('Paycode Info'!$D$2:$D$71,MATCH('PCN Variation'!E483,'Paycode Info'!$D$2:$D$71,0))),"Error"))</f>
        <v/>
      </c>
      <c r="H483" s="71" t="str">
        <f>IF(E483&amp;F483="","", IFERROR(INDEX('Paycode Info'!$F$2:$F$71,MATCH('PCN Variation'!G483,'Paycode Info'!$D$2:$D$71,0)),"Error"))</f>
        <v/>
      </c>
      <c r="I483" s="84" t="str">
        <f t="shared" si="37"/>
        <v/>
      </c>
      <c r="J483" s="73" t="str">
        <f>IFERROR(INDEX('Paycode Info'!$G$2:$G$71,MATCH('PCN Variation'!H483,'Paycode Info'!$F$2:$F$71,0)),"")</f>
        <v/>
      </c>
      <c r="K483" s="17"/>
      <c r="L483" s="16" t="str">
        <f>IFERROR(MATCH(K483,'Paycode Info'!$I$2:$I$13,0),"")</f>
        <v/>
      </c>
      <c r="M483" s="17"/>
      <c r="N483" s="16" t="str">
        <f>IFERROR(MATCH(M483,'Paycode Info'!$I$2:$I$13,0),"")</f>
        <v/>
      </c>
      <c r="O483" s="17"/>
      <c r="P483" s="17"/>
      <c r="Q483" s="67" t="str">
        <f>IFERROR(IF(N483-L483=0,13,IF(N483-L483&gt;=0,N483-L483+1, VLOOKUP(N483-L483, 'Paycode Info'!$J$2:$K$13,2,0))),"")</f>
        <v/>
      </c>
      <c r="R483" s="68" t="str">
        <f t="shared" si="36"/>
        <v/>
      </c>
      <c r="S483" s="66"/>
      <c r="T483" s="16" t="str">
        <f>IF(S483="","",INDEX('Paycode Info'!$R$2:$R$4,MATCH('PCN Variation'!S483,'Paycode Info'!$M$2:$M$4,0)))</f>
        <v/>
      </c>
      <c r="U483" s="17"/>
      <c r="V483" s="16" t="str">
        <f>IFERROR(MATCH(U483,'Paycode Info'!$I$2:$I$13,0),"")</f>
        <v/>
      </c>
      <c r="W483" s="16" t="str">
        <f t="shared" si="38"/>
        <v/>
      </c>
      <c r="X483" s="15" t="str">
        <f t="shared" si="39"/>
        <v/>
      </c>
      <c r="Y483" s="18">
        <f t="shared" si="40"/>
        <v>0</v>
      </c>
    </row>
    <row r="484" spans="1:25" ht="35" customHeight="1" x14ac:dyDescent="0.35">
      <c r="A484" s="65"/>
      <c r="B484" s="70" t="str">
        <f>IFERROR(IF(A484="","",INDEX('PCN Data'!$A$2:$A$1300,MATCH('PCN Variation'!A484,'PCN Data'!$B$2:$B$1300,0))),"ERROR")</f>
        <v/>
      </c>
      <c r="C484" s="71" t="str">
        <f>IFERROR(IF(A484="","",INDEX('PCN Data'!$C$2:$C$1300,MATCH('PCN Variation'!A484,'PCN Data'!$B$2:$B$1300,0))),"ERROR")</f>
        <v/>
      </c>
      <c r="D484" s="70" t="str">
        <f>IFERROR(IF(A484="","", INDEX('PCN Data'!$D$2:$D$1300,MATCH('PCN Variation'!A484,'PCN Data'!$B$2:$B$1300,0))),"ERROR")</f>
        <v/>
      </c>
      <c r="E484" s="66"/>
      <c r="F484" s="65"/>
      <c r="G484" s="71" t="str">
        <f>IF(E484&amp;F484="","", IFERROR(IF(AND(E484="",F484&lt;&gt;""),INDEX('Paycode Info'!$D$2:$D$71,MATCH('PCN Variation'!F484,'Paycode Info'!$F$2:$F$71,0)), INDEX('Paycode Info'!$D$2:$D$71,MATCH('PCN Variation'!E484,'Paycode Info'!$D$2:$D$71,0))),"Error"))</f>
        <v/>
      </c>
      <c r="H484" s="71" t="str">
        <f>IF(E484&amp;F484="","", IFERROR(INDEX('Paycode Info'!$F$2:$F$71,MATCH('PCN Variation'!G484,'Paycode Info'!$D$2:$D$71,0)),"Error"))</f>
        <v/>
      </c>
      <c r="I484" s="84" t="str">
        <f t="shared" si="37"/>
        <v/>
      </c>
      <c r="J484" s="73" t="str">
        <f>IFERROR(INDEX('Paycode Info'!$G$2:$G$71,MATCH('PCN Variation'!H484,'Paycode Info'!$F$2:$F$71,0)),"")</f>
        <v/>
      </c>
      <c r="K484" s="17"/>
      <c r="L484" s="16" t="str">
        <f>IFERROR(MATCH(K484,'Paycode Info'!$I$2:$I$13,0),"")</f>
        <v/>
      </c>
      <c r="M484" s="17"/>
      <c r="N484" s="16" t="str">
        <f>IFERROR(MATCH(M484,'Paycode Info'!$I$2:$I$13,0),"")</f>
        <v/>
      </c>
      <c r="O484" s="17"/>
      <c r="P484" s="17"/>
      <c r="Q484" s="67" t="str">
        <f>IFERROR(IF(N484-L484=0,13,IF(N484-L484&gt;=0,N484-L484+1, VLOOKUP(N484-L484, 'Paycode Info'!$J$2:$K$13,2,0))),"")</f>
        <v/>
      </c>
      <c r="R484" s="68" t="str">
        <f t="shared" si="36"/>
        <v/>
      </c>
      <c r="S484" s="66"/>
      <c r="T484" s="16" t="str">
        <f>IF(S484="","",INDEX('Paycode Info'!$R$2:$R$4,MATCH('PCN Variation'!S484,'Paycode Info'!$M$2:$M$4,0)))</f>
        <v/>
      </c>
      <c r="U484" s="17"/>
      <c r="V484" s="16" t="str">
        <f>IFERROR(MATCH(U484,'Paycode Info'!$I$2:$I$13,0),"")</f>
        <v/>
      </c>
      <c r="W484" s="16" t="str">
        <f t="shared" si="38"/>
        <v/>
      </c>
      <c r="X484" s="15" t="str">
        <f t="shared" si="39"/>
        <v/>
      </c>
      <c r="Y484" s="18">
        <f t="shared" si="40"/>
        <v>0</v>
      </c>
    </row>
    <row r="485" spans="1:25" ht="35" customHeight="1" x14ac:dyDescent="0.35">
      <c r="A485" s="65"/>
      <c r="B485" s="70" t="str">
        <f>IFERROR(IF(A485="","",INDEX('PCN Data'!$A$2:$A$1300,MATCH('PCN Variation'!A485,'PCN Data'!$B$2:$B$1300,0))),"ERROR")</f>
        <v/>
      </c>
      <c r="C485" s="71" t="str">
        <f>IFERROR(IF(A485="","",INDEX('PCN Data'!$C$2:$C$1300,MATCH('PCN Variation'!A485,'PCN Data'!$B$2:$B$1300,0))),"ERROR")</f>
        <v/>
      </c>
      <c r="D485" s="70" t="str">
        <f>IFERROR(IF(A485="","", INDEX('PCN Data'!$D$2:$D$1300,MATCH('PCN Variation'!A485,'PCN Data'!$B$2:$B$1300,0))),"ERROR")</f>
        <v/>
      </c>
      <c r="E485" s="66"/>
      <c r="F485" s="65"/>
      <c r="G485" s="71" t="str">
        <f>IF(E485&amp;F485="","", IFERROR(IF(AND(E485="",F485&lt;&gt;""),INDEX('Paycode Info'!$D$2:$D$71,MATCH('PCN Variation'!F485,'Paycode Info'!$F$2:$F$71,0)), INDEX('Paycode Info'!$D$2:$D$71,MATCH('PCN Variation'!E485,'Paycode Info'!$D$2:$D$71,0))),"Error"))</f>
        <v/>
      </c>
      <c r="H485" s="71" t="str">
        <f>IF(E485&amp;F485="","", IFERROR(INDEX('Paycode Info'!$F$2:$F$71,MATCH('PCN Variation'!G485,'Paycode Info'!$D$2:$D$71,0)),"Error"))</f>
        <v/>
      </c>
      <c r="I485" s="84" t="str">
        <f t="shared" si="37"/>
        <v/>
      </c>
      <c r="J485" s="73" t="str">
        <f>IFERROR(INDEX('Paycode Info'!$G$2:$G$71,MATCH('PCN Variation'!H485,'Paycode Info'!$F$2:$F$71,0)),"")</f>
        <v/>
      </c>
      <c r="K485" s="17"/>
      <c r="L485" s="16" t="str">
        <f>IFERROR(MATCH(K485,'Paycode Info'!$I$2:$I$13,0),"")</f>
        <v/>
      </c>
      <c r="M485" s="17"/>
      <c r="N485" s="16" t="str">
        <f>IFERROR(MATCH(M485,'Paycode Info'!$I$2:$I$13,0),"")</f>
        <v/>
      </c>
      <c r="O485" s="17"/>
      <c r="P485" s="17"/>
      <c r="Q485" s="67" t="str">
        <f>IFERROR(IF(N485-L485=0,13,IF(N485-L485&gt;=0,N485-L485+1, VLOOKUP(N485-L485, 'Paycode Info'!$J$2:$K$13,2,0))),"")</f>
        <v/>
      </c>
      <c r="R485" s="68" t="str">
        <f t="shared" si="36"/>
        <v/>
      </c>
      <c r="S485" s="66"/>
      <c r="T485" s="16" t="str">
        <f>IF(S485="","",INDEX('Paycode Info'!$R$2:$R$4,MATCH('PCN Variation'!S485,'Paycode Info'!$M$2:$M$4,0)))</f>
        <v/>
      </c>
      <c r="U485" s="17"/>
      <c r="V485" s="16" t="str">
        <f>IFERROR(MATCH(U485,'Paycode Info'!$I$2:$I$13,0),"")</f>
        <v/>
      </c>
      <c r="W485" s="16" t="str">
        <f t="shared" si="38"/>
        <v/>
      </c>
      <c r="X485" s="15" t="str">
        <f t="shared" si="39"/>
        <v/>
      </c>
      <c r="Y485" s="18">
        <f t="shared" si="40"/>
        <v>0</v>
      </c>
    </row>
    <row r="486" spans="1:25" ht="35" customHeight="1" x14ac:dyDescent="0.35">
      <c r="A486" s="65"/>
      <c r="B486" s="70" t="str">
        <f>IFERROR(IF(A486="","",INDEX('PCN Data'!$A$2:$A$1300,MATCH('PCN Variation'!A486,'PCN Data'!$B$2:$B$1300,0))),"ERROR")</f>
        <v/>
      </c>
      <c r="C486" s="71" t="str">
        <f>IFERROR(IF(A486="","",INDEX('PCN Data'!$C$2:$C$1300,MATCH('PCN Variation'!A486,'PCN Data'!$B$2:$B$1300,0))),"ERROR")</f>
        <v/>
      </c>
      <c r="D486" s="70" t="str">
        <f>IFERROR(IF(A486="","", INDEX('PCN Data'!$D$2:$D$1300,MATCH('PCN Variation'!A486,'PCN Data'!$B$2:$B$1300,0))),"ERROR")</f>
        <v/>
      </c>
      <c r="E486" s="66"/>
      <c r="F486" s="65"/>
      <c r="G486" s="71" t="str">
        <f>IF(E486&amp;F486="","", IFERROR(IF(AND(E486="",F486&lt;&gt;""),INDEX('Paycode Info'!$D$2:$D$71,MATCH('PCN Variation'!F486,'Paycode Info'!$F$2:$F$71,0)), INDEX('Paycode Info'!$D$2:$D$71,MATCH('PCN Variation'!E486,'Paycode Info'!$D$2:$D$71,0))),"Error"))</f>
        <v/>
      </c>
      <c r="H486" s="71" t="str">
        <f>IF(E486&amp;F486="","", IFERROR(INDEX('Paycode Info'!$F$2:$F$71,MATCH('PCN Variation'!G486,'Paycode Info'!$D$2:$D$71,0)),"Error"))</f>
        <v/>
      </c>
      <c r="I486" s="84" t="str">
        <f t="shared" si="37"/>
        <v/>
      </c>
      <c r="J486" s="73" t="str">
        <f>IFERROR(INDEX('Paycode Info'!$G$2:$G$71,MATCH('PCN Variation'!H486,'Paycode Info'!$F$2:$F$71,0)),"")</f>
        <v/>
      </c>
      <c r="K486" s="17"/>
      <c r="L486" s="16" t="str">
        <f>IFERROR(MATCH(K486,'Paycode Info'!$I$2:$I$13,0),"")</f>
        <v/>
      </c>
      <c r="M486" s="17"/>
      <c r="N486" s="16" t="str">
        <f>IFERROR(MATCH(M486,'Paycode Info'!$I$2:$I$13,0),"")</f>
        <v/>
      </c>
      <c r="O486" s="17"/>
      <c r="P486" s="17"/>
      <c r="Q486" s="67" t="str">
        <f>IFERROR(IF(N486-L486=0,13,IF(N486-L486&gt;=0,N486-L486+1, VLOOKUP(N486-L486, 'Paycode Info'!$J$2:$K$13,2,0))),"")</f>
        <v/>
      </c>
      <c r="R486" s="68" t="str">
        <f t="shared" si="36"/>
        <v/>
      </c>
      <c r="S486" s="66"/>
      <c r="T486" s="16" t="str">
        <f>IF(S486="","",INDEX('Paycode Info'!$R$2:$R$4,MATCH('PCN Variation'!S486,'Paycode Info'!$M$2:$M$4,0)))</f>
        <v/>
      </c>
      <c r="U486" s="17"/>
      <c r="V486" s="16" t="str">
        <f>IFERROR(MATCH(U486,'Paycode Info'!$I$2:$I$13,0),"")</f>
        <v/>
      </c>
      <c r="W486" s="16" t="str">
        <f t="shared" si="38"/>
        <v/>
      </c>
      <c r="X486" s="15" t="str">
        <f t="shared" si="39"/>
        <v/>
      </c>
      <c r="Y486" s="18">
        <f t="shared" si="40"/>
        <v>0</v>
      </c>
    </row>
    <row r="487" spans="1:25" ht="35" customHeight="1" x14ac:dyDescent="0.35">
      <c r="A487" s="65"/>
      <c r="B487" s="70" t="str">
        <f>IFERROR(IF(A487="","",INDEX('PCN Data'!$A$2:$A$1300,MATCH('PCN Variation'!A487,'PCN Data'!$B$2:$B$1300,0))),"ERROR")</f>
        <v/>
      </c>
      <c r="C487" s="71" t="str">
        <f>IFERROR(IF(A487="","",INDEX('PCN Data'!$C$2:$C$1300,MATCH('PCN Variation'!A487,'PCN Data'!$B$2:$B$1300,0))),"ERROR")</f>
        <v/>
      </c>
      <c r="D487" s="70" t="str">
        <f>IFERROR(IF(A487="","", INDEX('PCN Data'!$D$2:$D$1300,MATCH('PCN Variation'!A487,'PCN Data'!$B$2:$B$1300,0))),"ERROR")</f>
        <v/>
      </c>
      <c r="E487" s="66"/>
      <c r="F487" s="65"/>
      <c r="G487" s="71" t="str">
        <f>IF(E487&amp;F487="","", IFERROR(IF(AND(E487="",F487&lt;&gt;""),INDEX('Paycode Info'!$D$2:$D$71,MATCH('PCN Variation'!F487,'Paycode Info'!$F$2:$F$71,0)), INDEX('Paycode Info'!$D$2:$D$71,MATCH('PCN Variation'!E487,'Paycode Info'!$D$2:$D$71,0))),"Error"))</f>
        <v/>
      </c>
      <c r="H487" s="71" t="str">
        <f>IF(E487&amp;F487="","", IFERROR(INDEX('Paycode Info'!$F$2:$F$71,MATCH('PCN Variation'!G487,'Paycode Info'!$D$2:$D$71,0)),"Error"))</f>
        <v/>
      </c>
      <c r="I487" s="84" t="str">
        <f t="shared" si="37"/>
        <v/>
      </c>
      <c r="J487" s="73" t="str">
        <f>IFERROR(INDEX('Paycode Info'!$G$2:$G$71,MATCH('PCN Variation'!H487,'Paycode Info'!$F$2:$F$71,0)),"")</f>
        <v/>
      </c>
      <c r="K487" s="17"/>
      <c r="L487" s="16" t="str">
        <f>IFERROR(MATCH(K487,'Paycode Info'!$I$2:$I$13,0),"")</f>
        <v/>
      </c>
      <c r="M487" s="17"/>
      <c r="N487" s="16" t="str">
        <f>IFERROR(MATCH(M487,'Paycode Info'!$I$2:$I$13,0),"")</f>
        <v/>
      </c>
      <c r="O487" s="17"/>
      <c r="P487" s="17"/>
      <c r="Q487" s="67" t="str">
        <f>IFERROR(IF(N487-L487=0,13,IF(N487-L487&gt;=0,N487-L487+1, VLOOKUP(N487-L487, 'Paycode Info'!$J$2:$K$13,2,0))),"")</f>
        <v/>
      </c>
      <c r="R487" s="68" t="str">
        <f t="shared" si="36"/>
        <v/>
      </c>
      <c r="S487" s="66"/>
      <c r="T487" s="16" t="str">
        <f>IF(S487="","",INDEX('Paycode Info'!$R$2:$R$4,MATCH('PCN Variation'!S487,'Paycode Info'!$M$2:$M$4,0)))</f>
        <v/>
      </c>
      <c r="U487" s="17"/>
      <c r="V487" s="16" t="str">
        <f>IFERROR(MATCH(U487,'Paycode Info'!$I$2:$I$13,0),"")</f>
        <v/>
      </c>
      <c r="W487" s="16" t="str">
        <f t="shared" si="38"/>
        <v/>
      </c>
      <c r="X487" s="15" t="str">
        <f t="shared" si="39"/>
        <v/>
      </c>
      <c r="Y487" s="18">
        <f t="shared" si="40"/>
        <v>0</v>
      </c>
    </row>
    <row r="488" spans="1:25" ht="35" customHeight="1" x14ac:dyDescent="0.35">
      <c r="A488" s="65"/>
      <c r="B488" s="70" t="str">
        <f>IFERROR(IF(A488="","",INDEX('PCN Data'!$A$2:$A$1300,MATCH('PCN Variation'!A488,'PCN Data'!$B$2:$B$1300,0))),"ERROR")</f>
        <v/>
      </c>
      <c r="C488" s="71" t="str">
        <f>IFERROR(IF(A488="","",INDEX('PCN Data'!$C$2:$C$1300,MATCH('PCN Variation'!A488,'PCN Data'!$B$2:$B$1300,0))),"ERROR")</f>
        <v/>
      </c>
      <c r="D488" s="70" t="str">
        <f>IFERROR(IF(A488="","", INDEX('PCN Data'!$D$2:$D$1300,MATCH('PCN Variation'!A488,'PCN Data'!$B$2:$B$1300,0))),"ERROR")</f>
        <v/>
      </c>
      <c r="E488" s="66"/>
      <c r="F488" s="65"/>
      <c r="G488" s="71" t="str">
        <f>IF(E488&amp;F488="","", IFERROR(IF(AND(E488="",F488&lt;&gt;""),INDEX('Paycode Info'!$D$2:$D$71,MATCH('PCN Variation'!F488,'Paycode Info'!$F$2:$F$71,0)), INDEX('Paycode Info'!$D$2:$D$71,MATCH('PCN Variation'!E488,'Paycode Info'!$D$2:$D$71,0))),"Error"))</f>
        <v/>
      </c>
      <c r="H488" s="71" t="str">
        <f>IF(E488&amp;F488="","", IFERROR(INDEX('Paycode Info'!$F$2:$F$71,MATCH('PCN Variation'!G488,'Paycode Info'!$D$2:$D$71,0)),"Error"))</f>
        <v/>
      </c>
      <c r="I488" s="84" t="str">
        <f t="shared" si="37"/>
        <v/>
      </c>
      <c r="J488" s="73" t="str">
        <f>IFERROR(INDEX('Paycode Info'!$G$2:$G$71,MATCH('PCN Variation'!H488,'Paycode Info'!$F$2:$F$71,0)),"")</f>
        <v/>
      </c>
      <c r="K488" s="17"/>
      <c r="L488" s="16" t="str">
        <f>IFERROR(MATCH(K488,'Paycode Info'!$I$2:$I$13,0),"")</f>
        <v/>
      </c>
      <c r="M488" s="17"/>
      <c r="N488" s="16" t="str">
        <f>IFERROR(MATCH(M488,'Paycode Info'!$I$2:$I$13,0),"")</f>
        <v/>
      </c>
      <c r="O488" s="17"/>
      <c r="P488" s="17"/>
      <c r="Q488" s="67" t="str">
        <f>IFERROR(IF(N488-L488=0,13,IF(N488-L488&gt;=0,N488-L488+1, VLOOKUP(N488-L488, 'Paycode Info'!$J$2:$K$13,2,0))),"")</f>
        <v/>
      </c>
      <c r="R488" s="68" t="str">
        <f t="shared" si="36"/>
        <v/>
      </c>
      <c r="S488" s="66"/>
      <c r="T488" s="16" t="str">
        <f>IF(S488="","",INDEX('Paycode Info'!$R$2:$R$4,MATCH('PCN Variation'!S488,'Paycode Info'!$M$2:$M$4,0)))</f>
        <v/>
      </c>
      <c r="U488" s="17"/>
      <c r="V488" s="16" t="str">
        <f>IFERROR(MATCH(U488,'Paycode Info'!$I$2:$I$13,0),"")</f>
        <v/>
      </c>
      <c r="W488" s="16" t="str">
        <f t="shared" si="38"/>
        <v/>
      </c>
      <c r="X488" s="15" t="str">
        <f t="shared" si="39"/>
        <v/>
      </c>
      <c r="Y488" s="18">
        <f t="shared" si="40"/>
        <v>0</v>
      </c>
    </row>
    <row r="489" spans="1:25" ht="35" customHeight="1" x14ac:dyDescent="0.35">
      <c r="A489" s="65"/>
      <c r="B489" s="70" t="str">
        <f>IFERROR(IF(A489="","",INDEX('PCN Data'!$A$2:$A$1300,MATCH('PCN Variation'!A489,'PCN Data'!$B$2:$B$1300,0))),"ERROR")</f>
        <v/>
      </c>
      <c r="C489" s="71" t="str">
        <f>IFERROR(IF(A489="","",INDEX('PCN Data'!$C$2:$C$1300,MATCH('PCN Variation'!A489,'PCN Data'!$B$2:$B$1300,0))),"ERROR")</f>
        <v/>
      </c>
      <c r="D489" s="70" t="str">
        <f>IFERROR(IF(A489="","", INDEX('PCN Data'!$D$2:$D$1300,MATCH('PCN Variation'!A489,'PCN Data'!$B$2:$B$1300,0))),"ERROR")</f>
        <v/>
      </c>
      <c r="E489" s="66"/>
      <c r="F489" s="65"/>
      <c r="G489" s="71" t="str">
        <f>IF(E489&amp;F489="","", IFERROR(IF(AND(E489="",F489&lt;&gt;""),INDEX('Paycode Info'!$D$2:$D$71,MATCH('PCN Variation'!F489,'Paycode Info'!$F$2:$F$71,0)), INDEX('Paycode Info'!$D$2:$D$71,MATCH('PCN Variation'!E489,'Paycode Info'!$D$2:$D$71,0))),"Error"))</f>
        <v/>
      </c>
      <c r="H489" s="71" t="str">
        <f>IF(E489&amp;F489="","", IFERROR(INDEX('Paycode Info'!$F$2:$F$71,MATCH('PCN Variation'!G489,'Paycode Info'!$D$2:$D$71,0)),"Error"))</f>
        <v/>
      </c>
      <c r="I489" s="84" t="str">
        <f t="shared" si="37"/>
        <v/>
      </c>
      <c r="J489" s="73" t="str">
        <f>IFERROR(INDEX('Paycode Info'!$G$2:$G$71,MATCH('PCN Variation'!H489,'Paycode Info'!$F$2:$F$71,0)),"")</f>
        <v/>
      </c>
      <c r="K489" s="17"/>
      <c r="L489" s="16" t="str">
        <f>IFERROR(MATCH(K489,'Paycode Info'!$I$2:$I$13,0),"")</f>
        <v/>
      </c>
      <c r="M489" s="17"/>
      <c r="N489" s="16" t="str">
        <f>IFERROR(MATCH(M489,'Paycode Info'!$I$2:$I$13,0),"")</f>
        <v/>
      </c>
      <c r="O489" s="17"/>
      <c r="P489" s="17"/>
      <c r="Q489" s="67" t="str">
        <f>IFERROR(IF(N489-L489=0,13,IF(N489-L489&gt;=0,N489-L489+1, VLOOKUP(N489-L489, 'Paycode Info'!$J$2:$K$13,2,0))),"")</f>
        <v/>
      </c>
      <c r="R489" s="68" t="str">
        <f t="shared" si="36"/>
        <v/>
      </c>
      <c r="S489" s="66"/>
      <c r="T489" s="16" t="str">
        <f>IF(S489="","",INDEX('Paycode Info'!$R$2:$R$4,MATCH('PCN Variation'!S489,'Paycode Info'!$M$2:$M$4,0)))</f>
        <v/>
      </c>
      <c r="U489" s="17"/>
      <c r="V489" s="16" t="str">
        <f>IFERROR(MATCH(U489,'Paycode Info'!$I$2:$I$13,0),"")</f>
        <v/>
      </c>
      <c r="W489" s="16" t="str">
        <f t="shared" si="38"/>
        <v/>
      </c>
      <c r="X489" s="15" t="str">
        <f t="shared" si="39"/>
        <v/>
      </c>
      <c r="Y489" s="18">
        <f t="shared" si="40"/>
        <v>0</v>
      </c>
    </row>
    <row r="490" spans="1:25" ht="35" customHeight="1" x14ac:dyDescent="0.35">
      <c r="A490" s="65"/>
      <c r="B490" s="70" t="str">
        <f>IFERROR(IF(A490="","",INDEX('PCN Data'!$A$2:$A$1300,MATCH('PCN Variation'!A490,'PCN Data'!$B$2:$B$1300,0))),"ERROR")</f>
        <v/>
      </c>
      <c r="C490" s="71" t="str">
        <f>IFERROR(IF(A490="","",INDEX('PCN Data'!$C$2:$C$1300,MATCH('PCN Variation'!A490,'PCN Data'!$B$2:$B$1300,0))),"ERROR")</f>
        <v/>
      </c>
      <c r="D490" s="70" t="str">
        <f>IFERROR(IF(A490="","", INDEX('PCN Data'!$D$2:$D$1300,MATCH('PCN Variation'!A490,'PCN Data'!$B$2:$B$1300,0))),"ERROR")</f>
        <v/>
      </c>
      <c r="E490" s="66"/>
      <c r="F490" s="65"/>
      <c r="G490" s="71" t="str">
        <f>IF(E490&amp;F490="","", IFERROR(IF(AND(E490="",F490&lt;&gt;""),INDEX('Paycode Info'!$D$2:$D$71,MATCH('PCN Variation'!F490,'Paycode Info'!$F$2:$F$71,0)), INDEX('Paycode Info'!$D$2:$D$71,MATCH('PCN Variation'!E490,'Paycode Info'!$D$2:$D$71,0))),"Error"))</f>
        <v/>
      </c>
      <c r="H490" s="71" t="str">
        <f>IF(E490&amp;F490="","", IFERROR(INDEX('Paycode Info'!$F$2:$F$71,MATCH('PCN Variation'!G490,'Paycode Info'!$D$2:$D$71,0)),"Error"))</f>
        <v/>
      </c>
      <c r="I490" s="84" t="str">
        <f t="shared" si="37"/>
        <v/>
      </c>
      <c r="J490" s="73" t="str">
        <f>IFERROR(INDEX('Paycode Info'!$G$2:$G$71,MATCH('PCN Variation'!H490,'Paycode Info'!$F$2:$F$71,0)),"")</f>
        <v/>
      </c>
      <c r="K490" s="17"/>
      <c r="L490" s="16" t="str">
        <f>IFERROR(MATCH(K490,'Paycode Info'!$I$2:$I$13,0),"")</f>
        <v/>
      </c>
      <c r="M490" s="17"/>
      <c r="N490" s="16" t="str">
        <f>IFERROR(MATCH(M490,'Paycode Info'!$I$2:$I$13,0),"")</f>
        <v/>
      </c>
      <c r="O490" s="17"/>
      <c r="P490" s="17"/>
      <c r="Q490" s="67" t="str">
        <f>IFERROR(IF(N490-L490=0,13,IF(N490-L490&gt;=0,N490-L490+1, VLOOKUP(N490-L490, 'Paycode Info'!$J$2:$K$13,2,0))),"")</f>
        <v/>
      </c>
      <c r="R490" s="68" t="str">
        <f t="shared" si="36"/>
        <v/>
      </c>
      <c r="S490" s="66"/>
      <c r="T490" s="16" t="str">
        <f>IF(S490="","",INDEX('Paycode Info'!$R$2:$R$4,MATCH('PCN Variation'!S490,'Paycode Info'!$M$2:$M$4,0)))</f>
        <v/>
      </c>
      <c r="U490" s="17"/>
      <c r="V490" s="16" t="str">
        <f>IFERROR(MATCH(U490,'Paycode Info'!$I$2:$I$13,0),"")</f>
        <v/>
      </c>
      <c r="W490" s="16" t="str">
        <f t="shared" si="38"/>
        <v/>
      </c>
      <c r="X490" s="15" t="str">
        <f t="shared" si="39"/>
        <v/>
      </c>
      <c r="Y490" s="18">
        <f t="shared" si="40"/>
        <v>0</v>
      </c>
    </row>
    <row r="491" spans="1:25" ht="35" customHeight="1" x14ac:dyDescent="0.35">
      <c r="A491" s="65"/>
      <c r="B491" s="70" t="str">
        <f>IFERROR(IF(A491="","",INDEX('PCN Data'!$A$2:$A$1300,MATCH('PCN Variation'!A491,'PCN Data'!$B$2:$B$1300,0))),"ERROR")</f>
        <v/>
      </c>
      <c r="C491" s="71" t="str">
        <f>IFERROR(IF(A491="","",INDEX('PCN Data'!$C$2:$C$1300,MATCH('PCN Variation'!A491,'PCN Data'!$B$2:$B$1300,0))),"ERROR")</f>
        <v/>
      </c>
      <c r="D491" s="70" t="str">
        <f>IFERROR(IF(A491="","", INDEX('PCN Data'!$D$2:$D$1300,MATCH('PCN Variation'!A491,'PCN Data'!$B$2:$B$1300,0))),"ERROR")</f>
        <v/>
      </c>
      <c r="E491" s="66"/>
      <c r="F491" s="65"/>
      <c r="G491" s="71" t="str">
        <f>IF(E491&amp;F491="","", IFERROR(IF(AND(E491="",F491&lt;&gt;""),INDEX('Paycode Info'!$D$2:$D$71,MATCH('PCN Variation'!F491,'Paycode Info'!$F$2:$F$71,0)), INDEX('Paycode Info'!$D$2:$D$71,MATCH('PCN Variation'!E491,'Paycode Info'!$D$2:$D$71,0))),"Error"))</f>
        <v/>
      </c>
      <c r="H491" s="71" t="str">
        <f>IF(E491&amp;F491="","", IFERROR(INDEX('Paycode Info'!$F$2:$F$71,MATCH('PCN Variation'!G491,'Paycode Info'!$D$2:$D$71,0)),"Error"))</f>
        <v/>
      </c>
      <c r="I491" s="84" t="str">
        <f t="shared" si="37"/>
        <v/>
      </c>
      <c r="J491" s="73" t="str">
        <f>IFERROR(INDEX('Paycode Info'!$G$2:$G$71,MATCH('PCN Variation'!H491,'Paycode Info'!$F$2:$F$71,0)),"")</f>
        <v/>
      </c>
      <c r="K491" s="17"/>
      <c r="L491" s="16" t="str">
        <f>IFERROR(MATCH(K491,'Paycode Info'!$I$2:$I$13,0),"")</f>
        <v/>
      </c>
      <c r="M491" s="17"/>
      <c r="N491" s="16" t="str">
        <f>IFERROR(MATCH(M491,'Paycode Info'!$I$2:$I$13,0),"")</f>
        <v/>
      </c>
      <c r="O491" s="17"/>
      <c r="P491" s="17"/>
      <c r="Q491" s="67" t="str">
        <f>IFERROR(IF(N491-L491=0,13,IF(N491-L491&gt;=0,N491-L491+1, VLOOKUP(N491-L491, 'Paycode Info'!$J$2:$K$13,2,0))),"")</f>
        <v/>
      </c>
      <c r="R491" s="68" t="str">
        <f t="shared" si="36"/>
        <v/>
      </c>
      <c r="S491" s="66"/>
      <c r="T491" s="16" t="str">
        <f>IF(S491="","",INDEX('Paycode Info'!$R$2:$R$4,MATCH('PCN Variation'!S491,'Paycode Info'!$M$2:$M$4,0)))</f>
        <v/>
      </c>
      <c r="U491" s="17"/>
      <c r="V491" s="16" t="str">
        <f>IFERROR(MATCH(U491,'Paycode Info'!$I$2:$I$13,0),"")</f>
        <v/>
      </c>
      <c r="W491" s="16" t="str">
        <f t="shared" si="38"/>
        <v/>
      </c>
      <c r="X491" s="15" t="str">
        <f t="shared" si="39"/>
        <v/>
      </c>
      <c r="Y491" s="18">
        <f t="shared" si="40"/>
        <v>0</v>
      </c>
    </row>
    <row r="492" spans="1:25" ht="35" customHeight="1" x14ac:dyDescent="0.35">
      <c r="A492" s="65"/>
      <c r="B492" s="70" t="str">
        <f>IFERROR(IF(A492="","",INDEX('PCN Data'!$A$2:$A$1300,MATCH('PCN Variation'!A492,'PCN Data'!$B$2:$B$1300,0))),"ERROR")</f>
        <v/>
      </c>
      <c r="C492" s="71" t="str">
        <f>IFERROR(IF(A492="","",INDEX('PCN Data'!$C$2:$C$1300,MATCH('PCN Variation'!A492,'PCN Data'!$B$2:$B$1300,0))),"ERROR")</f>
        <v/>
      </c>
      <c r="D492" s="70" t="str">
        <f>IFERROR(IF(A492="","", INDEX('PCN Data'!$D$2:$D$1300,MATCH('PCN Variation'!A492,'PCN Data'!$B$2:$B$1300,0))),"ERROR")</f>
        <v/>
      </c>
      <c r="E492" s="66"/>
      <c r="F492" s="65"/>
      <c r="G492" s="71" t="str">
        <f>IF(E492&amp;F492="","", IFERROR(IF(AND(E492="",F492&lt;&gt;""),INDEX('Paycode Info'!$D$2:$D$71,MATCH('PCN Variation'!F492,'Paycode Info'!$F$2:$F$71,0)), INDEX('Paycode Info'!$D$2:$D$71,MATCH('PCN Variation'!E492,'Paycode Info'!$D$2:$D$71,0))),"Error"))</f>
        <v/>
      </c>
      <c r="H492" s="71" t="str">
        <f>IF(E492&amp;F492="","", IFERROR(INDEX('Paycode Info'!$F$2:$F$71,MATCH('PCN Variation'!G492,'Paycode Info'!$D$2:$D$71,0)),"Error"))</f>
        <v/>
      </c>
      <c r="I492" s="84" t="str">
        <f t="shared" si="37"/>
        <v/>
      </c>
      <c r="J492" s="73" t="str">
        <f>IFERROR(INDEX('Paycode Info'!$G$2:$G$71,MATCH('PCN Variation'!H492,'Paycode Info'!$F$2:$F$71,0)),"")</f>
        <v/>
      </c>
      <c r="K492" s="17"/>
      <c r="L492" s="16" t="str">
        <f>IFERROR(MATCH(K492,'Paycode Info'!$I$2:$I$13,0),"")</f>
        <v/>
      </c>
      <c r="M492" s="17"/>
      <c r="N492" s="16" t="str">
        <f>IFERROR(MATCH(M492,'Paycode Info'!$I$2:$I$13,0),"")</f>
        <v/>
      </c>
      <c r="O492" s="17"/>
      <c r="P492" s="17"/>
      <c r="Q492" s="67" t="str">
        <f>IFERROR(IF(N492-L492=0,13,IF(N492-L492&gt;=0,N492-L492+1, VLOOKUP(N492-L492, 'Paycode Info'!$J$2:$K$13,2,0))),"")</f>
        <v/>
      </c>
      <c r="R492" s="68" t="str">
        <f t="shared" si="36"/>
        <v/>
      </c>
      <c r="S492" s="66"/>
      <c r="T492" s="16" t="str">
        <f>IF(S492="","",INDEX('Paycode Info'!$R$2:$R$4,MATCH('PCN Variation'!S492,'Paycode Info'!$M$2:$M$4,0)))</f>
        <v/>
      </c>
      <c r="U492" s="17"/>
      <c r="V492" s="16" t="str">
        <f>IFERROR(MATCH(U492,'Paycode Info'!$I$2:$I$13,0),"")</f>
        <v/>
      </c>
      <c r="W492" s="16" t="str">
        <f t="shared" si="38"/>
        <v/>
      </c>
      <c r="X492" s="15" t="str">
        <f t="shared" si="39"/>
        <v/>
      </c>
      <c r="Y492" s="18">
        <f t="shared" si="40"/>
        <v>0</v>
      </c>
    </row>
    <row r="493" spans="1:25" ht="35" customHeight="1" x14ac:dyDescent="0.35">
      <c r="A493" s="65"/>
      <c r="B493" s="70" t="str">
        <f>IFERROR(IF(A493="","",INDEX('PCN Data'!$A$2:$A$1300,MATCH('PCN Variation'!A493,'PCN Data'!$B$2:$B$1300,0))),"ERROR")</f>
        <v/>
      </c>
      <c r="C493" s="71" t="str">
        <f>IFERROR(IF(A493="","",INDEX('PCN Data'!$C$2:$C$1300,MATCH('PCN Variation'!A493,'PCN Data'!$B$2:$B$1300,0))),"ERROR")</f>
        <v/>
      </c>
      <c r="D493" s="70" t="str">
        <f>IFERROR(IF(A493="","", INDEX('PCN Data'!$D$2:$D$1300,MATCH('PCN Variation'!A493,'PCN Data'!$B$2:$B$1300,0))),"ERROR")</f>
        <v/>
      </c>
      <c r="E493" s="66"/>
      <c r="F493" s="65"/>
      <c r="G493" s="71" t="str">
        <f>IF(E493&amp;F493="","", IFERROR(IF(AND(E493="",F493&lt;&gt;""),INDEX('Paycode Info'!$D$2:$D$71,MATCH('PCN Variation'!F493,'Paycode Info'!$F$2:$F$71,0)), INDEX('Paycode Info'!$D$2:$D$71,MATCH('PCN Variation'!E493,'Paycode Info'!$D$2:$D$71,0))),"Error"))</f>
        <v/>
      </c>
      <c r="H493" s="71" t="str">
        <f>IF(E493&amp;F493="","", IFERROR(INDEX('Paycode Info'!$F$2:$F$71,MATCH('PCN Variation'!G493,'Paycode Info'!$D$2:$D$71,0)),"Error"))</f>
        <v/>
      </c>
      <c r="I493" s="84" t="str">
        <f t="shared" si="37"/>
        <v/>
      </c>
      <c r="J493" s="73" t="str">
        <f>IFERROR(INDEX('Paycode Info'!$G$2:$G$71,MATCH('PCN Variation'!H493,'Paycode Info'!$F$2:$F$71,0)),"")</f>
        <v/>
      </c>
      <c r="K493" s="17"/>
      <c r="L493" s="16" t="str">
        <f>IFERROR(MATCH(K493,'Paycode Info'!$I$2:$I$13,0),"")</f>
        <v/>
      </c>
      <c r="M493" s="17"/>
      <c r="N493" s="16" t="str">
        <f>IFERROR(MATCH(M493,'Paycode Info'!$I$2:$I$13,0),"")</f>
        <v/>
      </c>
      <c r="O493" s="17"/>
      <c r="P493" s="17"/>
      <c r="Q493" s="67" t="str">
        <f>IFERROR(IF(N493-L493=0,13,IF(N493-L493&gt;=0,N493-L493+1, VLOOKUP(N493-L493, 'Paycode Info'!$J$2:$K$13,2,0))),"")</f>
        <v/>
      </c>
      <c r="R493" s="68" t="str">
        <f t="shared" si="36"/>
        <v/>
      </c>
      <c r="S493" s="66"/>
      <c r="T493" s="16" t="str">
        <f>IF(S493="","",INDEX('Paycode Info'!$R$2:$R$4,MATCH('PCN Variation'!S493,'Paycode Info'!$M$2:$M$4,0)))</f>
        <v/>
      </c>
      <c r="U493" s="17"/>
      <c r="V493" s="16" t="str">
        <f>IFERROR(MATCH(U493,'Paycode Info'!$I$2:$I$13,0),"")</f>
        <v/>
      </c>
      <c r="W493" s="16" t="str">
        <f t="shared" si="38"/>
        <v/>
      </c>
      <c r="X493" s="15" t="str">
        <f t="shared" si="39"/>
        <v/>
      </c>
      <c r="Y493" s="18">
        <f t="shared" si="40"/>
        <v>0</v>
      </c>
    </row>
    <row r="494" spans="1:25" ht="35" customHeight="1" x14ac:dyDescent="0.35">
      <c r="A494" s="65"/>
      <c r="B494" s="70" t="str">
        <f>IFERROR(IF(A494="","",INDEX('PCN Data'!$A$2:$A$1300,MATCH('PCN Variation'!A494,'PCN Data'!$B$2:$B$1300,0))),"ERROR")</f>
        <v/>
      </c>
      <c r="C494" s="71" t="str">
        <f>IFERROR(IF(A494="","",INDEX('PCN Data'!$C$2:$C$1300,MATCH('PCN Variation'!A494,'PCN Data'!$B$2:$B$1300,0))),"ERROR")</f>
        <v/>
      </c>
      <c r="D494" s="70" t="str">
        <f>IFERROR(IF(A494="","", INDEX('PCN Data'!$D$2:$D$1300,MATCH('PCN Variation'!A494,'PCN Data'!$B$2:$B$1300,0))),"ERROR")</f>
        <v/>
      </c>
      <c r="E494" s="66"/>
      <c r="F494" s="65"/>
      <c r="G494" s="71" t="str">
        <f>IF(E494&amp;F494="","", IFERROR(IF(AND(E494="",F494&lt;&gt;""),INDEX('Paycode Info'!$D$2:$D$71,MATCH('PCN Variation'!F494,'Paycode Info'!$F$2:$F$71,0)), INDEX('Paycode Info'!$D$2:$D$71,MATCH('PCN Variation'!E494,'Paycode Info'!$D$2:$D$71,0))),"Error"))</f>
        <v/>
      </c>
      <c r="H494" s="71" t="str">
        <f>IF(E494&amp;F494="","", IFERROR(INDEX('Paycode Info'!$F$2:$F$71,MATCH('PCN Variation'!G494,'Paycode Info'!$D$2:$D$71,0)),"Error"))</f>
        <v/>
      </c>
      <c r="I494" s="84" t="str">
        <f t="shared" si="37"/>
        <v/>
      </c>
      <c r="J494" s="73" t="str">
        <f>IFERROR(INDEX('Paycode Info'!$G$2:$G$71,MATCH('PCN Variation'!H494,'Paycode Info'!$F$2:$F$71,0)),"")</f>
        <v/>
      </c>
      <c r="K494" s="17"/>
      <c r="L494" s="16" t="str">
        <f>IFERROR(MATCH(K494,'Paycode Info'!$I$2:$I$13,0),"")</f>
        <v/>
      </c>
      <c r="M494" s="17"/>
      <c r="N494" s="16" t="str">
        <f>IFERROR(MATCH(M494,'Paycode Info'!$I$2:$I$13,0),"")</f>
        <v/>
      </c>
      <c r="O494" s="17"/>
      <c r="P494" s="17"/>
      <c r="Q494" s="67" t="str">
        <f>IFERROR(IF(N494-L494=0,13,IF(N494-L494&gt;=0,N494-L494+1, VLOOKUP(N494-L494, 'Paycode Info'!$J$2:$K$13,2,0))),"")</f>
        <v/>
      </c>
      <c r="R494" s="68" t="str">
        <f t="shared" si="36"/>
        <v/>
      </c>
      <c r="S494" s="66"/>
      <c r="T494" s="16" t="str">
        <f>IF(S494="","",INDEX('Paycode Info'!$R$2:$R$4,MATCH('PCN Variation'!S494,'Paycode Info'!$M$2:$M$4,0)))</f>
        <v/>
      </c>
      <c r="U494" s="17"/>
      <c r="V494" s="16" t="str">
        <f>IFERROR(MATCH(U494,'Paycode Info'!$I$2:$I$13,0),"")</f>
        <v/>
      </c>
      <c r="W494" s="16" t="str">
        <f t="shared" si="38"/>
        <v/>
      </c>
      <c r="X494" s="15" t="str">
        <f t="shared" si="39"/>
        <v/>
      </c>
      <c r="Y494" s="18">
        <f t="shared" si="40"/>
        <v>0</v>
      </c>
    </row>
    <row r="495" spans="1:25" ht="35" customHeight="1" x14ac:dyDescent="0.35">
      <c r="A495" s="65"/>
      <c r="B495" s="70" t="str">
        <f>IFERROR(IF(A495="","",INDEX('PCN Data'!$A$2:$A$1300,MATCH('PCN Variation'!A495,'PCN Data'!$B$2:$B$1300,0))),"ERROR")</f>
        <v/>
      </c>
      <c r="C495" s="71" t="str">
        <f>IFERROR(IF(A495="","",INDEX('PCN Data'!$C$2:$C$1300,MATCH('PCN Variation'!A495,'PCN Data'!$B$2:$B$1300,0))),"ERROR")</f>
        <v/>
      </c>
      <c r="D495" s="70" t="str">
        <f>IFERROR(IF(A495="","", INDEX('PCN Data'!$D$2:$D$1300,MATCH('PCN Variation'!A495,'PCN Data'!$B$2:$B$1300,0))),"ERROR")</f>
        <v/>
      </c>
      <c r="E495" s="66"/>
      <c r="F495" s="65"/>
      <c r="G495" s="71" t="str">
        <f>IF(E495&amp;F495="","", IFERROR(IF(AND(E495="",F495&lt;&gt;""),INDEX('Paycode Info'!$D$2:$D$71,MATCH('PCN Variation'!F495,'Paycode Info'!$F$2:$F$71,0)), INDEX('Paycode Info'!$D$2:$D$71,MATCH('PCN Variation'!E495,'Paycode Info'!$D$2:$D$71,0))),"Error"))</f>
        <v/>
      </c>
      <c r="H495" s="71" t="str">
        <f>IF(E495&amp;F495="","", IFERROR(INDEX('Paycode Info'!$F$2:$F$71,MATCH('PCN Variation'!G495,'Paycode Info'!$D$2:$D$71,0)),"Error"))</f>
        <v/>
      </c>
      <c r="I495" s="84" t="str">
        <f t="shared" si="37"/>
        <v/>
      </c>
      <c r="J495" s="73" t="str">
        <f>IFERROR(INDEX('Paycode Info'!$G$2:$G$71,MATCH('PCN Variation'!H495,'Paycode Info'!$F$2:$F$71,0)),"")</f>
        <v/>
      </c>
      <c r="K495" s="17"/>
      <c r="L495" s="16" t="str">
        <f>IFERROR(MATCH(K495,'Paycode Info'!$I$2:$I$13,0),"")</f>
        <v/>
      </c>
      <c r="M495" s="17"/>
      <c r="N495" s="16" t="str">
        <f>IFERROR(MATCH(M495,'Paycode Info'!$I$2:$I$13,0),"")</f>
        <v/>
      </c>
      <c r="O495" s="17"/>
      <c r="P495" s="17"/>
      <c r="Q495" s="67" t="str">
        <f>IFERROR(IF(N495-L495=0,13,IF(N495-L495&gt;=0,N495-L495+1, VLOOKUP(N495-L495, 'Paycode Info'!$J$2:$K$13,2,0))),"")</f>
        <v/>
      </c>
      <c r="R495" s="68" t="str">
        <f t="shared" si="36"/>
        <v/>
      </c>
      <c r="S495" s="66"/>
      <c r="T495" s="16" t="str">
        <f>IF(S495="","",INDEX('Paycode Info'!$R$2:$R$4,MATCH('PCN Variation'!S495,'Paycode Info'!$M$2:$M$4,0)))</f>
        <v/>
      </c>
      <c r="U495" s="17"/>
      <c r="V495" s="16" t="str">
        <f>IFERROR(MATCH(U495,'Paycode Info'!$I$2:$I$13,0),"")</f>
        <v/>
      </c>
      <c r="W495" s="16" t="str">
        <f t="shared" si="38"/>
        <v/>
      </c>
      <c r="X495" s="15" t="str">
        <f t="shared" si="39"/>
        <v/>
      </c>
      <c r="Y495" s="18">
        <f t="shared" si="40"/>
        <v>0</v>
      </c>
    </row>
    <row r="496" spans="1:25" ht="35" customHeight="1" x14ac:dyDescent="0.35">
      <c r="A496" s="65"/>
      <c r="B496" s="70" t="str">
        <f>IFERROR(IF(A496="","",INDEX('PCN Data'!$A$2:$A$1300,MATCH('PCN Variation'!A496,'PCN Data'!$B$2:$B$1300,0))),"ERROR")</f>
        <v/>
      </c>
      <c r="C496" s="71" t="str">
        <f>IFERROR(IF(A496="","",INDEX('PCN Data'!$C$2:$C$1300,MATCH('PCN Variation'!A496,'PCN Data'!$B$2:$B$1300,0))),"ERROR")</f>
        <v/>
      </c>
      <c r="D496" s="70" t="str">
        <f>IFERROR(IF(A496="","", INDEX('PCN Data'!$D$2:$D$1300,MATCH('PCN Variation'!A496,'PCN Data'!$B$2:$B$1300,0))),"ERROR")</f>
        <v/>
      </c>
      <c r="E496" s="66"/>
      <c r="F496" s="65"/>
      <c r="G496" s="71" t="str">
        <f>IF(E496&amp;F496="","", IFERROR(IF(AND(E496="",F496&lt;&gt;""),INDEX('Paycode Info'!$D$2:$D$71,MATCH('PCN Variation'!F496,'Paycode Info'!$F$2:$F$71,0)), INDEX('Paycode Info'!$D$2:$D$71,MATCH('PCN Variation'!E496,'Paycode Info'!$D$2:$D$71,0))),"Error"))</f>
        <v/>
      </c>
      <c r="H496" s="71" t="str">
        <f>IF(E496&amp;F496="","", IFERROR(INDEX('Paycode Info'!$F$2:$F$71,MATCH('PCN Variation'!G496,'Paycode Info'!$D$2:$D$71,0)),"Error"))</f>
        <v/>
      </c>
      <c r="I496" s="84" t="str">
        <f t="shared" si="37"/>
        <v/>
      </c>
      <c r="J496" s="73" t="str">
        <f>IFERROR(INDEX('Paycode Info'!$G$2:$G$71,MATCH('PCN Variation'!H496,'Paycode Info'!$F$2:$F$71,0)),"")</f>
        <v/>
      </c>
      <c r="K496" s="17"/>
      <c r="L496" s="16" t="str">
        <f>IFERROR(MATCH(K496,'Paycode Info'!$I$2:$I$13,0),"")</f>
        <v/>
      </c>
      <c r="M496" s="17"/>
      <c r="N496" s="16" t="str">
        <f>IFERROR(MATCH(M496,'Paycode Info'!$I$2:$I$13,0),"")</f>
        <v/>
      </c>
      <c r="O496" s="17"/>
      <c r="P496" s="17"/>
      <c r="Q496" s="67" t="str">
        <f>IFERROR(IF(N496-L496=0,13,IF(N496-L496&gt;=0,N496-L496+1, VLOOKUP(N496-L496, 'Paycode Info'!$J$2:$K$13,2,0))),"")</f>
        <v/>
      </c>
      <c r="R496" s="68" t="str">
        <f t="shared" si="36"/>
        <v/>
      </c>
      <c r="S496" s="66"/>
      <c r="T496" s="16" t="str">
        <f>IF(S496="","",INDEX('Paycode Info'!$R$2:$R$4,MATCH('PCN Variation'!S496,'Paycode Info'!$M$2:$M$4,0)))</f>
        <v/>
      </c>
      <c r="U496" s="17"/>
      <c r="V496" s="16" t="str">
        <f>IFERROR(MATCH(U496,'Paycode Info'!$I$2:$I$13,0),"")</f>
        <v/>
      </c>
      <c r="W496" s="16" t="str">
        <f t="shared" si="38"/>
        <v/>
      </c>
      <c r="X496" s="15" t="str">
        <f t="shared" si="39"/>
        <v/>
      </c>
      <c r="Y496" s="18">
        <f t="shared" si="40"/>
        <v>0</v>
      </c>
    </row>
    <row r="497" spans="1:25" ht="35" customHeight="1" x14ac:dyDescent="0.35">
      <c r="A497" s="65"/>
      <c r="B497" s="70" t="str">
        <f>IFERROR(IF(A497="","",INDEX('PCN Data'!$A$2:$A$1300,MATCH('PCN Variation'!A497,'PCN Data'!$B$2:$B$1300,0))),"ERROR")</f>
        <v/>
      </c>
      <c r="C497" s="71" t="str">
        <f>IFERROR(IF(A497="","",INDEX('PCN Data'!$C$2:$C$1300,MATCH('PCN Variation'!A497,'PCN Data'!$B$2:$B$1300,0))),"ERROR")</f>
        <v/>
      </c>
      <c r="D497" s="70" t="str">
        <f>IFERROR(IF(A497="","", INDEX('PCN Data'!$D$2:$D$1300,MATCH('PCN Variation'!A497,'PCN Data'!$B$2:$B$1300,0))),"ERROR")</f>
        <v/>
      </c>
      <c r="E497" s="66"/>
      <c r="F497" s="65"/>
      <c r="G497" s="71" t="str">
        <f>IF(E497&amp;F497="","", IFERROR(IF(AND(E497="",F497&lt;&gt;""),INDEX('Paycode Info'!$D$2:$D$71,MATCH('PCN Variation'!F497,'Paycode Info'!$F$2:$F$71,0)), INDEX('Paycode Info'!$D$2:$D$71,MATCH('PCN Variation'!E497,'Paycode Info'!$D$2:$D$71,0))),"Error"))</f>
        <v/>
      </c>
      <c r="H497" s="71" t="str">
        <f>IF(E497&amp;F497="","", IFERROR(INDEX('Paycode Info'!$F$2:$F$71,MATCH('PCN Variation'!G497,'Paycode Info'!$D$2:$D$71,0)),"Error"))</f>
        <v/>
      </c>
      <c r="I497" s="84" t="str">
        <f t="shared" si="37"/>
        <v/>
      </c>
      <c r="J497" s="73" t="str">
        <f>IFERROR(INDEX('Paycode Info'!$G$2:$G$71,MATCH('PCN Variation'!H497,'Paycode Info'!$F$2:$F$71,0)),"")</f>
        <v/>
      </c>
      <c r="K497" s="17"/>
      <c r="L497" s="16" t="str">
        <f>IFERROR(MATCH(K497,'Paycode Info'!$I$2:$I$13,0),"")</f>
        <v/>
      </c>
      <c r="M497" s="17"/>
      <c r="N497" s="16" t="str">
        <f>IFERROR(MATCH(M497,'Paycode Info'!$I$2:$I$13,0),"")</f>
        <v/>
      </c>
      <c r="O497" s="17"/>
      <c r="P497" s="17"/>
      <c r="Q497" s="67" t="str">
        <f>IFERROR(IF(N497-L497=0,13,IF(N497-L497&gt;=0,N497-L497+1, VLOOKUP(N497-L497, 'Paycode Info'!$J$2:$K$13,2,0))),"")</f>
        <v/>
      </c>
      <c r="R497" s="68" t="str">
        <f t="shared" si="36"/>
        <v/>
      </c>
      <c r="S497" s="66"/>
      <c r="T497" s="16" t="str">
        <f>IF(S497="","",INDEX('Paycode Info'!$R$2:$R$4,MATCH('PCN Variation'!S497,'Paycode Info'!$M$2:$M$4,0)))</f>
        <v/>
      </c>
      <c r="U497" s="17"/>
      <c r="V497" s="16" t="str">
        <f>IFERROR(MATCH(U497,'Paycode Info'!$I$2:$I$13,0),"")</f>
        <v/>
      </c>
      <c r="W497" s="16" t="str">
        <f t="shared" si="38"/>
        <v/>
      </c>
      <c r="X497" s="15" t="str">
        <f t="shared" si="39"/>
        <v/>
      </c>
      <c r="Y497" s="18">
        <f t="shared" si="40"/>
        <v>0</v>
      </c>
    </row>
    <row r="498" spans="1:25" ht="35" customHeight="1" x14ac:dyDescent="0.35">
      <c r="A498" s="65"/>
      <c r="B498" s="70" t="str">
        <f>IFERROR(IF(A498="","",INDEX('PCN Data'!$A$2:$A$1300,MATCH('PCN Variation'!A498,'PCN Data'!$B$2:$B$1300,0))),"ERROR")</f>
        <v/>
      </c>
      <c r="C498" s="71" t="str">
        <f>IFERROR(IF(A498="","",INDEX('PCN Data'!$C$2:$C$1300,MATCH('PCN Variation'!A498,'PCN Data'!$B$2:$B$1300,0))),"ERROR")</f>
        <v/>
      </c>
      <c r="D498" s="70" t="str">
        <f>IFERROR(IF(A498="","", INDEX('PCN Data'!$D$2:$D$1300,MATCH('PCN Variation'!A498,'PCN Data'!$B$2:$B$1300,0))),"ERROR")</f>
        <v/>
      </c>
      <c r="E498" s="66"/>
      <c r="F498" s="65"/>
      <c r="G498" s="71" t="str">
        <f>IF(E498&amp;F498="","", IFERROR(IF(AND(E498="",F498&lt;&gt;""),INDEX('Paycode Info'!$D$2:$D$71,MATCH('PCN Variation'!F498,'Paycode Info'!$F$2:$F$71,0)), INDEX('Paycode Info'!$D$2:$D$71,MATCH('PCN Variation'!E498,'Paycode Info'!$D$2:$D$71,0))),"Error"))</f>
        <v/>
      </c>
      <c r="H498" s="71" t="str">
        <f>IF(E498&amp;F498="","", IFERROR(INDEX('Paycode Info'!$F$2:$F$71,MATCH('PCN Variation'!G498,'Paycode Info'!$D$2:$D$71,0)),"Error"))</f>
        <v/>
      </c>
      <c r="I498" s="84" t="str">
        <f t="shared" si="37"/>
        <v/>
      </c>
      <c r="J498" s="73" t="str">
        <f>IFERROR(INDEX('Paycode Info'!$G$2:$G$71,MATCH('PCN Variation'!H498,'Paycode Info'!$F$2:$F$71,0)),"")</f>
        <v/>
      </c>
      <c r="K498" s="17"/>
      <c r="L498" s="16" t="str">
        <f>IFERROR(MATCH(K498,'Paycode Info'!$I$2:$I$13,0),"")</f>
        <v/>
      </c>
      <c r="M498" s="17"/>
      <c r="N498" s="16" t="str">
        <f>IFERROR(MATCH(M498,'Paycode Info'!$I$2:$I$13,0),"")</f>
        <v/>
      </c>
      <c r="O498" s="17"/>
      <c r="P498" s="17"/>
      <c r="Q498" s="67" t="str">
        <f>IFERROR(IF(N498-L498=0,13,IF(N498-L498&gt;=0,N498-L498+1, VLOOKUP(N498-L498, 'Paycode Info'!$J$2:$K$13,2,0))),"")</f>
        <v/>
      </c>
      <c r="R498" s="68" t="str">
        <f t="shared" si="36"/>
        <v/>
      </c>
      <c r="S498" s="66"/>
      <c r="T498" s="16" t="str">
        <f>IF(S498="","",INDEX('Paycode Info'!$R$2:$R$4,MATCH('PCN Variation'!S498,'Paycode Info'!$M$2:$M$4,0)))</f>
        <v/>
      </c>
      <c r="U498" s="17"/>
      <c r="V498" s="16" t="str">
        <f>IFERROR(MATCH(U498,'Paycode Info'!$I$2:$I$13,0),"")</f>
        <v/>
      </c>
      <c r="W498" s="16" t="str">
        <f t="shared" si="38"/>
        <v/>
      </c>
      <c r="X498" s="15" t="str">
        <f t="shared" si="39"/>
        <v/>
      </c>
      <c r="Y498" s="18">
        <f t="shared" si="40"/>
        <v>0</v>
      </c>
    </row>
    <row r="499" spans="1:25" ht="35" customHeight="1" x14ac:dyDescent="0.35">
      <c r="A499" s="65"/>
      <c r="B499" s="70" t="str">
        <f>IFERROR(IF(A499="","",INDEX('PCN Data'!$A$2:$A$1300,MATCH('PCN Variation'!A499,'PCN Data'!$B$2:$B$1300,0))),"ERROR")</f>
        <v/>
      </c>
      <c r="C499" s="71" t="str">
        <f>IFERROR(IF(A499="","",INDEX('PCN Data'!$C$2:$C$1300,MATCH('PCN Variation'!A499,'PCN Data'!$B$2:$B$1300,0))),"ERROR")</f>
        <v/>
      </c>
      <c r="D499" s="70" t="str">
        <f>IFERROR(IF(A499="","", INDEX('PCN Data'!$D$2:$D$1300,MATCH('PCN Variation'!A499,'PCN Data'!$B$2:$B$1300,0))),"ERROR")</f>
        <v/>
      </c>
      <c r="E499" s="66"/>
      <c r="F499" s="65"/>
      <c r="G499" s="71" t="str">
        <f>IF(E499&amp;F499="","", IFERROR(IF(AND(E499="",F499&lt;&gt;""),INDEX('Paycode Info'!$D$2:$D$71,MATCH('PCN Variation'!F499,'Paycode Info'!$F$2:$F$71,0)), INDEX('Paycode Info'!$D$2:$D$71,MATCH('PCN Variation'!E499,'Paycode Info'!$D$2:$D$71,0))),"Error"))</f>
        <v/>
      </c>
      <c r="H499" s="71" t="str">
        <f>IF(E499&amp;F499="","", IFERROR(INDEX('Paycode Info'!$F$2:$F$71,MATCH('PCN Variation'!G499,'Paycode Info'!$D$2:$D$71,0)),"Error"))</f>
        <v/>
      </c>
      <c r="I499" s="84" t="str">
        <f t="shared" si="37"/>
        <v/>
      </c>
      <c r="J499" s="73" t="str">
        <f>IFERROR(INDEX('Paycode Info'!$G$2:$G$71,MATCH('PCN Variation'!H499,'Paycode Info'!$F$2:$F$71,0)),"")</f>
        <v/>
      </c>
      <c r="K499" s="17"/>
      <c r="L499" s="16" t="str">
        <f>IFERROR(MATCH(K499,'Paycode Info'!$I$2:$I$13,0),"")</f>
        <v/>
      </c>
      <c r="M499" s="17"/>
      <c r="N499" s="16" t="str">
        <f>IFERROR(MATCH(M499,'Paycode Info'!$I$2:$I$13,0),"")</f>
        <v/>
      </c>
      <c r="O499" s="17"/>
      <c r="P499" s="17"/>
      <c r="Q499" s="67" t="str">
        <f>IFERROR(IF(N499-L499=0,13,IF(N499-L499&gt;=0,N499-L499+1, VLOOKUP(N499-L499, 'Paycode Info'!$J$2:$K$13,2,0))),"")</f>
        <v/>
      </c>
      <c r="R499" s="68" t="str">
        <f t="shared" si="36"/>
        <v/>
      </c>
      <c r="S499" s="66"/>
      <c r="T499" s="16" t="str">
        <f>IF(S499="","",INDEX('Paycode Info'!$R$2:$R$4,MATCH('PCN Variation'!S499,'Paycode Info'!$M$2:$M$4,0)))</f>
        <v/>
      </c>
      <c r="U499" s="17"/>
      <c r="V499" s="16" t="str">
        <f>IFERROR(MATCH(U499,'Paycode Info'!$I$2:$I$13,0),"")</f>
        <v/>
      </c>
      <c r="W499" s="16" t="str">
        <f t="shared" si="38"/>
        <v/>
      </c>
      <c r="X499" s="15" t="str">
        <f t="shared" si="39"/>
        <v/>
      </c>
      <c r="Y499" s="18">
        <f t="shared" si="40"/>
        <v>0</v>
      </c>
    </row>
    <row r="500" spans="1:25" ht="35" customHeight="1" x14ac:dyDescent="0.35">
      <c r="A500" s="65"/>
      <c r="B500" s="70" t="str">
        <f>IFERROR(IF(A500="","",INDEX('PCN Data'!$A$2:$A$1300,MATCH('PCN Variation'!A500,'PCN Data'!$B$2:$B$1300,0))),"ERROR")</f>
        <v/>
      </c>
      <c r="C500" s="71" t="str">
        <f>IFERROR(IF(A500="","",INDEX('PCN Data'!$C$2:$C$1300,MATCH('PCN Variation'!A500,'PCN Data'!$B$2:$B$1300,0))),"ERROR")</f>
        <v/>
      </c>
      <c r="D500" s="70" t="str">
        <f>IFERROR(IF(A500="","", INDEX('PCN Data'!$D$2:$D$1300,MATCH('PCN Variation'!A500,'PCN Data'!$B$2:$B$1300,0))),"ERROR")</f>
        <v/>
      </c>
      <c r="E500" s="66"/>
      <c r="F500" s="65"/>
      <c r="G500" s="71" t="str">
        <f>IF(E500&amp;F500="","", IFERROR(IF(AND(E500="",F500&lt;&gt;""),INDEX('Paycode Info'!$D$2:$D$71,MATCH('PCN Variation'!F500,'Paycode Info'!$F$2:$F$71,0)), INDEX('Paycode Info'!$D$2:$D$71,MATCH('PCN Variation'!E500,'Paycode Info'!$D$2:$D$71,0))),"Error"))</f>
        <v/>
      </c>
      <c r="H500" s="71" t="str">
        <f>IF(E500&amp;F500="","", IFERROR(INDEX('Paycode Info'!$F$2:$F$71,MATCH('PCN Variation'!G500,'Paycode Info'!$D$2:$D$71,0)),"Error"))</f>
        <v/>
      </c>
      <c r="I500" s="84" t="str">
        <f t="shared" si="37"/>
        <v/>
      </c>
      <c r="J500" s="73" t="str">
        <f>IFERROR(INDEX('Paycode Info'!$G$2:$G$71,MATCH('PCN Variation'!H500,'Paycode Info'!$F$2:$F$71,0)),"")</f>
        <v/>
      </c>
      <c r="K500" s="17"/>
      <c r="L500" s="16" t="str">
        <f>IFERROR(MATCH(K500,'Paycode Info'!$I$2:$I$13,0),"")</f>
        <v/>
      </c>
      <c r="M500" s="17"/>
      <c r="N500" s="16" t="str">
        <f>IFERROR(MATCH(M500,'Paycode Info'!$I$2:$I$13,0),"")</f>
        <v/>
      </c>
      <c r="O500" s="17"/>
      <c r="P500" s="17"/>
      <c r="Q500" s="67" t="str">
        <f>IFERROR(IF(N500-L500=0,13,IF(N500-L500&gt;=0,N500-L500+1, VLOOKUP(N500-L500, 'Paycode Info'!$J$2:$K$13,2,0))),"")</f>
        <v/>
      </c>
      <c r="R500" s="68" t="str">
        <f t="shared" si="36"/>
        <v/>
      </c>
      <c r="S500" s="66"/>
      <c r="T500" s="16" t="str">
        <f>IF(S500="","",INDEX('Paycode Info'!$R$2:$R$4,MATCH('PCN Variation'!S500,'Paycode Info'!$M$2:$M$4,0)))</f>
        <v/>
      </c>
      <c r="U500" s="17"/>
      <c r="V500" s="16" t="str">
        <f>IFERROR(MATCH(U500,'Paycode Info'!$I$2:$I$13,0),"")</f>
        <v/>
      </c>
      <c r="W500" s="16" t="str">
        <f t="shared" si="38"/>
        <v/>
      </c>
      <c r="X500" s="15" t="str">
        <f t="shared" si="39"/>
        <v/>
      </c>
      <c r="Y500" s="18">
        <f t="shared" si="40"/>
        <v>0</v>
      </c>
    </row>
    <row r="501" spans="1:25" ht="35" customHeight="1" x14ac:dyDescent="0.35">
      <c r="A501" s="65"/>
      <c r="B501" s="70" t="str">
        <f>IFERROR(IF(A501="","",INDEX('PCN Data'!$A$2:$A$1300,MATCH('PCN Variation'!A501,'PCN Data'!$B$2:$B$1300,0))),"ERROR")</f>
        <v/>
      </c>
      <c r="C501" s="71" t="str">
        <f>IFERROR(IF(A501="","",INDEX('PCN Data'!$C$2:$C$1300,MATCH('PCN Variation'!A501,'PCN Data'!$B$2:$B$1300,0))),"ERROR")</f>
        <v/>
      </c>
      <c r="D501" s="70" t="str">
        <f>IFERROR(IF(A501="","", INDEX('PCN Data'!$D$2:$D$1300,MATCH('PCN Variation'!A501,'PCN Data'!$B$2:$B$1300,0))),"ERROR")</f>
        <v/>
      </c>
      <c r="E501" s="66"/>
      <c r="F501" s="65"/>
      <c r="G501" s="71" t="str">
        <f>IF(E501&amp;F501="","", IFERROR(IF(AND(E501="",F501&lt;&gt;""),INDEX('Paycode Info'!$D$2:$D$71,MATCH('PCN Variation'!F501,'Paycode Info'!$F$2:$F$71,0)), INDEX('Paycode Info'!$D$2:$D$71,MATCH('PCN Variation'!E501,'Paycode Info'!$D$2:$D$71,0))),"Error"))</f>
        <v/>
      </c>
      <c r="H501" s="71" t="str">
        <f>IF(E501&amp;F501="","", IFERROR(INDEX('Paycode Info'!$F$2:$F$71,MATCH('PCN Variation'!G501,'Paycode Info'!$D$2:$D$71,0)),"Error"))</f>
        <v/>
      </c>
      <c r="I501" s="84" t="str">
        <f t="shared" si="37"/>
        <v/>
      </c>
      <c r="J501" s="73" t="str">
        <f>IFERROR(INDEX('Paycode Info'!$G$2:$G$71,MATCH('PCN Variation'!H501,'Paycode Info'!$F$2:$F$71,0)),"")</f>
        <v/>
      </c>
      <c r="K501" s="17"/>
      <c r="L501" s="16" t="str">
        <f>IFERROR(MATCH(K501,'Paycode Info'!$I$2:$I$13,0),"")</f>
        <v/>
      </c>
      <c r="M501" s="17"/>
      <c r="N501" s="16" t="str">
        <f>IFERROR(MATCH(M501,'Paycode Info'!$I$2:$I$13,0),"")</f>
        <v/>
      </c>
      <c r="O501" s="17"/>
      <c r="P501" s="17"/>
      <c r="Q501" s="67" t="str">
        <f>IFERROR(IF(N501-L501=0,13,IF(N501-L501&gt;=0,N501-L501+1, VLOOKUP(N501-L501, 'Paycode Info'!$J$2:$K$13,2,0))),"")</f>
        <v/>
      </c>
      <c r="R501" s="68" t="str">
        <f t="shared" si="36"/>
        <v/>
      </c>
      <c r="S501" s="66"/>
      <c r="T501" s="16" t="str">
        <f>IF(S501="","",INDEX('Paycode Info'!$R$2:$R$4,MATCH('PCN Variation'!S501,'Paycode Info'!$M$2:$M$4,0)))</f>
        <v/>
      </c>
      <c r="U501" s="17"/>
      <c r="V501" s="16" t="str">
        <f>IFERROR(MATCH(U501,'Paycode Info'!$I$2:$I$13,0),"")</f>
        <v/>
      </c>
      <c r="W501" s="16" t="str">
        <f t="shared" si="38"/>
        <v/>
      </c>
      <c r="X501" s="15" t="str">
        <f t="shared" si="39"/>
        <v/>
      </c>
      <c r="Y501" s="18">
        <f t="shared" si="40"/>
        <v>0</v>
      </c>
    </row>
    <row r="502" spans="1:25" ht="35" customHeight="1" x14ac:dyDescent="0.35">
      <c r="A502" s="65"/>
      <c r="B502" s="70" t="str">
        <f>IFERROR(IF(A502="","",INDEX('PCN Data'!$A$2:$A$1300,MATCH('PCN Variation'!A502,'PCN Data'!$B$2:$B$1300,0))),"ERROR")</f>
        <v/>
      </c>
      <c r="C502" s="71" t="str">
        <f>IFERROR(IF(A502="","",INDEX('PCN Data'!$C$2:$C$1300,MATCH('PCN Variation'!A502,'PCN Data'!$B$2:$B$1300,0))),"ERROR")</f>
        <v/>
      </c>
      <c r="D502" s="70" t="str">
        <f>IFERROR(IF(A502="","", INDEX('PCN Data'!$D$2:$D$1300,MATCH('PCN Variation'!A502,'PCN Data'!$B$2:$B$1300,0))),"ERROR")</f>
        <v/>
      </c>
      <c r="E502" s="66"/>
      <c r="F502" s="65"/>
      <c r="G502" s="71" t="str">
        <f>IF(E502&amp;F502="","", IFERROR(IF(AND(E502="",F502&lt;&gt;""),INDEX('Paycode Info'!$D$2:$D$71,MATCH('PCN Variation'!F502,'Paycode Info'!$F$2:$F$71,0)), INDEX('Paycode Info'!$D$2:$D$71,MATCH('PCN Variation'!E502,'Paycode Info'!$D$2:$D$71,0))),"Error"))</f>
        <v/>
      </c>
      <c r="H502" s="71" t="str">
        <f>IF(E502&amp;F502="","", IFERROR(INDEX('Paycode Info'!$F$2:$F$71,MATCH('PCN Variation'!G502,'Paycode Info'!$D$2:$D$71,0)),"Error"))</f>
        <v/>
      </c>
      <c r="I502" s="84" t="str">
        <f t="shared" si="37"/>
        <v/>
      </c>
      <c r="J502" s="73" t="str">
        <f>IFERROR(INDEX('Paycode Info'!$G$2:$G$71,MATCH('PCN Variation'!H502,'Paycode Info'!$F$2:$F$71,0)),"")</f>
        <v/>
      </c>
      <c r="K502" s="17"/>
      <c r="L502" s="16" t="str">
        <f>IFERROR(MATCH(K502,'Paycode Info'!$I$2:$I$13,0),"")</f>
        <v/>
      </c>
      <c r="M502" s="17"/>
      <c r="N502" s="16" t="str">
        <f>IFERROR(MATCH(M502,'Paycode Info'!$I$2:$I$13,0),"")</f>
        <v/>
      </c>
      <c r="O502" s="17"/>
      <c r="P502" s="17"/>
      <c r="Q502" s="67" t="str">
        <f>IFERROR(IF(N502-L502=0,13,IF(N502-L502&gt;=0,N502-L502+1, VLOOKUP(N502-L502, 'Paycode Info'!$J$2:$K$13,2,0))),"")</f>
        <v/>
      </c>
      <c r="R502" s="68" t="str">
        <f t="shared" si="36"/>
        <v/>
      </c>
      <c r="S502" s="66"/>
      <c r="T502" s="16" t="str">
        <f>IF(S502="","",INDEX('Paycode Info'!$R$2:$R$4,MATCH('PCN Variation'!S502,'Paycode Info'!$M$2:$M$4,0)))</f>
        <v/>
      </c>
      <c r="U502" s="17"/>
      <c r="V502" s="16" t="str">
        <f>IFERROR(MATCH(U502,'Paycode Info'!$I$2:$I$13,0),"")</f>
        <v/>
      </c>
      <c r="W502" s="16" t="str">
        <f t="shared" si="38"/>
        <v/>
      </c>
      <c r="X502" s="15" t="str">
        <f t="shared" si="39"/>
        <v/>
      </c>
      <c r="Y502" s="18">
        <f t="shared" si="40"/>
        <v>0</v>
      </c>
    </row>
    <row r="503" spans="1:25" ht="35" customHeight="1" x14ac:dyDescent="0.35">
      <c r="A503" s="65"/>
      <c r="B503" s="70" t="str">
        <f>IFERROR(IF(A503="","",INDEX('PCN Data'!$A$2:$A$1300,MATCH('PCN Variation'!A503,'PCN Data'!$B$2:$B$1300,0))),"ERROR")</f>
        <v/>
      </c>
      <c r="C503" s="71" t="str">
        <f>IFERROR(IF(A503="","",INDEX('PCN Data'!$C$2:$C$1300,MATCH('PCN Variation'!A503,'PCN Data'!$B$2:$B$1300,0))),"ERROR")</f>
        <v/>
      </c>
      <c r="D503" s="70" t="str">
        <f>IFERROR(IF(A503="","", INDEX('PCN Data'!$D$2:$D$1300,MATCH('PCN Variation'!A503,'PCN Data'!$B$2:$B$1300,0))),"ERROR")</f>
        <v/>
      </c>
      <c r="E503" s="66"/>
      <c r="F503" s="65"/>
      <c r="G503" s="71" t="str">
        <f>IF(E503&amp;F503="","", IFERROR(IF(AND(E503="",F503&lt;&gt;""),INDEX('Paycode Info'!$D$2:$D$71,MATCH('PCN Variation'!F503,'Paycode Info'!$F$2:$F$71,0)), INDEX('Paycode Info'!$D$2:$D$71,MATCH('PCN Variation'!E503,'Paycode Info'!$D$2:$D$71,0))),"Error"))</f>
        <v/>
      </c>
      <c r="H503" s="71" t="str">
        <f>IF(E503&amp;F503="","", IFERROR(INDEX('Paycode Info'!$F$2:$F$71,MATCH('PCN Variation'!G503,'Paycode Info'!$D$2:$D$71,0)),"Error"))</f>
        <v/>
      </c>
      <c r="I503" s="84" t="str">
        <f t="shared" si="37"/>
        <v/>
      </c>
      <c r="J503" s="73" t="str">
        <f>IFERROR(INDEX('Paycode Info'!$G$2:$G$71,MATCH('PCN Variation'!H503,'Paycode Info'!$F$2:$F$71,0)),"")</f>
        <v/>
      </c>
      <c r="K503" s="17"/>
      <c r="L503" s="16" t="str">
        <f>IFERROR(MATCH(K503,'Paycode Info'!$I$2:$I$13,0),"")</f>
        <v/>
      </c>
      <c r="M503" s="17"/>
      <c r="N503" s="16" t="str">
        <f>IFERROR(MATCH(M503,'Paycode Info'!$I$2:$I$13,0),"")</f>
        <v/>
      </c>
      <c r="O503" s="17"/>
      <c r="P503" s="17"/>
      <c r="Q503" s="67" t="str">
        <f>IFERROR(IF(N503-L503=0,13,IF(N503-L503&gt;=0,N503-L503+1, VLOOKUP(N503-L503, 'Paycode Info'!$J$2:$K$13,2,0))),"")</f>
        <v/>
      </c>
      <c r="R503" s="68" t="str">
        <f t="shared" si="36"/>
        <v/>
      </c>
      <c r="S503" s="66"/>
      <c r="T503" s="16" t="str">
        <f>IF(S503="","",INDEX('Paycode Info'!$R$2:$R$4,MATCH('PCN Variation'!S503,'Paycode Info'!$M$2:$M$4,0)))</f>
        <v/>
      </c>
      <c r="U503" s="17"/>
      <c r="V503" s="16" t="str">
        <f>IFERROR(MATCH(U503,'Paycode Info'!$I$2:$I$13,0),"")</f>
        <v/>
      </c>
      <c r="W503" s="16" t="str">
        <f t="shared" si="38"/>
        <v/>
      </c>
      <c r="X503" s="15" t="str">
        <f t="shared" si="39"/>
        <v/>
      </c>
      <c r="Y503" s="18">
        <f t="shared" si="40"/>
        <v>0</v>
      </c>
    </row>
    <row r="504" spans="1:25" ht="35" customHeight="1" x14ac:dyDescent="0.35">
      <c r="A504" s="65"/>
      <c r="B504" s="70" t="str">
        <f>IFERROR(IF(A504="","",INDEX('PCN Data'!$A$2:$A$1300,MATCH('PCN Variation'!A504,'PCN Data'!$B$2:$B$1300,0))),"ERROR")</f>
        <v/>
      </c>
      <c r="C504" s="71" t="str">
        <f>IFERROR(IF(A504="","",INDEX('PCN Data'!$C$2:$C$1300,MATCH('PCN Variation'!A504,'PCN Data'!$B$2:$B$1300,0))),"ERROR")</f>
        <v/>
      </c>
      <c r="D504" s="70" t="str">
        <f>IFERROR(IF(A504="","", INDEX('PCN Data'!$D$2:$D$1300,MATCH('PCN Variation'!A504,'PCN Data'!$B$2:$B$1300,0))),"ERROR")</f>
        <v/>
      </c>
      <c r="E504" s="66"/>
      <c r="F504" s="65"/>
      <c r="G504" s="71" t="str">
        <f>IF(E504&amp;F504="","", IFERROR(IF(AND(E504="",F504&lt;&gt;""),INDEX('Paycode Info'!$D$2:$D$71,MATCH('PCN Variation'!F504,'Paycode Info'!$F$2:$F$71,0)), INDEX('Paycode Info'!$D$2:$D$71,MATCH('PCN Variation'!E504,'Paycode Info'!$D$2:$D$71,0))),"Error"))</f>
        <v/>
      </c>
      <c r="H504" s="71" t="str">
        <f>IF(E504&amp;F504="","", IFERROR(INDEX('Paycode Info'!$F$2:$F$71,MATCH('PCN Variation'!G504,'Paycode Info'!$D$2:$D$71,0)),"Error"))</f>
        <v/>
      </c>
      <c r="I504" s="84" t="str">
        <f t="shared" si="37"/>
        <v/>
      </c>
      <c r="J504" s="73" t="str">
        <f>IFERROR(INDEX('Paycode Info'!$G$2:$G$71,MATCH('PCN Variation'!H504,'Paycode Info'!$F$2:$F$71,0)),"")</f>
        <v/>
      </c>
      <c r="K504" s="17"/>
      <c r="L504" s="16" t="str">
        <f>IFERROR(MATCH(K504,'Paycode Info'!$I$2:$I$13,0),"")</f>
        <v/>
      </c>
      <c r="M504" s="17"/>
      <c r="N504" s="16" t="str">
        <f>IFERROR(MATCH(M504,'Paycode Info'!$I$2:$I$13,0),"")</f>
        <v/>
      </c>
      <c r="O504" s="17"/>
      <c r="P504" s="17"/>
      <c r="Q504" s="67" t="str">
        <f>IFERROR(IF(N504-L504=0,13,IF(N504-L504&gt;=0,N504-L504+1, VLOOKUP(N504-L504, 'Paycode Info'!$J$2:$K$13,2,0))),"")</f>
        <v/>
      </c>
      <c r="R504" s="68" t="str">
        <f t="shared" si="36"/>
        <v/>
      </c>
      <c r="S504" s="66"/>
      <c r="T504" s="16" t="str">
        <f>IF(S504="","",INDEX('Paycode Info'!$R$2:$R$4,MATCH('PCN Variation'!S504,'Paycode Info'!$M$2:$M$4,0)))</f>
        <v/>
      </c>
      <c r="U504" s="17"/>
      <c r="V504" s="16" t="str">
        <f>IFERROR(MATCH(U504,'Paycode Info'!$I$2:$I$13,0),"")</f>
        <v/>
      </c>
      <c r="W504" s="16" t="str">
        <f t="shared" si="38"/>
        <v/>
      </c>
      <c r="X504" s="15" t="str">
        <f t="shared" si="39"/>
        <v/>
      </c>
      <c r="Y504" s="18">
        <f t="shared" si="40"/>
        <v>0</v>
      </c>
    </row>
    <row r="505" spans="1:25" ht="35" customHeight="1" x14ac:dyDescent="0.35">
      <c r="A505" s="65"/>
      <c r="B505" s="70" t="str">
        <f>IFERROR(IF(A505="","",INDEX('PCN Data'!$A$2:$A$1300,MATCH('PCN Variation'!A505,'PCN Data'!$B$2:$B$1300,0))),"ERROR")</f>
        <v/>
      </c>
      <c r="C505" s="71" t="str">
        <f>IFERROR(IF(A505="","",INDEX('PCN Data'!$C$2:$C$1300,MATCH('PCN Variation'!A505,'PCN Data'!$B$2:$B$1300,0))),"ERROR")</f>
        <v/>
      </c>
      <c r="D505" s="70" t="str">
        <f>IFERROR(IF(A505="","", INDEX('PCN Data'!$D$2:$D$1300,MATCH('PCN Variation'!A505,'PCN Data'!$B$2:$B$1300,0))),"ERROR")</f>
        <v/>
      </c>
      <c r="E505" s="66"/>
      <c r="F505" s="65"/>
      <c r="G505" s="71" t="str">
        <f>IF(E505&amp;F505="","", IFERROR(IF(AND(E505="",F505&lt;&gt;""),INDEX('Paycode Info'!$D$2:$D$71,MATCH('PCN Variation'!F505,'Paycode Info'!$F$2:$F$71,0)), INDEX('Paycode Info'!$D$2:$D$71,MATCH('PCN Variation'!E505,'Paycode Info'!$D$2:$D$71,0))),"Error"))</f>
        <v/>
      </c>
      <c r="H505" s="71" t="str">
        <f>IF(E505&amp;F505="","", IFERROR(INDEX('Paycode Info'!$F$2:$F$71,MATCH('PCN Variation'!G505,'Paycode Info'!$D$2:$D$71,0)),"Error"))</f>
        <v/>
      </c>
      <c r="I505" s="84" t="str">
        <f t="shared" si="37"/>
        <v/>
      </c>
      <c r="J505" s="73" t="str">
        <f>IFERROR(INDEX('Paycode Info'!$G$2:$G$71,MATCH('PCN Variation'!H505,'Paycode Info'!$F$2:$F$71,0)),"")</f>
        <v/>
      </c>
      <c r="K505" s="17"/>
      <c r="L505" s="16" t="str">
        <f>IFERROR(MATCH(K505,'Paycode Info'!$I$2:$I$13,0),"")</f>
        <v/>
      </c>
      <c r="M505" s="17"/>
      <c r="N505" s="16" t="str">
        <f>IFERROR(MATCH(M505,'Paycode Info'!$I$2:$I$13,0),"")</f>
        <v/>
      </c>
      <c r="O505" s="17"/>
      <c r="P505" s="17"/>
      <c r="Q505" s="67" t="str">
        <f>IFERROR(IF(N505-L505=0,13,IF(N505-L505&gt;=0,N505-L505+1, VLOOKUP(N505-L505, 'Paycode Info'!$J$2:$K$13,2,0))),"")</f>
        <v/>
      </c>
      <c r="R505" s="68" t="str">
        <f t="shared" si="36"/>
        <v/>
      </c>
      <c r="S505" s="66"/>
      <c r="T505" s="16" t="str">
        <f>IF(S505="","",INDEX('Paycode Info'!$R$2:$R$4,MATCH('PCN Variation'!S505,'Paycode Info'!$M$2:$M$4,0)))</f>
        <v/>
      </c>
      <c r="U505" s="17"/>
      <c r="V505" s="16" t="str">
        <f>IFERROR(MATCH(U505,'Paycode Info'!$I$2:$I$13,0),"")</f>
        <v/>
      </c>
      <c r="W505" s="16" t="str">
        <f t="shared" si="38"/>
        <v/>
      </c>
      <c r="X505" s="15" t="str">
        <f t="shared" si="39"/>
        <v/>
      </c>
      <c r="Y505" s="18">
        <f t="shared" si="40"/>
        <v>0</v>
      </c>
    </row>
    <row r="506" spans="1:25" ht="35" customHeight="1" x14ac:dyDescent="0.35">
      <c r="A506" s="65"/>
      <c r="B506" s="70" t="str">
        <f>IFERROR(IF(A506="","",INDEX('PCN Data'!$A$2:$A$1300,MATCH('PCN Variation'!A506,'PCN Data'!$B$2:$B$1300,0))),"ERROR")</f>
        <v/>
      </c>
      <c r="C506" s="71" t="str">
        <f>IFERROR(IF(A506="","",INDEX('PCN Data'!$C$2:$C$1300,MATCH('PCN Variation'!A506,'PCN Data'!$B$2:$B$1300,0))),"ERROR")</f>
        <v/>
      </c>
      <c r="D506" s="70" t="str">
        <f>IFERROR(IF(A506="","", INDEX('PCN Data'!$D$2:$D$1300,MATCH('PCN Variation'!A506,'PCN Data'!$B$2:$B$1300,0))),"ERROR")</f>
        <v/>
      </c>
      <c r="E506" s="66"/>
      <c r="F506" s="65"/>
      <c r="G506" s="71" t="str">
        <f>IF(E506&amp;F506="","", IFERROR(IF(AND(E506="",F506&lt;&gt;""),INDEX('Paycode Info'!$D$2:$D$71,MATCH('PCN Variation'!F506,'Paycode Info'!$F$2:$F$71,0)), INDEX('Paycode Info'!$D$2:$D$71,MATCH('PCN Variation'!E506,'Paycode Info'!$D$2:$D$71,0))),"Error"))</f>
        <v/>
      </c>
      <c r="H506" s="71" t="str">
        <f>IF(E506&amp;F506="","", IFERROR(INDEX('Paycode Info'!$F$2:$F$71,MATCH('PCN Variation'!G506,'Paycode Info'!$D$2:$D$71,0)),"Error"))</f>
        <v/>
      </c>
      <c r="I506" s="84" t="str">
        <f t="shared" si="37"/>
        <v/>
      </c>
      <c r="J506" s="73" t="str">
        <f>IFERROR(INDEX('Paycode Info'!$G$2:$G$71,MATCH('PCN Variation'!H506,'Paycode Info'!$F$2:$F$71,0)),"")</f>
        <v/>
      </c>
      <c r="K506" s="17"/>
      <c r="L506" s="16" t="str">
        <f>IFERROR(MATCH(K506,'Paycode Info'!$I$2:$I$13,0),"")</f>
        <v/>
      </c>
      <c r="M506" s="17"/>
      <c r="N506" s="16" t="str">
        <f>IFERROR(MATCH(M506,'Paycode Info'!$I$2:$I$13,0),"")</f>
        <v/>
      </c>
      <c r="O506" s="17"/>
      <c r="P506" s="17"/>
      <c r="Q506" s="67" t="str">
        <f>IFERROR(IF(N506-L506=0,13,IF(N506-L506&gt;=0,N506-L506+1, VLOOKUP(N506-L506, 'Paycode Info'!$J$2:$K$13,2,0))),"")</f>
        <v/>
      </c>
      <c r="R506" s="68" t="str">
        <f t="shared" si="36"/>
        <v/>
      </c>
      <c r="S506" s="66"/>
      <c r="T506" s="16" t="str">
        <f>IF(S506="","",INDEX('Paycode Info'!$R$2:$R$4,MATCH('PCN Variation'!S506,'Paycode Info'!$M$2:$M$4,0)))</f>
        <v/>
      </c>
      <c r="U506" s="17"/>
      <c r="V506" s="16" t="str">
        <f>IFERROR(MATCH(U506,'Paycode Info'!$I$2:$I$13,0),"")</f>
        <v/>
      </c>
      <c r="W506" s="16" t="str">
        <f t="shared" si="38"/>
        <v/>
      </c>
      <c r="X506" s="15" t="str">
        <f t="shared" si="39"/>
        <v/>
      </c>
      <c r="Y506" s="18">
        <f t="shared" si="40"/>
        <v>0</v>
      </c>
    </row>
    <row r="507" spans="1:25" ht="35" customHeight="1" x14ac:dyDescent="0.35">
      <c r="A507" s="65"/>
      <c r="B507" s="70" t="str">
        <f>IFERROR(IF(A507="","",INDEX('PCN Data'!$A$2:$A$1300,MATCH('PCN Variation'!A507,'PCN Data'!$B$2:$B$1300,0))),"ERROR")</f>
        <v/>
      </c>
      <c r="C507" s="71" t="str">
        <f>IFERROR(IF(A507="","",INDEX('PCN Data'!$C$2:$C$1300,MATCH('PCN Variation'!A507,'PCN Data'!$B$2:$B$1300,0))),"ERROR")</f>
        <v/>
      </c>
      <c r="D507" s="70" t="str">
        <f>IFERROR(IF(A507="","", INDEX('PCN Data'!$D$2:$D$1300,MATCH('PCN Variation'!A507,'PCN Data'!$B$2:$B$1300,0))),"ERROR")</f>
        <v/>
      </c>
      <c r="E507" s="66"/>
      <c r="F507" s="65"/>
      <c r="G507" s="71" t="str">
        <f>IF(E507&amp;F507="","", IFERROR(IF(AND(E507="",F507&lt;&gt;""),INDEX('Paycode Info'!$D$2:$D$71,MATCH('PCN Variation'!F507,'Paycode Info'!$F$2:$F$71,0)), INDEX('Paycode Info'!$D$2:$D$71,MATCH('PCN Variation'!E507,'Paycode Info'!$D$2:$D$71,0))),"Error"))</f>
        <v/>
      </c>
      <c r="H507" s="71" t="str">
        <f>IF(E507&amp;F507="","", IFERROR(INDEX('Paycode Info'!$F$2:$F$71,MATCH('PCN Variation'!G507,'Paycode Info'!$D$2:$D$71,0)),"Error"))</f>
        <v/>
      </c>
      <c r="I507" s="84" t="str">
        <f t="shared" si="37"/>
        <v/>
      </c>
      <c r="J507" s="73" t="str">
        <f>IFERROR(INDEX('Paycode Info'!$G$2:$G$71,MATCH('PCN Variation'!H507,'Paycode Info'!$F$2:$F$71,0)),"")</f>
        <v/>
      </c>
      <c r="K507" s="17"/>
      <c r="L507" s="16" t="str">
        <f>IFERROR(MATCH(K507,'Paycode Info'!$I$2:$I$13,0),"")</f>
        <v/>
      </c>
      <c r="M507" s="17"/>
      <c r="N507" s="16" t="str">
        <f>IFERROR(MATCH(M507,'Paycode Info'!$I$2:$I$13,0),"")</f>
        <v/>
      </c>
      <c r="O507" s="17"/>
      <c r="P507" s="17"/>
      <c r="Q507" s="67" t="str">
        <f>IFERROR(IF(N507-L507=0,13,IF(N507-L507&gt;=0,N507-L507+1, VLOOKUP(N507-L507, 'Paycode Info'!$J$2:$K$13,2,0))),"")</f>
        <v/>
      </c>
      <c r="R507" s="68" t="str">
        <f t="shared" si="36"/>
        <v/>
      </c>
      <c r="S507" s="66"/>
      <c r="T507" s="16" t="str">
        <f>IF(S507="","",INDEX('Paycode Info'!$R$2:$R$4,MATCH('PCN Variation'!S507,'Paycode Info'!$M$2:$M$4,0)))</f>
        <v/>
      </c>
      <c r="U507" s="17"/>
      <c r="V507" s="16" t="str">
        <f>IFERROR(MATCH(U507,'Paycode Info'!$I$2:$I$13,0),"")</f>
        <v/>
      </c>
      <c r="W507" s="16" t="str">
        <f t="shared" si="38"/>
        <v/>
      </c>
      <c r="X507" s="15" t="str">
        <f t="shared" si="39"/>
        <v/>
      </c>
      <c r="Y507" s="18">
        <f t="shared" si="40"/>
        <v>0</v>
      </c>
    </row>
    <row r="508" spans="1:25" ht="35" customHeight="1" x14ac:dyDescent="0.35">
      <c r="A508" s="65"/>
      <c r="B508" s="70" t="str">
        <f>IFERROR(IF(A508="","",INDEX('PCN Data'!$A$2:$A$1300,MATCH('PCN Variation'!A508,'PCN Data'!$B$2:$B$1300,0))),"ERROR")</f>
        <v/>
      </c>
      <c r="C508" s="71" t="str">
        <f>IFERROR(IF(A508="","",INDEX('PCN Data'!$C$2:$C$1300,MATCH('PCN Variation'!A508,'PCN Data'!$B$2:$B$1300,0))),"ERROR")</f>
        <v/>
      </c>
      <c r="D508" s="70" t="str">
        <f>IFERROR(IF(A508="","", INDEX('PCN Data'!$D$2:$D$1300,MATCH('PCN Variation'!A508,'PCN Data'!$B$2:$B$1300,0))),"ERROR")</f>
        <v/>
      </c>
      <c r="E508" s="66"/>
      <c r="F508" s="65"/>
      <c r="G508" s="71" t="str">
        <f>IF(E508&amp;F508="","", IFERROR(IF(AND(E508="",F508&lt;&gt;""),INDEX('Paycode Info'!$D$2:$D$71,MATCH('PCN Variation'!F508,'Paycode Info'!$F$2:$F$71,0)), INDEX('Paycode Info'!$D$2:$D$71,MATCH('PCN Variation'!E508,'Paycode Info'!$D$2:$D$71,0))),"Error"))</f>
        <v/>
      </c>
      <c r="H508" s="71" t="str">
        <f>IF(E508&amp;F508="","", IFERROR(INDEX('Paycode Info'!$F$2:$F$71,MATCH('PCN Variation'!G508,'Paycode Info'!$D$2:$D$71,0)),"Error"))</f>
        <v/>
      </c>
      <c r="I508" s="84" t="str">
        <f t="shared" si="37"/>
        <v/>
      </c>
      <c r="J508" s="73" t="str">
        <f>IFERROR(INDEX('Paycode Info'!$G$2:$G$71,MATCH('PCN Variation'!H508,'Paycode Info'!$F$2:$F$71,0)),"")</f>
        <v/>
      </c>
      <c r="K508" s="17"/>
      <c r="L508" s="16" t="str">
        <f>IFERROR(MATCH(K508,'Paycode Info'!$I$2:$I$13,0),"")</f>
        <v/>
      </c>
      <c r="M508" s="17"/>
      <c r="N508" s="16" t="str">
        <f>IFERROR(MATCH(M508,'Paycode Info'!$I$2:$I$13,0),"")</f>
        <v/>
      </c>
      <c r="O508" s="17"/>
      <c r="P508" s="17"/>
      <c r="Q508" s="67" t="str">
        <f>IFERROR(IF(N508-L508=0,13,IF(N508-L508&gt;=0,N508-L508+1, VLOOKUP(N508-L508, 'Paycode Info'!$J$2:$K$13,2,0))),"")</f>
        <v/>
      </c>
      <c r="R508" s="68" t="str">
        <f t="shared" si="36"/>
        <v/>
      </c>
      <c r="S508" s="66"/>
      <c r="T508" s="16" t="str">
        <f>IF(S508="","",INDEX('Paycode Info'!$R$2:$R$4,MATCH('PCN Variation'!S508,'Paycode Info'!$M$2:$M$4,0)))</f>
        <v/>
      </c>
      <c r="U508" s="17"/>
      <c r="V508" s="16" t="str">
        <f>IFERROR(MATCH(U508,'Paycode Info'!$I$2:$I$13,0),"")</f>
        <v/>
      </c>
      <c r="W508" s="16" t="str">
        <f t="shared" si="38"/>
        <v/>
      </c>
      <c r="X508" s="15" t="str">
        <f t="shared" si="39"/>
        <v/>
      </c>
      <c r="Y508" s="18">
        <f t="shared" si="40"/>
        <v>0</v>
      </c>
    </row>
    <row r="509" spans="1:25" ht="35" customHeight="1" x14ac:dyDescent="0.35">
      <c r="A509" s="65"/>
      <c r="B509" s="70" t="str">
        <f>IFERROR(IF(A509="","",INDEX('PCN Data'!$A$2:$A$1300,MATCH('PCN Variation'!A509,'PCN Data'!$B$2:$B$1300,0))),"ERROR")</f>
        <v/>
      </c>
      <c r="C509" s="71" t="str">
        <f>IFERROR(IF(A509="","",INDEX('PCN Data'!$C$2:$C$1300,MATCH('PCN Variation'!A509,'PCN Data'!$B$2:$B$1300,0))),"ERROR")</f>
        <v/>
      </c>
      <c r="D509" s="70" t="str">
        <f>IFERROR(IF(A509="","", INDEX('PCN Data'!$D$2:$D$1300,MATCH('PCN Variation'!A509,'PCN Data'!$B$2:$B$1300,0))),"ERROR")</f>
        <v/>
      </c>
      <c r="E509" s="66"/>
      <c r="F509" s="65"/>
      <c r="G509" s="71" t="str">
        <f>IF(E509&amp;F509="","", IFERROR(IF(AND(E509="",F509&lt;&gt;""),INDEX('Paycode Info'!$D$2:$D$71,MATCH('PCN Variation'!F509,'Paycode Info'!$F$2:$F$71,0)), INDEX('Paycode Info'!$D$2:$D$71,MATCH('PCN Variation'!E509,'Paycode Info'!$D$2:$D$71,0))),"Error"))</f>
        <v/>
      </c>
      <c r="H509" s="71" t="str">
        <f>IF(E509&amp;F509="","", IFERROR(INDEX('Paycode Info'!$F$2:$F$71,MATCH('PCN Variation'!G509,'Paycode Info'!$D$2:$D$71,0)),"Error"))</f>
        <v/>
      </c>
      <c r="I509" s="84" t="str">
        <f t="shared" si="37"/>
        <v/>
      </c>
      <c r="J509" s="73" t="str">
        <f>IFERROR(INDEX('Paycode Info'!$G$2:$G$71,MATCH('PCN Variation'!H509,'Paycode Info'!$F$2:$F$71,0)),"")</f>
        <v/>
      </c>
      <c r="K509" s="17"/>
      <c r="L509" s="16" t="str">
        <f>IFERROR(MATCH(K509,'Paycode Info'!$I$2:$I$13,0),"")</f>
        <v/>
      </c>
      <c r="M509" s="17"/>
      <c r="N509" s="16" t="str">
        <f>IFERROR(MATCH(M509,'Paycode Info'!$I$2:$I$13,0),"")</f>
        <v/>
      </c>
      <c r="O509" s="17"/>
      <c r="P509" s="17"/>
      <c r="Q509" s="67" t="str">
        <f>IFERROR(IF(N509-L509=0,13,IF(N509-L509&gt;=0,N509-L509+1, VLOOKUP(N509-L509, 'Paycode Info'!$J$2:$K$13,2,0))),"")</f>
        <v/>
      </c>
      <c r="R509" s="68" t="str">
        <f t="shared" si="36"/>
        <v/>
      </c>
      <c r="S509" s="66"/>
      <c r="T509" s="16" t="str">
        <f>IF(S509="","",INDEX('Paycode Info'!$R$2:$R$4,MATCH('PCN Variation'!S509,'Paycode Info'!$M$2:$M$4,0)))</f>
        <v/>
      </c>
      <c r="U509" s="17"/>
      <c r="V509" s="16" t="str">
        <f>IFERROR(MATCH(U509,'Paycode Info'!$I$2:$I$13,0),"")</f>
        <v/>
      </c>
      <c r="W509" s="16" t="str">
        <f t="shared" si="38"/>
        <v/>
      </c>
      <c r="X509" s="15" t="str">
        <f t="shared" si="39"/>
        <v/>
      </c>
      <c r="Y509" s="18">
        <f t="shared" si="40"/>
        <v>0</v>
      </c>
    </row>
    <row r="510" spans="1:25" ht="35" customHeight="1" x14ac:dyDescent="0.35">
      <c r="A510" s="65"/>
      <c r="B510" s="70" t="str">
        <f>IFERROR(IF(A510="","",INDEX('PCN Data'!$A$2:$A$1300,MATCH('PCN Variation'!A510,'PCN Data'!$B$2:$B$1300,0))),"ERROR")</f>
        <v/>
      </c>
      <c r="C510" s="71" t="str">
        <f>IFERROR(IF(A510="","",INDEX('PCN Data'!$C$2:$C$1300,MATCH('PCN Variation'!A510,'PCN Data'!$B$2:$B$1300,0))),"ERROR")</f>
        <v/>
      </c>
      <c r="D510" s="70" t="str">
        <f>IFERROR(IF(A510="","", INDEX('PCN Data'!$D$2:$D$1300,MATCH('PCN Variation'!A510,'PCN Data'!$B$2:$B$1300,0))),"ERROR")</f>
        <v/>
      </c>
      <c r="E510" s="66"/>
      <c r="F510" s="65"/>
      <c r="G510" s="71" t="str">
        <f>IF(E510&amp;F510="","", IFERROR(IF(AND(E510="",F510&lt;&gt;""),INDEX('Paycode Info'!$D$2:$D$71,MATCH('PCN Variation'!F510,'Paycode Info'!$F$2:$F$71,0)), INDEX('Paycode Info'!$D$2:$D$71,MATCH('PCN Variation'!E510,'Paycode Info'!$D$2:$D$71,0))),"Error"))</f>
        <v/>
      </c>
      <c r="H510" s="71" t="str">
        <f>IF(E510&amp;F510="","", IFERROR(INDEX('Paycode Info'!$F$2:$F$71,MATCH('PCN Variation'!G510,'Paycode Info'!$D$2:$D$71,0)),"Error"))</f>
        <v/>
      </c>
      <c r="I510" s="84" t="str">
        <f t="shared" si="37"/>
        <v/>
      </c>
      <c r="J510" s="73" t="str">
        <f>IFERROR(INDEX('Paycode Info'!$G$2:$G$71,MATCH('PCN Variation'!H510,'Paycode Info'!$F$2:$F$71,0)),"")</f>
        <v/>
      </c>
      <c r="K510" s="17"/>
      <c r="L510" s="16" t="str">
        <f>IFERROR(MATCH(K510,'Paycode Info'!$I$2:$I$13,0),"")</f>
        <v/>
      </c>
      <c r="M510" s="17"/>
      <c r="N510" s="16" t="str">
        <f>IFERROR(MATCH(M510,'Paycode Info'!$I$2:$I$13,0),"")</f>
        <v/>
      </c>
      <c r="O510" s="17"/>
      <c r="P510" s="17"/>
      <c r="Q510" s="67" t="str">
        <f>IFERROR(IF(N510-L510=0,13,IF(N510-L510&gt;=0,N510-L510+1, VLOOKUP(N510-L510, 'Paycode Info'!$J$2:$K$13,2,0))),"")</f>
        <v/>
      </c>
      <c r="R510" s="68" t="str">
        <f t="shared" si="36"/>
        <v/>
      </c>
      <c r="S510" s="66"/>
      <c r="T510" s="16" t="str">
        <f>IF(S510="","",INDEX('Paycode Info'!$R$2:$R$4,MATCH('PCN Variation'!S510,'Paycode Info'!$M$2:$M$4,0)))</f>
        <v/>
      </c>
      <c r="U510" s="17"/>
      <c r="V510" s="16" t="str">
        <f>IFERROR(MATCH(U510,'Paycode Info'!$I$2:$I$13,0),"")</f>
        <v/>
      </c>
      <c r="W510" s="16" t="str">
        <f t="shared" si="38"/>
        <v/>
      </c>
      <c r="X510" s="15" t="str">
        <f t="shared" si="39"/>
        <v/>
      </c>
      <c r="Y510" s="18">
        <f t="shared" si="40"/>
        <v>0</v>
      </c>
    </row>
    <row r="511" spans="1:25" ht="35" customHeight="1" x14ac:dyDescent="0.35">
      <c r="A511" s="65"/>
      <c r="B511" s="70" t="str">
        <f>IFERROR(IF(A511="","",INDEX('PCN Data'!$A$2:$A$1300,MATCH('PCN Variation'!A511,'PCN Data'!$B$2:$B$1300,0))),"ERROR")</f>
        <v/>
      </c>
      <c r="C511" s="71" t="str">
        <f>IFERROR(IF(A511="","",INDEX('PCN Data'!$C$2:$C$1300,MATCH('PCN Variation'!A511,'PCN Data'!$B$2:$B$1300,0))),"ERROR")</f>
        <v/>
      </c>
      <c r="D511" s="70" t="str">
        <f>IFERROR(IF(A511="","", INDEX('PCN Data'!$D$2:$D$1300,MATCH('PCN Variation'!A511,'PCN Data'!$B$2:$B$1300,0))),"ERROR")</f>
        <v/>
      </c>
      <c r="E511" s="66"/>
      <c r="F511" s="65"/>
      <c r="G511" s="71" t="str">
        <f>IF(E511&amp;F511="","", IFERROR(IF(AND(E511="",F511&lt;&gt;""),INDEX('Paycode Info'!$D$2:$D$71,MATCH('PCN Variation'!F511,'Paycode Info'!$F$2:$F$71,0)), INDEX('Paycode Info'!$D$2:$D$71,MATCH('PCN Variation'!E511,'Paycode Info'!$D$2:$D$71,0))),"Error"))</f>
        <v/>
      </c>
      <c r="H511" s="71" t="str">
        <f>IF(E511&amp;F511="","", IFERROR(INDEX('Paycode Info'!$F$2:$F$71,MATCH('PCN Variation'!G511,'Paycode Info'!$D$2:$D$71,0)),"Error"))</f>
        <v/>
      </c>
      <c r="I511" s="84" t="str">
        <f t="shared" si="37"/>
        <v/>
      </c>
      <c r="J511" s="73" t="str">
        <f>IFERROR(INDEX('Paycode Info'!$G$2:$G$71,MATCH('PCN Variation'!H511,'Paycode Info'!$F$2:$F$71,0)),"")</f>
        <v/>
      </c>
      <c r="K511" s="17"/>
      <c r="L511" s="16" t="str">
        <f>IFERROR(MATCH(K511,'Paycode Info'!$I$2:$I$13,0),"")</f>
        <v/>
      </c>
      <c r="M511" s="17"/>
      <c r="N511" s="16" t="str">
        <f>IFERROR(MATCH(M511,'Paycode Info'!$I$2:$I$13,0),"")</f>
        <v/>
      </c>
      <c r="O511" s="17"/>
      <c r="P511" s="17"/>
      <c r="Q511" s="67" t="str">
        <f>IFERROR(IF(N511-L511=0,13,IF(N511-L511&gt;=0,N511-L511+1, VLOOKUP(N511-L511, 'Paycode Info'!$J$2:$K$13,2,0))),"")</f>
        <v/>
      </c>
      <c r="R511" s="68" t="str">
        <f t="shared" si="36"/>
        <v/>
      </c>
      <c r="S511" s="66"/>
      <c r="T511" s="16" t="str">
        <f>IF(S511="","",INDEX('Paycode Info'!$R$2:$R$4,MATCH('PCN Variation'!S511,'Paycode Info'!$M$2:$M$4,0)))</f>
        <v/>
      </c>
      <c r="U511" s="17"/>
      <c r="V511" s="16" t="str">
        <f>IFERROR(MATCH(U511,'Paycode Info'!$I$2:$I$13,0),"")</f>
        <v/>
      </c>
      <c r="W511" s="16" t="str">
        <f t="shared" si="38"/>
        <v/>
      </c>
      <c r="X511" s="15" t="str">
        <f t="shared" si="39"/>
        <v/>
      </c>
      <c r="Y511" s="18">
        <f t="shared" si="40"/>
        <v>0</v>
      </c>
    </row>
    <row r="512" spans="1:25" ht="35" customHeight="1" x14ac:dyDescent="0.35">
      <c r="A512" s="65"/>
      <c r="B512" s="70" t="str">
        <f>IFERROR(IF(A512="","",INDEX('PCN Data'!$A$2:$A$1300,MATCH('PCN Variation'!A512,'PCN Data'!$B$2:$B$1300,0))),"ERROR")</f>
        <v/>
      </c>
      <c r="C512" s="71" t="str">
        <f>IFERROR(IF(A512="","",INDEX('PCN Data'!$C$2:$C$1300,MATCH('PCN Variation'!A512,'PCN Data'!$B$2:$B$1300,0))),"ERROR")</f>
        <v/>
      </c>
      <c r="D512" s="70" t="str">
        <f>IFERROR(IF(A512="","", INDEX('PCN Data'!$D$2:$D$1300,MATCH('PCN Variation'!A512,'PCN Data'!$B$2:$B$1300,0))),"ERROR")</f>
        <v/>
      </c>
      <c r="E512" s="66"/>
      <c r="F512" s="65"/>
      <c r="G512" s="71" t="str">
        <f>IF(E512&amp;F512="","", IFERROR(IF(AND(E512="",F512&lt;&gt;""),INDEX('Paycode Info'!$D$2:$D$71,MATCH('PCN Variation'!F512,'Paycode Info'!$F$2:$F$71,0)), INDEX('Paycode Info'!$D$2:$D$71,MATCH('PCN Variation'!E512,'Paycode Info'!$D$2:$D$71,0))),"Error"))</f>
        <v/>
      </c>
      <c r="H512" s="71" t="str">
        <f>IF(E512&amp;F512="","", IFERROR(INDEX('Paycode Info'!$F$2:$F$71,MATCH('PCN Variation'!G512,'Paycode Info'!$D$2:$D$71,0)),"Error"))</f>
        <v/>
      </c>
      <c r="I512" s="84" t="str">
        <f t="shared" si="37"/>
        <v/>
      </c>
      <c r="J512" s="73" t="str">
        <f>IFERROR(INDEX('Paycode Info'!$G$2:$G$71,MATCH('PCN Variation'!H512,'Paycode Info'!$F$2:$F$71,0)),"")</f>
        <v/>
      </c>
      <c r="K512" s="17"/>
      <c r="L512" s="16" t="str">
        <f>IFERROR(MATCH(K512,'Paycode Info'!$I$2:$I$13,0),"")</f>
        <v/>
      </c>
      <c r="M512" s="17"/>
      <c r="N512" s="16" t="str">
        <f>IFERROR(MATCH(M512,'Paycode Info'!$I$2:$I$13,0),"")</f>
        <v/>
      </c>
      <c r="O512" s="17"/>
      <c r="P512" s="17"/>
      <c r="Q512" s="67" t="str">
        <f>IFERROR(IF(N512-L512=0,13,IF(N512-L512&gt;=0,N512-L512+1, VLOOKUP(N512-L512, 'Paycode Info'!$J$2:$K$13,2,0))),"")</f>
        <v/>
      </c>
      <c r="R512" s="68" t="str">
        <f t="shared" si="36"/>
        <v/>
      </c>
      <c r="S512" s="66"/>
      <c r="T512" s="16" t="str">
        <f>IF(S512="","",INDEX('Paycode Info'!$R$2:$R$4,MATCH('PCN Variation'!S512,'Paycode Info'!$M$2:$M$4,0)))</f>
        <v/>
      </c>
      <c r="U512" s="17"/>
      <c r="V512" s="16" t="str">
        <f>IFERROR(MATCH(U512,'Paycode Info'!$I$2:$I$13,0),"")</f>
        <v/>
      </c>
      <c r="W512" s="16" t="str">
        <f t="shared" si="38"/>
        <v/>
      </c>
      <c r="X512" s="15" t="str">
        <f t="shared" si="39"/>
        <v/>
      </c>
      <c r="Y512" s="18">
        <f t="shared" si="40"/>
        <v>0</v>
      </c>
    </row>
    <row r="513" spans="1:25" ht="35" customHeight="1" x14ac:dyDescent="0.35">
      <c r="A513" s="65"/>
      <c r="B513" s="70" t="str">
        <f>IFERROR(IF(A513="","",INDEX('PCN Data'!$A$2:$A$1300,MATCH('PCN Variation'!A513,'PCN Data'!$B$2:$B$1300,0))),"ERROR")</f>
        <v/>
      </c>
      <c r="C513" s="71" t="str">
        <f>IFERROR(IF(A513="","",INDEX('PCN Data'!$C$2:$C$1300,MATCH('PCN Variation'!A513,'PCN Data'!$B$2:$B$1300,0))),"ERROR")</f>
        <v/>
      </c>
      <c r="D513" s="70" t="str">
        <f>IFERROR(IF(A513="","", INDEX('PCN Data'!$D$2:$D$1300,MATCH('PCN Variation'!A513,'PCN Data'!$B$2:$B$1300,0))),"ERROR")</f>
        <v/>
      </c>
      <c r="E513" s="66"/>
      <c r="F513" s="65"/>
      <c r="G513" s="71" t="str">
        <f>IF(E513&amp;F513="","", IFERROR(IF(AND(E513="",F513&lt;&gt;""),INDEX('Paycode Info'!$D$2:$D$71,MATCH('PCN Variation'!F513,'Paycode Info'!$F$2:$F$71,0)), INDEX('Paycode Info'!$D$2:$D$71,MATCH('PCN Variation'!E513,'Paycode Info'!$D$2:$D$71,0))),"Error"))</f>
        <v/>
      </c>
      <c r="H513" s="71" t="str">
        <f>IF(E513&amp;F513="","", IFERROR(INDEX('Paycode Info'!$F$2:$F$71,MATCH('PCN Variation'!G513,'Paycode Info'!$D$2:$D$71,0)),"Error"))</f>
        <v/>
      </c>
      <c r="I513" s="84" t="str">
        <f t="shared" si="37"/>
        <v/>
      </c>
      <c r="J513" s="73" t="str">
        <f>IFERROR(INDEX('Paycode Info'!$G$2:$G$71,MATCH('PCN Variation'!H513,'Paycode Info'!$F$2:$F$71,0)),"")</f>
        <v/>
      </c>
      <c r="K513" s="17"/>
      <c r="L513" s="16" t="str">
        <f>IFERROR(MATCH(K513,'Paycode Info'!$I$2:$I$13,0),"")</f>
        <v/>
      </c>
      <c r="M513" s="17"/>
      <c r="N513" s="16" t="str">
        <f>IFERROR(MATCH(M513,'Paycode Info'!$I$2:$I$13,0),"")</f>
        <v/>
      </c>
      <c r="O513" s="17"/>
      <c r="P513" s="17"/>
      <c r="Q513" s="67" t="str">
        <f>IFERROR(IF(N513-L513=0,13,IF(N513-L513&gt;=0,N513-L513+1, VLOOKUP(N513-L513, 'Paycode Info'!$J$2:$K$13,2,0))),"")</f>
        <v/>
      </c>
      <c r="R513" s="68" t="str">
        <f t="shared" si="36"/>
        <v/>
      </c>
      <c r="S513" s="66"/>
      <c r="T513" s="16" t="str">
        <f>IF(S513="","",INDEX('Paycode Info'!$R$2:$R$4,MATCH('PCN Variation'!S513,'Paycode Info'!$M$2:$M$4,0)))</f>
        <v/>
      </c>
      <c r="U513" s="17"/>
      <c r="V513" s="16" t="str">
        <f>IFERROR(MATCH(U513,'Paycode Info'!$I$2:$I$13,0),"")</f>
        <v/>
      </c>
      <c r="W513" s="16" t="str">
        <f t="shared" si="38"/>
        <v/>
      </c>
      <c r="X513" s="15" t="str">
        <f t="shared" si="39"/>
        <v/>
      </c>
      <c r="Y513" s="18">
        <f t="shared" si="40"/>
        <v>0</v>
      </c>
    </row>
    <row r="514" spans="1:25" ht="35" customHeight="1" x14ac:dyDescent="0.35">
      <c r="A514" s="65"/>
      <c r="B514" s="70" t="str">
        <f>IFERROR(IF(A514="","",INDEX('PCN Data'!$A$2:$A$1300,MATCH('PCN Variation'!A514,'PCN Data'!$B$2:$B$1300,0))),"ERROR")</f>
        <v/>
      </c>
      <c r="C514" s="71" t="str">
        <f>IFERROR(IF(A514="","",INDEX('PCN Data'!$C$2:$C$1300,MATCH('PCN Variation'!A514,'PCN Data'!$B$2:$B$1300,0))),"ERROR")</f>
        <v/>
      </c>
      <c r="D514" s="70" t="str">
        <f>IFERROR(IF(A514="","", INDEX('PCN Data'!$D$2:$D$1300,MATCH('PCN Variation'!A514,'PCN Data'!$B$2:$B$1300,0))),"ERROR")</f>
        <v/>
      </c>
      <c r="E514" s="66"/>
      <c r="F514" s="65"/>
      <c r="G514" s="71" t="str">
        <f>IF(E514&amp;F514="","", IFERROR(IF(AND(E514="",F514&lt;&gt;""),INDEX('Paycode Info'!$D$2:$D$71,MATCH('PCN Variation'!F514,'Paycode Info'!$F$2:$F$71,0)), INDEX('Paycode Info'!$D$2:$D$71,MATCH('PCN Variation'!E514,'Paycode Info'!$D$2:$D$71,0))),"Error"))</f>
        <v/>
      </c>
      <c r="H514" s="71" t="str">
        <f>IF(E514&amp;F514="","", IFERROR(INDEX('Paycode Info'!$F$2:$F$71,MATCH('PCN Variation'!G514,'Paycode Info'!$D$2:$D$71,0)),"Error"))</f>
        <v/>
      </c>
      <c r="I514" s="84" t="str">
        <f t="shared" si="37"/>
        <v/>
      </c>
      <c r="J514" s="73" t="str">
        <f>IFERROR(INDEX('Paycode Info'!$G$2:$G$71,MATCH('PCN Variation'!H514,'Paycode Info'!$F$2:$F$71,0)),"")</f>
        <v/>
      </c>
      <c r="K514" s="17"/>
      <c r="L514" s="16" t="str">
        <f>IFERROR(MATCH(K514,'Paycode Info'!$I$2:$I$13,0),"")</f>
        <v/>
      </c>
      <c r="M514" s="17"/>
      <c r="N514" s="16" t="str">
        <f>IFERROR(MATCH(M514,'Paycode Info'!$I$2:$I$13,0),"")</f>
        <v/>
      </c>
      <c r="O514" s="17"/>
      <c r="P514" s="17"/>
      <c r="Q514" s="67" t="str">
        <f>IFERROR(IF(N514-L514=0,13,IF(N514-L514&gt;=0,N514-L514+1, VLOOKUP(N514-L514, 'Paycode Info'!$J$2:$K$13,2,0))),"")</f>
        <v/>
      </c>
      <c r="R514" s="68" t="str">
        <f t="shared" si="36"/>
        <v/>
      </c>
      <c r="S514" s="66"/>
      <c r="T514" s="16" t="str">
        <f>IF(S514="","",INDEX('Paycode Info'!$R$2:$R$4,MATCH('PCN Variation'!S514,'Paycode Info'!$M$2:$M$4,0)))</f>
        <v/>
      </c>
      <c r="U514" s="17"/>
      <c r="V514" s="16" t="str">
        <f>IFERROR(MATCH(U514,'Paycode Info'!$I$2:$I$13,0),"")</f>
        <v/>
      </c>
      <c r="W514" s="16" t="str">
        <f t="shared" si="38"/>
        <v/>
      </c>
      <c r="X514" s="15" t="str">
        <f t="shared" si="39"/>
        <v/>
      </c>
      <c r="Y514" s="18">
        <f t="shared" si="40"/>
        <v>0</v>
      </c>
    </row>
    <row r="515" spans="1:25" ht="35" customHeight="1" x14ac:dyDescent="0.35">
      <c r="A515" s="65"/>
      <c r="B515" s="70" t="str">
        <f>IFERROR(IF(A515="","",INDEX('PCN Data'!$A$2:$A$1300,MATCH('PCN Variation'!A515,'PCN Data'!$B$2:$B$1300,0))),"ERROR")</f>
        <v/>
      </c>
      <c r="C515" s="71" t="str">
        <f>IFERROR(IF(A515="","",INDEX('PCN Data'!$C$2:$C$1300,MATCH('PCN Variation'!A515,'PCN Data'!$B$2:$B$1300,0))),"ERROR")</f>
        <v/>
      </c>
      <c r="D515" s="70" t="str">
        <f>IFERROR(IF(A515="","", INDEX('PCN Data'!$D$2:$D$1300,MATCH('PCN Variation'!A515,'PCN Data'!$B$2:$B$1300,0))),"ERROR")</f>
        <v/>
      </c>
      <c r="E515" s="66"/>
      <c r="F515" s="65"/>
      <c r="G515" s="71" t="str">
        <f>IF(E515&amp;F515="","", IFERROR(IF(AND(E515="",F515&lt;&gt;""),INDEX('Paycode Info'!$D$2:$D$71,MATCH('PCN Variation'!F515,'Paycode Info'!$F$2:$F$71,0)), INDEX('Paycode Info'!$D$2:$D$71,MATCH('PCN Variation'!E515,'Paycode Info'!$D$2:$D$71,0))),"Error"))</f>
        <v/>
      </c>
      <c r="H515" s="71" t="str">
        <f>IF(E515&amp;F515="","", IFERROR(INDEX('Paycode Info'!$F$2:$F$71,MATCH('PCN Variation'!G515,'Paycode Info'!$D$2:$D$71,0)),"Error"))</f>
        <v/>
      </c>
      <c r="I515" s="84" t="str">
        <f t="shared" si="37"/>
        <v/>
      </c>
      <c r="J515" s="73" t="str">
        <f>IFERROR(INDEX('Paycode Info'!$G$2:$G$71,MATCH('PCN Variation'!H515,'Paycode Info'!$F$2:$F$71,0)),"")</f>
        <v/>
      </c>
      <c r="K515" s="17"/>
      <c r="L515" s="16" t="str">
        <f>IFERROR(MATCH(K515,'Paycode Info'!$I$2:$I$13,0),"")</f>
        <v/>
      </c>
      <c r="M515" s="17"/>
      <c r="N515" s="16" t="str">
        <f>IFERROR(MATCH(M515,'Paycode Info'!$I$2:$I$13,0),"")</f>
        <v/>
      </c>
      <c r="O515" s="17"/>
      <c r="P515" s="17"/>
      <c r="Q515" s="67" t="str">
        <f>IFERROR(IF(N515-L515=0,13,IF(N515-L515&gt;=0,N515-L515+1, VLOOKUP(N515-L515, 'Paycode Info'!$J$2:$K$13,2,0))),"")</f>
        <v/>
      </c>
      <c r="R515" s="68" t="str">
        <f t="shared" si="36"/>
        <v/>
      </c>
      <c r="S515" s="66"/>
      <c r="T515" s="16" t="str">
        <f>IF(S515="","",INDEX('Paycode Info'!$R$2:$R$4,MATCH('PCN Variation'!S515,'Paycode Info'!$M$2:$M$4,0)))</f>
        <v/>
      </c>
      <c r="U515" s="17"/>
      <c r="V515" s="16" t="str">
        <f>IFERROR(MATCH(U515,'Paycode Info'!$I$2:$I$13,0),"")</f>
        <v/>
      </c>
      <c r="W515" s="16" t="str">
        <f t="shared" si="38"/>
        <v/>
      </c>
      <c r="X515" s="15" t="str">
        <f t="shared" si="39"/>
        <v/>
      </c>
      <c r="Y515" s="18">
        <f t="shared" si="40"/>
        <v>0</v>
      </c>
    </row>
    <row r="516" spans="1:25" ht="35" customHeight="1" x14ac:dyDescent="0.35">
      <c r="A516" s="65"/>
      <c r="B516" s="70" t="str">
        <f>IFERROR(IF(A516="","",INDEX('PCN Data'!$A$2:$A$1300,MATCH('PCN Variation'!A516,'PCN Data'!$B$2:$B$1300,0))),"ERROR")</f>
        <v/>
      </c>
      <c r="C516" s="71" t="str">
        <f>IFERROR(IF(A516="","",INDEX('PCN Data'!$C$2:$C$1300,MATCH('PCN Variation'!A516,'PCN Data'!$B$2:$B$1300,0))),"ERROR")</f>
        <v/>
      </c>
      <c r="D516" s="70" t="str">
        <f>IFERROR(IF(A516="","", INDEX('PCN Data'!$D$2:$D$1300,MATCH('PCN Variation'!A516,'PCN Data'!$B$2:$B$1300,0))),"ERROR")</f>
        <v/>
      </c>
      <c r="E516" s="66"/>
      <c r="F516" s="65"/>
      <c r="G516" s="71" t="str">
        <f>IF(E516&amp;F516="","", IFERROR(IF(AND(E516="",F516&lt;&gt;""),INDEX('Paycode Info'!$D$2:$D$71,MATCH('PCN Variation'!F516,'Paycode Info'!$F$2:$F$71,0)), INDEX('Paycode Info'!$D$2:$D$71,MATCH('PCN Variation'!E516,'Paycode Info'!$D$2:$D$71,0))),"Error"))</f>
        <v/>
      </c>
      <c r="H516" s="71" t="str">
        <f>IF(E516&amp;F516="","", IFERROR(INDEX('Paycode Info'!$F$2:$F$71,MATCH('PCN Variation'!G516,'Paycode Info'!$D$2:$D$71,0)),"Error"))</f>
        <v/>
      </c>
      <c r="I516" s="84" t="str">
        <f t="shared" si="37"/>
        <v/>
      </c>
      <c r="J516" s="73" t="str">
        <f>IFERROR(INDEX('Paycode Info'!$G$2:$G$71,MATCH('PCN Variation'!H516,'Paycode Info'!$F$2:$F$71,0)),"")</f>
        <v/>
      </c>
      <c r="K516" s="17"/>
      <c r="L516" s="16" t="str">
        <f>IFERROR(MATCH(K516,'Paycode Info'!$I$2:$I$13,0),"")</f>
        <v/>
      </c>
      <c r="M516" s="17"/>
      <c r="N516" s="16" t="str">
        <f>IFERROR(MATCH(M516,'Paycode Info'!$I$2:$I$13,0),"")</f>
        <v/>
      </c>
      <c r="O516" s="17"/>
      <c r="P516" s="17"/>
      <c r="Q516" s="67" t="str">
        <f>IFERROR(IF(N516-L516=0,13,IF(N516-L516&gt;=0,N516-L516+1, VLOOKUP(N516-L516, 'Paycode Info'!$J$2:$K$13,2,0))),"")</f>
        <v/>
      </c>
      <c r="R516" s="68" t="str">
        <f t="shared" si="36"/>
        <v/>
      </c>
      <c r="S516" s="66"/>
      <c r="T516" s="16" t="str">
        <f>IF(S516="","",INDEX('Paycode Info'!$R$2:$R$4,MATCH('PCN Variation'!S516,'Paycode Info'!$M$2:$M$4,0)))</f>
        <v/>
      </c>
      <c r="U516" s="17"/>
      <c r="V516" s="16" t="str">
        <f>IFERROR(MATCH(U516,'Paycode Info'!$I$2:$I$13,0),"")</f>
        <v/>
      </c>
      <c r="W516" s="16" t="str">
        <f t="shared" si="38"/>
        <v/>
      </c>
      <c r="X516" s="15" t="str">
        <f t="shared" si="39"/>
        <v/>
      </c>
      <c r="Y516" s="18">
        <f t="shared" si="40"/>
        <v>0</v>
      </c>
    </row>
    <row r="517" spans="1:25" ht="35" customHeight="1" x14ac:dyDescent="0.35">
      <c r="A517" s="65"/>
      <c r="B517" s="70" t="str">
        <f>IFERROR(IF(A517="","",INDEX('PCN Data'!$A$2:$A$1300,MATCH('PCN Variation'!A517,'PCN Data'!$B$2:$B$1300,0))),"ERROR")</f>
        <v/>
      </c>
      <c r="C517" s="71" t="str">
        <f>IFERROR(IF(A517="","",INDEX('PCN Data'!$C$2:$C$1300,MATCH('PCN Variation'!A517,'PCN Data'!$B$2:$B$1300,0))),"ERROR")</f>
        <v/>
      </c>
      <c r="D517" s="70" t="str">
        <f>IFERROR(IF(A517="","", INDEX('PCN Data'!$D$2:$D$1300,MATCH('PCN Variation'!A517,'PCN Data'!$B$2:$B$1300,0))),"ERROR")</f>
        <v/>
      </c>
      <c r="E517" s="66"/>
      <c r="F517" s="65"/>
      <c r="G517" s="71" t="str">
        <f>IF(E517&amp;F517="","", IFERROR(IF(AND(E517="",F517&lt;&gt;""),INDEX('Paycode Info'!$D$2:$D$71,MATCH('PCN Variation'!F517,'Paycode Info'!$F$2:$F$71,0)), INDEX('Paycode Info'!$D$2:$D$71,MATCH('PCN Variation'!E517,'Paycode Info'!$D$2:$D$71,0))),"Error"))</f>
        <v/>
      </c>
      <c r="H517" s="71" t="str">
        <f>IF(E517&amp;F517="","", IFERROR(INDEX('Paycode Info'!$F$2:$F$71,MATCH('PCN Variation'!G517,'Paycode Info'!$D$2:$D$71,0)),"Error"))</f>
        <v/>
      </c>
      <c r="I517" s="84" t="str">
        <f t="shared" si="37"/>
        <v/>
      </c>
      <c r="J517" s="73" t="str">
        <f>IFERROR(INDEX('Paycode Info'!$G$2:$G$71,MATCH('PCN Variation'!H517,'Paycode Info'!$F$2:$F$71,0)),"")</f>
        <v/>
      </c>
      <c r="K517" s="17"/>
      <c r="L517" s="16" t="str">
        <f>IFERROR(MATCH(K517,'Paycode Info'!$I$2:$I$13,0),"")</f>
        <v/>
      </c>
      <c r="M517" s="17"/>
      <c r="N517" s="16" t="str">
        <f>IFERROR(MATCH(M517,'Paycode Info'!$I$2:$I$13,0),"")</f>
        <v/>
      </c>
      <c r="O517" s="17"/>
      <c r="P517" s="17"/>
      <c r="Q517" s="67" t="str">
        <f>IFERROR(IF(N517-L517=0,13,IF(N517-L517&gt;=0,N517-L517+1, VLOOKUP(N517-L517, 'Paycode Info'!$J$2:$K$13,2,0))),"")</f>
        <v/>
      </c>
      <c r="R517" s="68" t="str">
        <f t="shared" si="36"/>
        <v/>
      </c>
      <c r="S517" s="66"/>
      <c r="T517" s="16" t="str">
        <f>IF(S517="","",INDEX('Paycode Info'!$R$2:$R$4,MATCH('PCN Variation'!S517,'Paycode Info'!$M$2:$M$4,0)))</f>
        <v/>
      </c>
      <c r="U517" s="17"/>
      <c r="V517" s="16" t="str">
        <f>IFERROR(MATCH(U517,'Paycode Info'!$I$2:$I$13,0),"")</f>
        <v/>
      </c>
      <c r="W517" s="16" t="str">
        <f t="shared" si="38"/>
        <v/>
      </c>
      <c r="X517" s="15" t="str">
        <f t="shared" si="39"/>
        <v/>
      </c>
      <c r="Y517" s="18">
        <f t="shared" si="40"/>
        <v>0</v>
      </c>
    </row>
    <row r="518" spans="1:25" ht="35" customHeight="1" x14ac:dyDescent="0.35">
      <c r="A518" s="65"/>
      <c r="B518" s="70" t="str">
        <f>IFERROR(IF(A518="","",INDEX('PCN Data'!$A$2:$A$1300,MATCH('PCN Variation'!A518,'PCN Data'!$B$2:$B$1300,0))),"ERROR")</f>
        <v/>
      </c>
      <c r="C518" s="71" t="str">
        <f>IFERROR(IF(A518="","",INDEX('PCN Data'!$C$2:$C$1300,MATCH('PCN Variation'!A518,'PCN Data'!$B$2:$B$1300,0))),"ERROR")</f>
        <v/>
      </c>
      <c r="D518" s="70" t="str">
        <f>IFERROR(IF(A518="","", INDEX('PCN Data'!$D$2:$D$1300,MATCH('PCN Variation'!A518,'PCN Data'!$B$2:$B$1300,0))),"ERROR")</f>
        <v/>
      </c>
      <c r="E518" s="66"/>
      <c r="F518" s="65"/>
      <c r="G518" s="71" t="str">
        <f>IF(E518&amp;F518="","", IFERROR(IF(AND(E518="",F518&lt;&gt;""),INDEX('Paycode Info'!$D$2:$D$71,MATCH('PCN Variation'!F518,'Paycode Info'!$F$2:$F$71,0)), INDEX('Paycode Info'!$D$2:$D$71,MATCH('PCN Variation'!E518,'Paycode Info'!$D$2:$D$71,0))),"Error"))</f>
        <v/>
      </c>
      <c r="H518" s="71" t="str">
        <f>IF(E518&amp;F518="","", IFERROR(INDEX('Paycode Info'!$F$2:$F$71,MATCH('PCN Variation'!G518,'Paycode Info'!$D$2:$D$71,0)),"Error"))</f>
        <v/>
      </c>
      <c r="I518" s="84" t="str">
        <f t="shared" si="37"/>
        <v/>
      </c>
      <c r="J518" s="73" t="str">
        <f>IFERROR(INDEX('Paycode Info'!$G$2:$G$71,MATCH('PCN Variation'!H518,'Paycode Info'!$F$2:$F$71,0)),"")</f>
        <v/>
      </c>
      <c r="K518" s="17"/>
      <c r="L518" s="16" t="str">
        <f>IFERROR(MATCH(K518,'Paycode Info'!$I$2:$I$13,0),"")</f>
        <v/>
      </c>
      <c r="M518" s="17"/>
      <c r="N518" s="16" t="str">
        <f>IFERROR(MATCH(M518,'Paycode Info'!$I$2:$I$13,0),"")</f>
        <v/>
      </c>
      <c r="O518" s="17"/>
      <c r="P518" s="17"/>
      <c r="Q518" s="67" t="str">
        <f>IFERROR(IF(N518-L518=0,13,IF(N518-L518&gt;=0,N518-L518+1, VLOOKUP(N518-L518, 'Paycode Info'!$J$2:$K$13,2,0))),"")</f>
        <v/>
      </c>
      <c r="R518" s="68" t="str">
        <f t="shared" ref="R518:R581" si="41">IF(AND(K518="",M518=""),"",IF(AND(K518="",M518&lt;&gt;""),"",IF(AND(K518&lt;&gt;"",M518=""),O518,IF(J518="Calculated",O518,O518*Q518))))</f>
        <v/>
      </c>
      <c r="S518" s="66"/>
      <c r="T518" s="16" t="str">
        <f>IF(S518="","",INDEX('Paycode Info'!$R$2:$R$4,MATCH('PCN Variation'!S518,'Paycode Info'!$M$2:$M$4,0)))</f>
        <v/>
      </c>
      <c r="U518" s="17"/>
      <c r="V518" s="16" t="str">
        <f>IFERROR(MATCH(U518,'Paycode Info'!$I$2:$I$13,0),"")</f>
        <v/>
      </c>
      <c r="W518" s="16" t="str">
        <f t="shared" si="38"/>
        <v/>
      </c>
      <c r="X518" s="15" t="str">
        <f t="shared" si="39"/>
        <v/>
      </c>
      <c r="Y518" s="18">
        <f t="shared" si="40"/>
        <v>0</v>
      </c>
    </row>
    <row r="519" spans="1:25" ht="35" customHeight="1" x14ac:dyDescent="0.35">
      <c r="A519" s="65"/>
      <c r="B519" s="70" t="str">
        <f>IFERROR(IF(A519="","",INDEX('PCN Data'!$A$2:$A$1300,MATCH('PCN Variation'!A519,'PCN Data'!$B$2:$B$1300,0))),"ERROR")</f>
        <v/>
      </c>
      <c r="C519" s="71" t="str">
        <f>IFERROR(IF(A519="","",INDEX('PCN Data'!$C$2:$C$1300,MATCH('PCN Variation'!A519,'PCN Data'!$B$2:$B$1300,0))),"ERROR")</f>
        <v/>
      </c>
      <c r="D519" s="70" t="str">
        <f>IFERROR(IF(A519="","", INDEX('PCN Data'!$D$2:$D$1300,MATCH('PCN Variation'!A519,'PCN Data'!$B$2:$B$1300,0))),"ERROR")</f>
        <v/>
      </c>
      <c r="E519" s="66"/>
      <c r="F519" s="65"/>
      <c r="G519" s="71" t="str">
        <f>IF(E519&amp;F519="","", IFERROR(IF(AND(E519="",F519&lt;&gt;""),INDEX('Paycode Info'!$D$2:$D$71,MATCH('PCN Variation'!F519,'Paycode Info'!$F$2:$F$71,0)), INDEX('Paycode Info'!$D$2:$D$71,MATCH('PCN Variation'!E519,'Paycode Info'!$D$2:$D$71,0))),"Error"))</f>
        <v/>
      </c>
      <c r="H519" s="71" t="str">
        <f>IF(E519&amp;F519="","", IFERROR(INDEX('Paycode Info'!$F$2:$F$71,MATCH('PCN Variation'!G519,'Paycode Info'!$D$2:$D$71,0)),"Error"))</f>
        <v/>
      </c>
      <c r="I519" s="84" t="str">
        <f t="shared" ref="I519:I582" si="42">G519</f>
        <v/>
      </c>
      <c r="J519" s="73" t="str">
        <f>IFERROR(INDEX('Paycode Info'!$G$2:$G$71,MATCH('PCN Variation'!H519,'Paycode Info'!$F$2:$F$71,0)),"")</f>
        <v/>
      </c>
      <c r="K519" s="17"/>
      <c r="L519" s="16" t="str">
        <f>IFERROR(MATCH(K519,'Paycode Info'!$I$2:$I$13,0),"")</f>
        <v/>
      </c>
      <c r="M519" s="17"/>
      <c r="N519" s="16" t="str">
        <f>IFERROR(MATCH(M519,'Paycode Info'!$I$2:$I$13,0),"")</f>
        <v/>
      </c>
      <c r="O519" s="17"/>
      <c r="P519" s="17"/>
      <c r="Q519" s="67" t="str">
        <f>IFERROR(IF(N519-L519=0,13,IF(N519-L519&gt;=0,N519-L519+1, VLOOKUP(N519-L519, 'Paycode Info'!$J$2:$K$13,2,0))),"")</f>
        <v/>
      </c>
      <c r="R519" s="68" t="str">
        <f t="shared" si="41"/>
        <v/>
      </c>
      <c r="S519" s="66"/>
      <c r="T519" s="16" t="str">
        <f>IF(S519="","",INDEX('Paycode Info'!$R$2:$R$4,MATCH('PCN Variation'!S519,'Paycode Info'!$M$2:$M$4,0)))</f>
        <v/>
      </c>
      <c r="U519" s="17"/>
      <c r="V519" s="16" t="str">
        <f>IFERROR(MATCH(U519,'Paycode Info'!$I$2:$I$13,0),"")</f>
        <v/>
      </c>
      <c r="W519" s="16" t="str">
        <f t="shared" ref="W519:W582" si="43">IF(U519="","", IF(T519=0, "Accept", IF(T519=2, "Reject", IF(AND(T519=1, V519&lt;=$N$1),"Accept", "Reject"))))</f>
        <v/>
      </c>
      <c r="X519" s="15" t="str">
        <f t="shared" ref="X519:X582" si="44">IF(B519="","",(IF(R519&lt;&gt;P519,"Error - total does not match expected results",(IF(AND(E519="",F519=""),"Error - no payment details have been selected",IF(D519&lt;&gt;"PCN","Error - contract type must be PCN",IF(AND(F519&lt;&gt;"",F519&lt;&gt;H519),"Error - entered paycode incorrect for payment type",IF(K519="","Error - no start month defined",IF((AND(L519&lt;$N$1,$N$1&lt;&gt;12)),"Error - start month is before current month, this must be current month or later",IF(O519="","Error - no monthly amount entered",IF(AND(J519="Calculated",M519&lt;&gt;""),"Error - end month not required for payment type selected",IF(S519="","Error - financial year is mandatory",IF(AND(U519="",J519="Calculated"),"Error - financial month is mandatory for payment type selected",IF(AND(J519="Calculated",W519="Reject"),"Error - financial month must be the current month or a previous month",IF(AND(U519&lt;&gt;"",J519&lt;&gt;"Calculated"),"Error - financial month is not required for payment type selected","OK")))))))))))))))</f>
        <v/>
      </c>
      <c r="Y519" s="18">
        <f t="shared" si="40"/>
        <v>0</v>
      </c>
    </row>
    <row r="520" spans="1:25" ht="35" customHeight="1" x14ac:dyDescent="0.35">
      <c r="A520" s="65"/>
      <c r="B520" s="70" t="str">
        <f>IFERROR(IF(A520="","",INDEX('PCN Data'!$A$2:$A$1300,MATCH('PCN Variation'!A520,'PCN Data'!$B$2:$B$1300,0))),"ERROR")</f>
        <v/>
      </c>
      <c r="C520" s="71" t="str">
        <f>IFERROR(IF(A520="","",INDEX('PCN Data'!$C$2:$C$1300,MATCH('PCN Variation'!A520,'PCN Data'!$B$2:$B$1300,0))),"ERROR")</f>
        <v/>
      </c>
      <c r="D520" s="70" t="str">
        <f>IFERROR(IF(A520="","", INDEX('PCN Data'!$D$2:$D$1300,MATCH('PCN Variation'!A520,'PCN Data'!$B$2:$B$1300,0))),"ERROR")</f>
        <v/>
      </c>
      <c r="E520" s="66"/>
      <c r="F520" s="65"/>
      <c r="G520" s="71" t="str">
        <f>IF(E520&amp;F520="","", IFERROR(IF(AND(E520="",F520&lt;&gt;""),INDEX('Paycode Info'!$D$2:$D$71,MATCH('PCN Variation'!F520,'Paycode Info'!$F$2:$F$71,0)), INDEX('Paycode Info'!$D$2:$D$71,MATCH('PCN Variation'!E520,'Paycode Info'!$D$2:$D$71,0))),"Error"))</f>
        <v/>
      </c>
      <c r="H520" s="71" t="str">
        <f>IF(E520&amp;F520="","", IFERROR(INDEX('Paycode Info'!$F$2:$F$71,MATCH('PCN Variation'!G520,'Paycode Info'!$D$2:$D$71,0)),"Error"))</f>
        <v/>
      </c>
      <c r="I520" s="84" t="str">
        <f t="shared" si="42"/>
        <v/>
      </c>
      <c r="J520" s="73" t="str">
        <f>IFERROR(INDEX('Paycode Info'!$G$2:$G$71,MATCH('PCN Variation'!H520,'Paycode Info'!$F$2:$F$71,0)),"")</f>
        <v/>
      </c>
      <c r="K520" s="17"/>
      <c r="L520" s="16" t="str">
        <f>IFERROR(MATCH(K520,'Paycode Info'!$I$2:$I$13,0),"")</f>
        <v/>
      </c>
      <c r="M520" s="17"/>
      <c r="N520" s="16" t="str">
        <f>IFERROR(MATCH(M520,'Paycode Info'!$I$2:$I$13,0),"")</f>
        <v/>
      </c>
      <c r="O520" s="17"/>
      <c r="P520" s="17"/>
      <c r="Q520" s="67" t="str">
        <f>IFERROR(IF(N520-L520=0,13,IF(N520-L520&gt;=0,N520-L520+1, VLOOKUP(N520-L520, 'Paycode Info'!$J$2:$K$13,2,0))),"")</f>
        <v/>
      </c>
      <c r="R520" s="68" t="str">
        <f t="shared" si="41"/>
        <v/>
      </c>
      <c r="S520" s="66"/>
      <c r="T520" s="16" t="str">
        <f>IF(S520="","",INDEX('Paycode Info'!$R$2:$R$4,MATCH('PCN Variation'!S520,'Paycode Info'!$M$2:$M$4,0)))</f>
        <v/>
      </c>
      <c r="U520" s="17"/>
      <c r="V520" s="16" t="str">
        <f>IFERROR(MATCH(U520,'Paycode Info'!$I$2:$I$13,0),"")</f>
        <v/>
      </c>
      <c r="W520" s="16" t="str">
        <f t="shared" si="43"/>
        <v/>
      </c>
      <c r="X520" s="15" t="str">
        <f t="shared" si="44"/>
        <v/>
      </c>
      <c r="Y520" s="18">
        <f t="shared" si="40"/>
        <v>0</v>
      </c>
    </row>
    <row r="521" spans="1:25" ht="35" customHeight="1" x14ac:dyDescent="0.35">
      <c r="A521" s="65"/>
      <c r="B521" s="70" t="str">
        <f>IFERROR(IF(A521="","",INDEX('PCN Data'!$A$2:$A$1300,MATCH('PCN Variation'!A521,'PCN Data'!$B$2:$B$1300,0))),"ERROR")</f>
        <v/>
      </c>
      <c r="C521" s="71" t="str">
        <f>IFERROR(IF(A521="","",INDEX('PCN Data'!$C$2:$C$1300,MATCH('PCN Variation'!A521,'PCN Data'!$B$2:$B$1300,0))),"ERROR")</f>
        <v/>
      </c>
      <c r="D521" s="70" t="str">
        <f>IFERROR(IF(A521="","", INDEX('PCN Data'!$D$2:$D$1300,MATCH('PCN Variation'!A521,'PCN Data'!$B$2:$B$1300,0))),"ERROR")</f>
        <v/>
      </c>
      <c r="E521" s="66"/>
      <c r="F521" s="65"/>
      <c r="G521" s="71" t="str">
        <f>IF(E521&amp;F521="","", IFERROR(IF(AND(E521="",F521&lt;&gt;""),INDEX('Paycode Info'!$D$2:$D$71,MATCH('PCN Variation'!F521,'Paycode Info'!$F$2:$F$71,0)), INDEX('Paycode Info'!$D$2:$D$71,MATCH('PCN Variation'!E521,'Paycode Info'!$D$2:$D$71,0))),"Error"))</f>
        <v/>
      </c>
      <c r="H521" s="71" t="str">
        <f>IF(E521&amp;F521="","", IFERROR(INDEX('Paycode Info'!$F$2:$F$71,MATCH('PCN Variation'!G521,'Paycode Info'!$D$2:$D$71,0)),"Error"))</f>
        <v/>
      </c>
      <c r="I521" s="84" t="str">
        <f t="shared" si="42"/>
        <v/>
      </c>
      <c r="J521" s="73" t="str">
        <f>IFERROR(INDEX('Paycode Info'!$G$2:$G$71,MATCH('PCN Variation'!H521,'Paycode Info'!$F$2:$F$71,0)),"")</f>
        <v/>
      </c>
      <c r="K521" s="17"/>
      <c r="L521" s="16" t="str">
        <f>IFERROR(MATCH(K521,'Paycode Info'!$I$2:$I$13,0),"")</f>
        <v/>
      </c>
      <c r="M521" s="17"/>
      <c r="N521" s="16" t="str">
        <f>IFERROR(MATCH(M521,'Paycode Info'!$I$2:$I$13,0),"")</f>
        <v/>
      </c>
      <c r="O521" s="17"/>
      <c r="P521" s="17"/>
      <c r="Q521" s="67" t="str">
        <f>IFERROR(IF(N521-L521=0,13,IF(N521-L521&gt;=0,N521-L521+1, VLOOKUP(N521-L521, 'Paycode Info'!$J$2:$K$13,2,0))),"")</f>
        <v/>
      </c>
      <c r="R521" s="68" t="str">
        <f t="shared" si="41"/>
        <v/>
      </c>
      <c r="S521" s="66"/>
      <c r="T521" s="16" t="str">
        <f>IF(S521="","",INDEX('Paycode Info'!$R$2:$R$4,MATCH('PCN Variation'!S521,'Paycode Info'!$M$2:$M$4,0)))</f>
        <v/>
      </c>
      <c r="U521" s="17"/>
      <c r="V521" s="16" t="str">
        <f>IFERROR(MATCH(U521,'Paycode Info'!$I$2:$I$13,0),"")</f>
        <v/>
      </c>
      <c r="W521" s="16" t="str">
        <f t="shared" si="43"/>
        <v/>
      </c>
      <c r="X521" s="15" t="str">
        <f t="shared" si="44"/>
        <v/>
      </c>
      <c r="Y521" s="18">
        <f t="shared" si="40"/>
        <v>0</v>
      </c>
    </row>
    <row r="522" spans="1:25" ht="35" customHeight="1" x14ac:dyDescent="0.35">
      <c r="A522" s="65"/>
      <c r="B522" s="70" t="str">
        <f>IFERROR(IF(A522="","",INDEX('PCN Data'!$A$2:$A$1300,MATCH('PCN Variation'!A522,'PCN Data'!$B$2:$B$1300,0))),"ERROR")</f>
        <v/>
      </c>
      <c r="C522" s="71" t="str">
        <f>IFERROR(IF(A522="","",INDEX('PCN Data'!$C$2:$C$1300,MATCH('PCN Variation'!A522,'PCN Data'!$B$2:$B$1300,0))),"ERROR")</f>
        <v/>
      </c>
      <c r="D522" s="70" t="str">
        <f>IFERROR(IF(A522="","", INDEX('PCN Data'!$D$2:$D$1300,MATCH('PCN Variation'!A522,'PCN Data'!$B$2:$B$1300,0))),"ERROR")</f>
        <v/>
      </c>
      <c r="E522" s="66"/>
      <c r="F522" s="65"/>
      <c r="G522" s="71" t="str">
        <f>IF(E522&amp;F522="","", IFERROR(IF(AND(E522="",F522&lt;&gt;""),INDEX('Paycode Info'!$D$2:$D$71,MATCH('PCN Variation'!F522,'Paycode Info'!$F$2:$F$71,0)), INDEX('Paycode Info'!$D$2:$D$71,MATCH('PCN Variation'!E522,'Paycode Info'!$D$2:$D$71,0))),"Error"))</f>
        <v/>
      </c>
      <c r="H522" s="71" t="str">
        <f>IF(E522&amp;F522="","", IFERROR(INDEX('Paycode Info'!$F$2:$F$71,MATCH('PCN Variation'!G522,'Paycode Info'!$D$2:$D$71,0)),"Error"))</f>
        <v/>
      </c>
      <c r="I522" s="84" t="str">
        <f t="shared" si="42"/>
        <v/>
      </c>
      <c r="J522" s="73" t="str">
        <f>IFERROR(INDEX('Paycode Info'!$G$2:$G$71,MATCH('PCN Variation'!H522,'Paycode Info'!$F$2:$F$71,0)),"")</f>
        <v/>
      </c>
      <c r="K522" s="17"/>
      <c r="L522" s="16" t="str">
        <f>IFERROR(MATCH(K522,'Paycode Info'!$I$2:$I$13,0),"")</f>
        <v/>
      </c>
      <c r="M522" s="17"/>
      <c r="N522" s="16" t="str">
        <f>IFERROR(MATCH(M522,'Paycode Info'!$I$2:$I$13,0),"")</f>
        <v/>
      </c>
      <c r="O522" s="17"/>
      <c r="P522" s="17"/>
      <c r="Q522" s="67" t="str">
        <f>IFERROR(IF(N522-L522=0,13,IF(N522-L522&gt;=0,N522-L522+1, VLOOKUP(N522-L522, 'Paycode Info'!$J$2:$K$13,2,0))),"")</f>
        <v/>
      </c>
      <c r="R522" s="68" t="str">
        <f t="shared" si="41"/>
        <v/>
      </c>
      <c r="S522" s="66"/>
      <c r="T522" s="16" t="str">
        <f>IF(S522="","",INDEX('Paycode Info'!$R$2:$R$4,MATCH('PCN Variation'!S522,'Paycode Info'!$M$2:$M$4,0)))</f>
        <v/>
      </c>
      <c r="U522" s="17"/>
      <c r="V522" s="16" t="str">
        <f>IFERROR(MATCH(U522,'Paycode Info'!$I$2:$I$13,0),"")</f>
        <v/>
      </c>
      <c r="W522" s="16" t="str">
        <f t="shared" si="43"/>
        <v/>
      </c>
      <c r="X522" s="15" t="str">
        <f t="shared" si="44"/>
        <v/>
      </c>
      <c r="Y522" s="18">
        <f t="shared" si="40"/>
        <v>0</v>
      </c>
    </row>
    <row r="523" spans="1:25" ht="35" customHeight="1" x14ac:dyDescent="0.35">
      <c r="A523" s="65"/>
      <c r="B523" s="70" t="str">
        <f>IFERROR(IF(A523="","",INDEX('PCN Data'!$A$2:$A$1300,MATCH('PCN Variation'!A523,'PCN Data'!$B$2:$B$1300,0))),"ERROR")</f>
        <v/>
      </c>
      <c r="C523" s="71" t="str">
        <f>IFERROR(IF(A523="","",INDEX('PCN Data'!$C$2:$C$1300,MATCH('PCN Variation'!A523,'PCN Data'!$B$2:$B$1300,0))),"ERROR")</f>
        <v/>
      </c>
      <c r="D523" s="70" t="str">
        <f>IFERROR(IF(A523="","", INDEX('PCN Data'!$D$2:$D$1300,MATCH('PCN Variation'!A523,'PCN Data'!$B$2:$B$1300,0))),"ERROR")</f>
        <v/>
      </c>
      <c r="E523" s="66"/>
      <c r="F523" s="65"/>
      <c r="G523" s="71" t="str">
        <f>IF(E523&amp;F523="","", IFERROR(IF(AND(E523="",F523&lt;&gt;""),INDEX('Paycode Info'!$D$2:$D$71,MATCH('PCN Variation'!F523,'Paycode Info'!$F$2:$F$71,0)), INDEX('Paycode Info'!$D$2:$D$71,MATCH('PCN Variation'!E523,'Paycode Info'!$D$2:$D$71,0))),"Error"))</f>
        <v/>
      </c>
      <c r="H523" s="71" t="str">
        <f>IF(E523&amp;F523="","", IFERROR(INDEX('Paycode Info'!$F$2:$F$71,MATCH('PCN Variation'!G523,'Paycode Info'!$D$2:$D$71,0)),"Error"))</f>
        <v/>
      </c>
      <c r="I523" s="84" t="str">
        <f t="shared" si="42"/>
        <v/>
      </c>
      <c r="J523" s="73" t="str">
        <f>IFERROR(INDEX('Paycode Info'!$G$2:$G$71,MATCH('PCN Variation'!H523,'Paycode Info'!$F$2:$F$71,0)),"")</f>
        <v/>
      </c>
      <c r="K523" s="17"/>
      <c r="L523" s="16" t="str">
        <f>IFERROR(MATCH(K523,'Paycode Info'!$I$2:$I$13,0),"")</f>
        <v/>
      </c>
      <c r="M523" s="17"/>
      <c r="N523" s="16" t="str">
        <f>IFERROR(MATCH(M523,'Paycode Info'!$I$2:$I$13,0),"")</f>
        <v/>
      </c>
      <c r="O523" s="17"/>
      <c r="P523" s="17"/>
      <c r="Q523" s="67" t="str">
        <f>IFERROR(IF(N523-L523=0,13,IF(N523-L523&gt;=0,N523-L523+1, VLOOKUP(N523-L523, 'Paycode Info'!$J$2:$K$13,2,0))),"")</f>
        <v/>
      </c>
      <c r="R523" s="68" t="str">
        <f t="shared" si="41"/>
        <v/>
      </c>
      <c r="S523" s="66"/>
      <c r="T523" s="16" t="str">
        <f>IF(S523="","",INDEX('Paycode Info'!$R$2:$R$4,MATCH('PCN Variation'!S523,'Paycode Info'!$M$2:$M$4,0)))</f>
        <v/>
      </c>
      <c r="U523" s="17"/>
      <c r="V523" s="16" t="str">
        <f>IFERROR(MATCH(U523,'Paycode Info'!$I$2:$I$13,0),"")</f>
        <v/>
      </c>
      <c r="W523" s="16" t="str">
        <f t="shared" si="43"/>
        <v/>
      </c>
      <c r="X523" s="15" t="str">
        <f t="shared" si="44"/>
        <v/>
      </c>
      <c r="Y523" s="18">
        <f t="shared" si="40"/>
        <v>0</v>
      </c>
    </row>
    <row r="524" spans="1:25" ht="35" customHeight="1" x14ac:dyDescent="0.35">
      <c r="A524" s="65"/>
      <c r="B524" s="70" t="str">
        <f>IFERROR(IF(A524="","",INDEX('PCN Data'!$A$2:$A$1300,MATCH('PCN Variation'!A524,'PCN Data'!$B$2:$B$1300,0))),"ERROR")</f>
        <v/>
      </c>
      <c r="C524" s="71" t="str">
        <f>IFERROR(IF(A524="","",INDEX('PCN Data'!$C$2:$C$1300,MATCH('PCN Variation'!A524,'PCN Data'!$B$2:$B$1300,0))),"ERROR")</f>
        <v/>
      </c>
      <c r="D524" s="70" t="str">
        <f>IFERROR(IF(A524="","", INDEX('PCN Data'!$D$2:$D$1300,MATCH('PCN Variation'!A524,'PCN Data'!$B$2:$B$1300,0))),"ERROR")</f>
        <v/>
      </c>
      <c r="E524" s="66"/>
      <c r="F524" s="65"/>
      <c r="G524" s="71" t="str">
        <f>IF(E524&amp;F524="","", IFERROR(IF(AND(E524="",F524&lt;&gt;""),INDEX('Paycode Info'!$D$2:$D$71,MATCH('PCN Variation'!F524,'Paycode Info'!$F$2:$F$71,0)), INDEX('Paycode Info'!$D$2:$D$71,MATCH('PCN Variation'!E524,'Paycode Info'!$D$2:$D$71,0))),"Error"))</f>
        <v/>
      </c>
      <c r="H524" s="71" t="str">
        <f>IF(E524&amp;F524="","", IFERROR(INDEX('Paycode Info'!$F$2:$F$71,MATCH('PCN Variation'!G524,'Paycode Info'!$D$2:$D$71,0)),"Error"))</f>
        <v/>
      </c>
      <c r="I524" s="84" t="str">
        <f t="shared" si="42"/>
        <v/>
      </c>
      <c r="J524" s="73" t="str">
        <f>IFERROR(INDEX('Paycode Info'!$G$2:$G$71,MATCH('PCN Variation'!H524,'Paycode Info'!$F$2:$F$71,0)),"")</f>
        <v/>
      </c>
      <c r="K524" s="17"/>
      <c r="L524" s="16" t="str">
        <f>IFERROR(MATCH(K524,'Paycode Info'!$I$2:$I$13,0),"")</f>
        <v/>
      </c>
      <c r="M524" s="17"/>
      <c r="N524" s="16" t="str">
        <f>IFERROR(MATCH(M524,'Paycode Info'!$I$2:$I$13,0),"")</f>
        <v/>
      </c>
      <c r="O524" s="17"/>
      <c r="P524" s="17"/>
      <c r="Q524" s="67" t="str">
        <f>IFERROR(IF(N524-L524=0,13,IF(N524-L524&gt;=0,N524-L524+1, VLOOKUP(N524-L524, 'Paycode Info'!$J$2:$K$13,2,0))),"")</f>
        <v/>
      </c>
      <c r="R524" s="68" t="str">
        <f t="shared" si="41"/>
        <v/>
      </c>
      <c r="S524" s="66"/>
      <c r="T524" s="16" t="str">
        <f>IF(S524="","",INDEX('Paycode Info'!$R$2:$R$4,MATCH('PCN Variation'!S524,'Paycode Info'!$M$2:$M$4,0)))</f>
        <v/>
      </c>
      <c r="U524" s="17"/>
      <c r="V524" s="16" t="str">
        <f>IFERROR(MATCH(U524,'Paycode Info'!$I$2:$I$13,0),"")</f>
        <v/>
      </c>
      <c r="W524" s="16" t="str">
        <f t="shared" si="43"/>
        <v/>
      </c>
      <c r="X524" s="15" t="str">
        <f t="shared" si="44"/>
        <v/>
      </c>
      <c r="Y524" s="18">
        <f t="shared" si="40"/>
        <v>0</v>
      </c>
    </row>
    <row r="525" spans="1:25" ht="35" customHeight="1" x14ac:dyDescent="0.35">
      <c r="A525" s="65"/>
      <c r="B525" s="70" t="str">
        <f>IFERROR(IF(A525="","",INDEX('PCN Data'!$A$2:$A$1300,MATCH('PCN Variation'!A525,'PCN Data'!$B$2:$B$1300,0))),"ERROR")</f>
        <v/>
      </c>
      <c r="C525" s="71" t="str">
        <f>IFERROR(IF(A525="","",INDEX('PCN Data'!$C$2:$C$1300,MATCH('PCN Variation'!A525,'PCN Data'!$B$2:$B$1300,0))),"ERROR")</f>
        <v/>
      </c>
      <c r="D525" s="70" t="str">
        <f>IFERROR(IF(A525="","", INDEX('PCN Data'!$D$2:$D$1300,MATCH('PCN Variation'!A525,'PCN Data'!$B$2:$B$1300,0))),"ERROR")</f>
        <v/>
      </c>
      <c r="E525" s="66"/>
      <c r="F525" s="65"/>
      <c r="G525" s="71" t="str">
        <f>IF(E525&amp;F525="","", IFERROR(IF(AND(E525="",F525&lt;&gt;""),INDEX('Paycode Info'!$D$2:$D$71,MATCH('PCN Variation'!F525,'Paycode Info'!$F$2:$F$71,0)), INDEX('Paycode Info'!$D$2:$D$71,MATCH('PCN Variation'!E525,'Paycode Info'!$D$2:$D$71,0))),"Error"))</f>
        <v/>
      </c>
      <c r="H525" s="71" t="str">
        <f>IF(E525&amp;F525="","", IFERROR(INDEX('Paycode Info'!$F$2:$F$71,MATCH('PCN Variation'!G525,'Paycode Info'!$D$2:$D$71,0)),"Error"))</f>
        <v/>
      </c>
      <c r="I525" s="84" t="str">
        <f t="shared" si="42"/>
        <v/>
      </c>
      <c r="J525" s="73" t="str">
        <f>IFERROR(INDEX('Paycode Info'!$G$2:$G$71,MATCH('PCN Variation'!H525,'Paycode Info'!$F$2:$F$71,0)),"")</f>
        <v/>
      </c>
      <c r="K525" s="17"/>
      <c r="L525" s="16" t="str">
        <f>IFERROR(MATCH(K525,'Paycode Info'!$I$2:$I$13,0),"")</f>
        <v/>
      </c>
      <c r="M525" s="17"/>
      <c r="N525" s="16" t="str">
        <f>IFERROR(MATCH(M525,'Paycode Info'!$I$2:$I$13,0),"")</f>
        <v/>
      </c>
      <c r="O525" s="17"/>
      <c r="P525" s="17"/>
      <c r="Q525" s="67" t="str">
        <f>IFERROR(IF(N525-L525=0,13,IF(N525-L525&gt;=0,N525-L525+1, VLOOKUP(N525-L525, 'Paycode Info'!$J$2:$K$13,2,0))),"")</f>
        <v/>
      </c>
      <c r="R525" s="68" t="str">
        <f t="shared" si="41"/>
        <v/>
      </c>
      <c r="S525" s="66"/>
      <c r="T525" s="16" t="str">
        <f>IF(S525="","",INDEX('Paycode Info'!$R$2:$R$4,MATCH('PCN Variation'!S525,'Paycode Info'!$M$2:$M$4,0)))</f>
        <v/>
      </c>
      <c r="U525" s="17"/>
      <c r="V525" s="16" t="str">
        <f>IFERROR(MATCH(U525,'Paycode Info'!$I$2:$I$13,0),"")</f>
        <v/>
      </c>
      <c r="W525" s="16" t="str">
        <f t="shared" si="43"/>
        <v/>
      </c>
      <c r="X525" s="15" t="str">
        <f t="shared" si="44"/>
        <v/>
      </c>
      <c r="Y525" s="18">
        <f t="shared" si="40"/>
        <v>0</v>
      </c>
    </row>
    <row r="526" spans="1:25" ht="35" customHeight="1" x14ac:dyDescent="0.35">
      <c r="A526" s="65"/>
      <c r="B526" s="70" t="str">
        <f>IFERROR(IF(A526="","",INDEX('PCN Data'!$A$2:$A$1300,MATCH('PCN Variation'!A526,'PCN Data'!$B$2:$B$1300,0))),"ERROR")</f>
        <v/>
      </c>
      <c r="C526" s="71" t="str">
        <f>IFERROR(IF(A526="","",INDEX('PCN Data'!$C$2:$C$1300,MATCH('PCN Variation'!A526,'PCN Data'!$B$2:$B$1300,0))),"ERROR")</f>
        <v/>
      </c>
      <c r="D526" s="70" t="str">
        <f>IFERROR(IF(A526="","", INDEX('PCN Data'!$D$2:$D$1300,MATCH('PCN Variation'!A526,'PCN Data'!$B$2:$B$1300,0))),"ERROR")</f>
        <v/>
      </c>
      <c r="E526" s="66"/>
      <c r="F526" s="65"/>
      <c r="G526" s="71" t="str">
        <f>IF(E526&amp;F526="","", IFERROR(IF(AND(E526="",F526&lt;&gt;""),INDEX('Paycode Info'!$D$2:$D$71,MATCH('PCN Variation'!F526,'Paycode Info'!$F$2:$F$71,0)), INDEX('Paycode Info'!$D$2:$D$71,MATCH('PCN Variation'!E526,'Paycode Info'!$D$2:$D$71,0))),"Error"))</f>
        <v/>
      </c>
      <c r="H526" s="71" t="str">
        <f>IF(E526&amp;F526="","", IFERROR(INDEX('Paycode Info'!$F$2:$F$71,MATCH('PCN Variation'!G526,'Paycode Info'!$D$2:$D$71,0)),"Error"))</f>
        <v/>
      </c>
      <c r="I526" s="84" t="str">
        <f t="shared" si="42"/>
        <v/>
      </c>
      <c r="J526" s="73" t="str">
        <f>IFERROR(INDEX('Paycode Info'!$G$2:$G$71,MATCH('PCN Variation'!H526,'Paycode Info'!$F$2:$F$71,0)),"")</f>
        <v/>
      </c>
      <c r="K526" s="17"/>
      <c r="L526" s="16" t="str">
        <f>IFERROR(MATCH(K526,'Paycode Info'!$I$2:$I$13,0),"")</f>
        <v/>
      </c>
      <c r="M526" s="17"/>
      <c r="N526" s="16" t="str">
        <f>IFERROR(MATCH(M526,'Paycode Info'!$I$2:$I$13,0),"")</f>
        <v/>
      </c>
      <c r="O526" s="17"/>
      <c r="P526" s="17"/>
      <c r="Q526" s="67" t="str">
        <f>IFERROR(IF(N526-L526=0,13,IF(N526-L526&gt;=0,N526-L526+1, VLOOKUP(N526-L526, 'Paycode Info'!$J$2:$K$13,2,0))),"")</f>
        <v/>
      </c>
      <c r="R526" s="68" t="str">
        <f t="shared" si="41"/>
        <v/>
      </c>
      <c r="S526" s="66"/>
      <c r="T526" s="16" t="str">
        <f>IF(S526="","",INDEX('Paycode Info'!$R$2:$R$4,MATCH('PCN Variation'!S526,'Paycode Info'!$M$2:$M$4,0)))</f>
        <v/>
      </c>
      <c r="U526" s="17"/>
      <c r="V526" s="16" t="str">
        <f>IFERROR(MATCH(U526,'Paycode Info'!$I$2:$I$13,0),"")</f>
        <v/>
      </c>
      <c r="W526" s="16" t="str">
        <f t="shared" si="43"/>
        <v/>
      </c>
      <c r="X526" s="15" t="str">
        <f t="shared" si="44"/>
        <v/>
      </c>
      <c r="Y526" s="18">
        <f t="shared" si="40"/>
        <v>0</v>
      </c>
    </row>
    <row r="527" spans="1:25" ht="35" customHeight="1" x14ac:dyDescent="0.35">
      <c r="A527" s="65"/>
      <c r="B527" s="70" t="str">
        <f>IFERROR(IF(A527="","",INDEX('PCN Data'!$A$2:$A$1300,MATCH('PCN Variation'!A527,'PCN Data'!$B$2:$B$1300,0))),"ERROR")</f>
        <v/>
      </c>
      <c r="C527" s="71" t="str">
        <f>IFERROR(IF(A527="","",INDEX('PCN Data'!$C$2:$C$1300,MATCH('PCN Variation'!A527,'PCN Data'!$B$2:$B$1300,0))),"ERROR")</f>
        <v/>
      </c>
      <c r="D527" s="70" t="str">
        <f>IFERROR(IF(A527="","", INDEX('PCN Data'!$D$2:$D$1300,MATCH('PCN Variation'!A527,'PCN Data'!$B$2:$B$1300,0))),"ERROR")</f>
        <v/>
      </c>
      <c r="E527" s="66"/>
      <c r="F527" s="65"/>
      <c r="G527" s="71" t="str">
        <f>IF(E527&amp;F527="","", IFERROR(IF(AND(E527="",F527&lt;&gt;""),INDEX('Paycode Info'!$D$2:$D$71,MATCH('PCN Variation'!F527,'Paycode Info'!$F$2:$F$71,0)), INDEX('Paycode Info'!$D$2:$D$71,MATCH('PCN Variation'!E527,'Paycode Info'!$D$2:$D$71,0))),"Error"))</f>
        <v/>
      </c>
      <c r="H527" s="71" t="str">
        <f>IF(E527&amp;F527="","", IFERROR(INDEX('Paycode Info'!$F$2:$F$71,MATCH('PCN Variation'!G527,'Paycode Info'!$D$2:$D$71,0)),"Error"))</f>
        <v/>
      </c>
      <c r="I527" s="84" t="str">
        <f t="shared" si="42"/>
        <v/>
      </c>
      <c r="J527" s="73" t="str">
        <f>IFERROR(INDEX('Paycode Info'!$G$2:$G$71,MATCH('PCN Variation'!H527,'Paycode Info'!$F$2:$F$71,0)),"")</f>
        <v/>
      </c>
      <c r="K527" s="17"/>
      <c r="L527" s="16" t="str">
        <f>IFERROR(MATCH(K527,'Paycode Info'!$I$2:$I$13,0),"")</f>
        <v/>
      </c>
      <c r="M527" s="17"/>
      <c r="N527" s="16" t="str">
        <f>IFERROR(MATCH(M527,'Paycode Info'!$I$2:$I$13,0),"")</f>
        <v/>
      </c>
      <c r="O527" s="17"/>
      <c r="P527" s="17"/>
      <c r="Q527" s="67" t="str">
        <f>IFERROR(IF(N527-L527=0,13,IF(N527-L527&gt;=0,N527-L527+1, VLOOKUP(N527-L527, 'Paycode Info'!$J$2:$K$13,2,0))),"")</f>
        <v/>
      </c>
      <c r="R527" s="68" t="str">
        <f t="shared" si="41"/>
        <v/>
      </c>
      <c r="S527" s="66"/>
      <c r="T527" s="16" t="str">
        <f>IF(S527="","",INDEX('Paycode Info'!$R$2:$R$4,MATCH('PCN Variation'!S527,'Paycode Info'!$M$2:$M$4,0)))</f>
        <v/>
      </c>
      <c r="U527" s="17"/>
      <c r="V527" s="16" t="str">
        <f>IFERROR(MATCH(U527,'Paycode Info'!$I$2:$I$13,0),"")</f>
        <v/>
      </c>
      <c r="W527" s="16" t="str">
        <f t="shared" si="43"/>
        <v/>
      </c>
      <c r="X527" s="15" t="str">
        <f t="shared" si="44"/>
        <v/>
      </c>
      <c r="Y527" s="18">
        <f t="shared" ref="Y527:Y590" si="45">COUNTIF(X527,"*Error*")</f>
        <v>0</v>
      </c>
    </row>
    <row r="528" spans="1:25" ht="35" customHeight="1" x14ac:dyDescent="0.35">
      <c r="A528" s="65"/>
      <c r="B528" s="70" t="str">
        <f>IFERROR(IF(A528="","",INDEX('PCN Data'!$A$2:$A$1300,MATCH('PCN Variation'!A528,'PCN Data'!$B$2:$B$1300,0))),"ERROR")</f>
        <v/>
      </c>
      <c r="C528" s="71" t="str">
        <f>IFERROR(IF(A528="","",INDEX('PCN Data'!$C$2:$C$1300,MATCH('PCN Variation'!A528,'PCN Data'!$B$2:$B$1300,0))),"ERROR")</f>
        <v/>
      </c>
      <c r="D528" s="70" t="str">
        <f>IFERROR(IF(A528="","", INDEX('PCN Data'!$D$2:$D$1300,MATCH('PCN Variation'!A528,'PCN Data'!$B$2:$B$1300,0))),"ERROR")</f>
        <v/>
      </c>
      <c r="E528" s="66"/>
      <c r="F528" s="65"/>
      <c r="G528" s="71" t="str">
        <f>IF(E528&amp;F528="","", IFERROR(IF(AND(E528="",F528&lt;&gt;""),INDEX('Paycode Info'!$D$2:$D$71,MATCH('PCN Variation'!F528,'Paycode Info'!$F$2:$F$71,0)), INDEX('Paycode Info'!$D$2:$D$71,MATCH('PCN Variation'!E528,'Paycode Info'!$D$2:$D$71,0))),"Error"))</f>
        <v/>
      </c>
      <c r="H528" s="71" t="str">
        <f>IF(E528&amp;F528="","", IFERROR(INDEX('Paycode Info'!$F$2:$F$71,MATCH('PCN Variation'!G528,'Paycode Info'!$D$2:$D$71,0)),"Error"))</f>
        <v/>
      </c>
      <c r="I528" s="84" t="str">
        <f t="shared" si="42"/>
        <v/>
      </c>
      <c r="J528" s="73" t="str">
        <f>IFERROR(INDEX('Paycode Info'!$G$2:$G$71,MATCH('PCN Variation'!H528,'Paycode Info'!$F$2:$F$71,0)),"")</f>
        <v/>
      </c>
      <c r="K528" s="17"/>
      <c r="L528" s="16" t="str">
        <f>IFERROR(MATCH(K528,'Paycode Info'!$I$2:$I$13,0),"")</f>
        <v/>
      </c>
      <c r="M528" s="17"/>
      <c r="N528" s="16" t="str">
        <f>IFERROR(MATCH(M528,'Paycode Info'!$I$2:$I$13,0),"")</f>
        <v/>
      </c>
      <c r="O528" s="17"/>
      <c r="P528" s="17"/>
      <c r="Q528" s="67" t="str">
        <f>IFERROR(IF(N528-L528=0,13,IF(N528-L528&gt;=0,N528-L528+1, VLOOKUP(N528-L528, 'Paycode Info'!$J$2:$K$13,2,0))),"")</f>
        <v/>
      </c>
      <c r="R528" s="68" t="str">
        <f t="shared" si="41"/>
        <v/>
      </c>
      <c r="S528" s="66"/>
      <c r="T528" s="16" t="str">
        <f>IF(S528="","",INDEX('Paycode Info'!$R$2:$R$4,MATCH('PCN Variation'!S528,'Paycode Info'!$M$2:$M$4,0)))</f>
        <v/>
      </c>
      <c r="U528" s="17"/>
      <c r="V528" s="16" t="str">
        <f>IFERROR(MATCH(U528,'Paycode Info'!$I$2:$I$13,0),"")</f>
        <v/>
      </c>
      <c r="W528" s="16" t="str">
        <f t="shared" si="43"/>
        <v/>
      </c>
      <c r="X528" s="15" t="str">
        <f t="shared" si="44"/>
        <v/>
      </c>
      <c r="Y528" s="18">
        <f t="shared" si="45"/>
        <v>0</v>
      </c>
    </row>
    <row r="529" spans="1:25" ht="35" customHeight="1" x14ac:dyDescent="0.35">
      <c r="A529" s="65"/>
      <c r="B529" s="70" t="str">
        <f>IFERROR(IF(A529="","",INDEX('PCN Data'!$A$2:$A$1300,MATCH('PCN Variation'!A529,'PCN Data'!$B$2:$B$1300,0))),"ERROR")</f>
        <v/>
      </c>
      <c r="C529" s="71" t="str">
        <f>IFERROR(IF(A529="","",INDEX('PCN Data'!$C$2:$C$1300,MATCH('PCN Variation'!A529,'PCN Data'!$B$2:$B$1300,0))),"ERROR")</f>
        <v/>
      </c>
      <c r="D529" s="70" t="str">
        <f>IFERROR(IF(A529="","", INDEX('PCN Data'!$D$2:$D$1300,MATCH('PCN Variation'!A529,'PCN Data'!$B$2:$B$1300,0))),"ERROR")</f>
        <v/>
      </c>
      <c r="E529" s="66"/>
      <c r="F529" s="65"/>
      <c r="G529" s="71" t="str">
        <f>IF(E529&amp;F529="","", IFERROR(IF(AND(E529="",F529&lt;&gt;""),INDEX('Paycode Info'!$D$2:$D$71,MATCH('PCN Variation'!F529,'Paycode Info'!$F$2:$F$71,0)), INDEX('Paycode Info'!$D$2:$D$71,MATCH('PCN Variation'!E529,'Paycode Info'!$D$2:$D$71,0))),"Error"))</f>
        <v/>
      </c>
      <c r="H529" s="71" t="str">
        <f>IF(E529&amp;F529="","", IFERROR(INDEX('Paycode Info'!$F$2:$F$71,MATCH('PCN Variation'!G529,'Paycode Info'!$D$2:$D$71,0)),"Error"))</f>
        <v/>
      </c>
      <c r="I529" s="84" t="str">
        <f t="shared" si="42"/>
        <v/>
      </c>
      <c r="J529" s="73" t="str">
        <f>IFERROR(INDEX('Paycode Info'!$G$2:$G$71,MATCH('PCN Variation'!H529,'Paycode Info'!$F$2:$F$71,0)),"")</f>
        <v/>
      </c>
      <c r="K529" s="17"/>
      <c r="L529" s="16" t="str">
        <f>IFERROR(MATCH(K529,'Paycode Info'!$I$2:$I$13,0),"")</f>
        <v/>
      </c>
      <c r="M529" s="17"/>
      <c r="N529" s="16" t="str">
        <f>IFERROR(MATCH(M529,'Paycode Info'!$I$2:$I$13,0),"")</f>
        <v/>
      </c>
      <c r="O529" s="17"/>
      <c r="P529" s="17"/>
      <c r="Q529" s="67" t="str">
        <f>IFERROR(IF(N529-L529=0,13,IF(N529-L529&gt;=0,N529-L529+1, VLOOKUP(N529-L529, 'Paycode Info'!$J$2:$K$13,2,0))),"")</f>
        <v/>
      </c>
      <c r="R529" s="68" t="str">
        <f t="shared" si="41"/>
        <v/>
      </c>
      <c r="S529" s="66"/>
      <c r="T529" s="16" t="str">
        <f>IF(S529="","",INDEX('Paycode Info'!$R$2:$R$4,MATCH('PCN Variation'!S529,'Paycode Info'!$M$2:$M$4,0)))</f>
        <v/>
      </c>
      <c r="U529" s="17"/>
      <c r="V529" s="16" t="str">
        <f>IFERROR(MATCH(U529,'Paycode Info'!$I$2:$I$13,0),"")</f>
        <v/>
      </c>
      <c r="W529" s="16" t="str">
        <f t="shared" si="43"/>
        <v/>
      </c>
      <c r="X529" s="15" t="str">
        <f t="shared" si="44"/>
        <v/>
      </c>
      <c r="Y529" s="18">
        <f t="shared" si="45"/>
        <v>0</v>
      </c>
    </row>
    <row r="530" spans="1:25" ht="35" customHeight="1" x14ac:dyDescent="0.35">
      <c r="A530" s="65"/>
      <c r="B530" s="70" t="str">
        <f>IFERROR(IF(A530="","",INDEX('PCN Data'!$A$2:$A$1300,MATCH('PCN Variation'!A530,'PCN Data'!$B$2:$B$1300,0))),"ERROR")</f>
        <v/>
      </c>
      <c r="C530" s="71" t="str">
        <f>IFERROR(IF(A530="","",INDEX('PCN Data'!$C$2:$C$1300,MATCH('PCN Variation'!A530,'PCN Data'!$B$2:$B$1300,0))),"ERROR")</f>
        <v/>
      </c>
      <c r="D530" s="70" t="str">
        <f>IFERROR(IF(A530="","", INDEX('PCN Data'!$D$2:$D$1300,MATCH('PCN Variation'!A530,'PCN Data'!$B$2:$B$1300,0))),"ERROR")</f>
        <v/>
      </c>
      <c r="E530" s="66"/>
      <c r="F530" s="65"/>
      <c r="G530" s="71" t="str">
        <f>IF(E530&amp;F530="","", IFERROR(IF(AND(E530="",F530&lt;&gt;""),INDEX('Paycode Info'!$D$2:$D$71,MATCH('PCN Variation'!F530,'Paycode Info'!$F$2:$F$71,0)), INDEX('Paycode Info'!$D$2:$D$71,MATCH('PCN Variation'!E530,'Paycode Info'!$D$2:$D$71,0))),"Error"))</f>
        <v/>
      </c>
      <c r="H530" s="71" t="str">
        <f>IF(E530&amp;F530="","", IFERROR(INDEX('Paycode Info'!$F$2:$F$71,MATCH('PCN Variation'!G530,'Paycode Info'!$D$2:$D$71,0)),"Error"))</f>
        <v/>
      </c>
      <c r="I530" s="84" t="str">
        <f t="shared" si="42"/>
        <v/>
      </c>
      <c r="J530" s="73" t="str">
        <f>IFERROR(INDEX('Paycode Info'!$G$2:$G$71,MATCH('PCN Variation'!H530,'Paycode Info'!$F$2:$F$71,0)),"")</f>
        <v/>
      </c>
      <c r="K530" s="17"/>
      <c r="L530" s="16" t="str">
        <f>IFERROR(MATCH(K530,'Paycode Info'!$I$2:$I$13,0),"")</f>
        <v/>
      </c>
      <c r="M530" s="17"/>
      <c r="N530" s="16" t="str">
        <f>IFERROR(MATCH(M530,'Paycode Info'!$I$2:$I$13,0),"")</f>
        <v/>
      </c>
      <c r="O530" s="17"/>
      <c r="P530" s="17"/>
      <c r="Q530" s="67" t="str">
        <f>IFERROR(IF(N530-L530=0,13,IF(N530-L530&gt;=0,N530-L530+1, VLOOKUP(N530-L530, 'Paycode Info'!$J$2:$K$13,2,0))),"")</f>
        <v/>
      </c>
      <c r="R530" s="68" t="str">
        <f t="shared" si="41"/>
        <v/>
      </c>
      <c r="S530" s="66"/>
      <c r="T530" s="16" t="str">
        <f>IF(S530="","",INDEX('Paycode Info'!$R$2:$R$4,MATCH('PCN Variation'!S530,'Paycode Info'!$M$2:$M$4,0)))</f>
        <v/>
      </c>
      <c r="U530" s="17"/>
      <c r="V530" s="16" t="str">
        <f>IFERROR(MATCH(U530,'Paycode Info'!$I$2:$I$13,0),"")</f>
        <v/>
      </c>
      <c r="W530" s="16" t="str">
        <f t="shared" si="43"/>
        <v/>
      </c>
      <c r="X530" s="15" t="str">
        <f t="shared" si="44"/>
        <v/>
      </c>
      <c r="Y530" s="18">
        <f t="shared" si="45"/>
        <v>0</v>
      </c>
    </row>
    <row r="531" spans="1:25" ht="35" customHeight="1" x14ac:dyDescent="0.35">
      <c r="A531" s="65"/>
      <c r="B531" s="70" t="str">
        <f>IFERROR(IF(A531="","",INDEX('PCN Data'!$A$2:$A$1300,MATCH('PCN Variation'!A531,'PCN Data'!$B$2:$B$1300,0))),"ERROR")</f>
        <v/>
      </c>
      <c r="C531" s="71" t="str">
        <f>IFERROR(IF(A531="","",INDEX('PCN Data'!$C$2:$C$1300,MATCH('PCN Variation'!A531,'PCN Data'!$B$2:$B$1300,0))),"ERROR")</f>
        <v/>
      </c>
      <c r="D531" s="70" t="str">
        <f>IFERROR(IF(A531="","", INDEX('PCN Data'!$D$2:$D$1300,MATCH('PCN Variation'!A531,'PCN Data'!$B$2:$B$1300,0))),"ERROR")</f>
        <v/>
      </c>
      <c r="E531" s="66"/>
      <c r="F531" s="65"/>
      <c r="G531" s="71" t="str">
        <f>IF(E531&amp;F531="","", IFERROR(IF(AND(E531="",F531&lt;&gt;""),INDEX('Paycode Info'!$D$2:$D$71,MATCH('PCN Variation'!F531,'Paycode Info'!$F$2:$F$71,0)), INDEX('Paycode Info'!$D$2:$D$71,MATCH('PCN Variation'!E531,'Paycode Info'!$D$2:$D$71,0))),"Error"))</f>
        <v/>
      </c>
      <c r="H531" s="71" t="str">
        <f>IF(E531&amp;F531="","", IFERROR(INDEX('Paycode Info'!$F$2:$F$71,MATCH('PCN Variation'!G531,'Paycode Info'!$D$2:$D$71,0)),"Error"))</f>
        <v/>
      </c>
      <c r="I531" s="84" t="str">
        <f t="shared" si="42"/>
        <v/>
      </c>
      <c r="J531" s="73" t="str">
        <f>IFERROR(INDEX('Paycode Info'!$G$2:$G$71,MATCH('PCN Variation'!H531,'Paycode Info'!$F$2:$F$71,0)),"")</f>
        <v/>
      </c>
      <c r="K531" s="17"/>
      <c r="L531" s="16" t="str">
        <f>IFERROR(MATCH(K531,'Paycode Info'!$I$2:$I$13,0),"")</f>
        <v/>
      </c>
      <c r="M531" s="17"/>
      <c r="N531" s="16" t="str">
        <f>IFERROR(MATCH(M531,'Paycode Info'!$I$2:$I$13,0),"")</f>
        <v/>
      </c>
      <c r="O531" s="17"/>
      <c r="P531" s="17"/>
      <c r="Q531" s="67" t="str">
        <f>IFERROR(IF(N531-L531=0,13,IF(N531-L531&gt;=0,N531-L531+1, VLOOKUP(N531-L531, 'Paycode Info'!$J$2:$K$13,2,0))),"")</f>
        <v/>
      </c>
      <c r="R531" s="68" t="str">
        <f t="shared" si="41"/>
        <v/>
      </c>
      <c r="S531" s="66"/>
      <c r="T531" s="16" t="str">
        <f>IF(S531="","",INDEX('Paycode Info'!$R$2:$R$4,MATCH('PCN Variation'!S531,'Paycode Info'!$M$2:$M$4,0)))</f>
        <v/>
      </c>
      <c r="U531" s="17"/>
      <c r="V531" s="16" t="str">
        <f>IFERROR(MATCH(U531,'Paycode Info'!$I$2:$I$13,0),"")</f>
        <v/>
      </c>
      <c r="W531" s="16" t="str">
        <f t="shared" si="43"/>
        <v/>
      </c>
      <c r="X531" s="15" t="str">
        <f t="shared" si="44"/>
        <v/>
      </c>
      <c r="Y531" s="18">
        <f t="shared" si="45"/>
        <v>0</v>
      </c>
    </row>
    <row r="532" spans="1:25" ht="35" customHeight="1" x14ac:dyDescent="0.35">
      <c r="A532" s="65"/>
      <c r="B532" s="70" t="str">
        <f>IFERROR(IF(A532="","",INDEX('PCN Data'!$A$2:$A$1300,MATCH('PCN Variation'!A532,'PCN Data'!$B$2:$B$1300,0))),"ERROR")</f>
        <v/>
      </c>
      <c r="C532" s="71" t="str">
        <f>IFERROR(IF(A532="","",INDEX('PCN Data'!$C$2:$C$1300,MATCH('PCN Variation'!A532,'PCN Data'!$B$2:$B$1300,0))),"ERROR")</f>
        <v/>
      </c>
      <c r="D532" s="70" t="str">
        <f>IFERROR(IF(A532="","", INDEX('PCN Data'!$D$2:$D$1300,MATCH('PCN Variation'!A532,'PCN Data'!$B$2:$B$1300,0))),"ERROR")</f>
        <v/>
      </c>
      <c r="E532" s="66"/>
      <c r="F532" s="65"/>
      <c r="G532" s="71" t="str">
        <f>IF(E532&amp;F532="","", IFERROR(IF(AND(E532="",F532&lt;&gt;""),INDEX('Paycode Info'!$D$2:$D$71,MATCH('PCN Variation'!F532,'Paycode Info'!$F$2:$F$71,0)), INDEX('Paycode Info'!$D$2:$D$71,MATCH('PCN Variation'!E532,'Paycode Info'!$D$2:$D$71,0))),"Error"))</f>
        <v/>
      </c>
      <c r="H532" s="71" t="str">
        <f>IF(E532&amp;F532="","", IFERROR(INDEX('Paycode Info'!$F$2:$F$71,MATCH('PCN Variation'!G532,'Paycode Info'!$D$2:$D$71,0)),"Error"))</f>
        <v/>
      </c>
      <c r="I532" s="84" t="str">
        <f t="shared" si="42"/>
        <v/>
      </c>
      <c r="J532" s="73" t="str">
        <f>IFERROR(INDEX('Paycode Info'!$G$2:$G$71,MATCH('PCN Variation'!H532,'Paycode Info'!$F$2:$F$71,0)),"")</f>
        <v/>
      </c>
      <c r="K532" s="17"/>
      <c r="L532" s="16" t="str">
        <f>IFERROR(MATCH(K532,'Paycode Info'!$I$2:$I$13,0),"")</f>
        <v/>
      </c>
      <c r="M532" s="17"/>
      <c r="N532" s="16" t="str">
        <f>IFERROR(MATCH(M532,'Paycode Info'!$I$2:$I$13,0),"")</f>
        <v/>
      </c>
      <c r="O532" s="17"/>
      <c r="P532" s="17"/>
      <c r="Q532" s="67" t="str">
        <f>IFERROR(IF(N532-L532=0,13,IF(N532-L532&gt;=0,N532-L532+1, VLOOKUP(N532-L532, 'Paycode Info'!$J$2:$K$13,2,0))),"")</f>
        <v/>
      </c>
      <c r="R532" s="68" t="str">
        <f t="shared" si="41"/>
        <v/>
      </c>
      <c r="S532" s="66"/>
      <c r="T532" s="16" t="str">
        <f>IF(S532="","",INDEX('Paycode Info'!$R$2:$R$4,MATCH('PCN Variation'!S532,'Paycode Info'!$M$2:$M$4,0)))</f>
        <v/>
      </c>
      <c r="U532" s="17"/>
      <c r="V532" s="16" t="str">
        <f>IFERROR(MATCH(U532,'Paycode Info'!$I$2:$I$13,0),"")</f>
        <v/>
      </c>
      <c r="W532" s="16" t="str">
        <f t="shared" si="43"/>
        <v/>
      </c>
      <c r="X532" s="15" t="str">
        <f t="shared" si="44"/>
        <v/>
      </c>
      <c r="Y532" s="18">
        <f t="shared" si="45"/>
        <v>0</v>
      </c>
    </row>
    <row r="533" spans="1:25" ht="35" customHeight="1" x14ac:dyDescent="0.35">
      <c r="A533" s="65"/>
      <c r="B533" s="70" t="str">
        <f>IFERROR(IF(A533="","",INDEX('PCN Data'!$A$2:$A$1300,MATCH('PCN Variation'!A533,'PCN Data'!$B$2:$B$1300,0))),"ERROR")</f>
        <v/>
      </c>
      <c r="C533" s="71" t="str">
        <f>IFERROR(IF(A533="","",INDEX('PCN Data'!$C$2:$C$1300,MATCH('PCN Variation'!A533,'PCN Data'!$B$2:$B$1300,0))),"ERROR")</f>
        <v/>
      </c>
      <c r="D533" s="70" t="str">
        <f>IFERROR(IF(A533="","", INDEX('PCN Data'!$D$2:$D$1300,MATCH('PCN Variation'!A533,'PCN Data'!$B$2:$B$1300,0))),"ERROR")</f>
        <v/>
      </c>
      <c r="E533" s="66"/>
      <c r="F533" s="65"/>
      <c r="G533" s="71" t="str">
        <f>IF(E533&amp;F533="","", IFERROR(IF(AND(E533="",F533&lt;&gt;""),INDEX('Paycode Info'!$D$2:$D$71,MATCH('PCN Variation'!F533,'Paycode Info'!$F$2:$F$71,0)), INDEX('Paycode Info'!$D$2:$D$71,MATCH('PCN Variation'!E533,'Paycode Info'!$D$2:$D$71,0))),"Error"))</f>
        <v/>
      </c>
      <c r="H533" s="71" t="str">
        <f>IF(E533&amp;F533="","", IFERROR(INDEX('Paycode Info'!$F$2:$F$71,MATCH('PCN Variation'!G533,'Paycode Info'!$D$2:$D$71,0)),"Error"))</f>
        <v/>
      </c>
      <c r="I533" s="84" t="str">
        <f t="shared" si="42"/>
        <v/>
      </c>
      <c r="J533" s="73" t="str">
        <f>IFERROR(INDEX('Paycode Info'!$G$2:$G$71,MATCH('PCN Variation'!H533,'Paycode Info'!$F$2:$F$71,0)),"")</f>
        <v/>
      </c>
      <c r="K533" s="17"/>
      <c r="L533" s="16" t="str">
        <f>IFERROR(MATCH(K533,'Paycode Info'!$I$2:$I$13,0),"")</f>
        <v/>
      </c>
      <c r="M533" s="17"/>
      <c r="N533" s="16" t="str">
        <f>IFERROR(MATCH(M533,'Paycode Info'!$I$2:$I$13,0),"")</f>
        <v/>
      </c>
      <c r="O533" s="17"/>
      <c r="P533" s="17"/>
      <c r="Q533" s="67" t="str">
        <f>IFERROR(IF(N533-L533=0,13,IF(N533-L533&gt;=0,N533-L533+1, VLOOKUP(N533-L533, 'Paycode Info'!$J$2:$K$13,2,0))),"")</f>
        <v/>
      </c>
      <c r="R533" s="68" t="str">
        <f t="shared" si="41"/>
        <v/>
      </c>
      <c r="S533" s="66"/>
      <c r="T533" s="16" t="str">
        <f>IF(S533="","",INDEX('Paycode Info'!$R$2:$R$4,MATCH('PCN Variation'!S533,'Paycode Info'!$M$2:$M$4,0)))</f>
        <v/>
      </c>
      <c r="U533" s="17"/>
      <c r="V533" s="16" t="str">
        <f>IFERROR(MATCH(U533,'Paycode Info'!$I$2:$I$13,0),"")</f>
        <v/>
      </c>
      <c r="W533" s="16" t="str">
        <f t="shared" si="43"/>
        <v/>
      </c>
      <c r="X533" s="15" t="str">
        <f t="shared" si="44"/>
        <v/>
      </c>
      <c r="Y533" s="18">
        <f t="shared" si="45"/>
        <v>0</v>
      </c>
    </row>
    <row r="534" spans="1:25" ht="35" customHeight="1" x14ac:dyDescent="0.35">
      <c r="A534" s="65"/>
      <c r="B534" s="70" t="str">
        <f>IFERROR(IF(A534="","",INDEX('PCN Data'!$A$2:$A$1300,MATCH('PCN Variation'!A534,'PCN Data'!$B$2:$B$1300,0))),"ERROR")</f>
        <v/>
      </c>
      <c r="C534" s="71" t="str">
        <f>IFERROR(IF(A534="","",INDEX('PCN Data'!$C$2:$C$1300,MATCH('PCN Variation'!A534,'PCN Data'!$B$2:$B$1300,0))),"ERROR")</f>
        <v/>
      </c>
      <c r="D534" s="70" t="str">
        <f>IFERROR(IF(A534="","", INDEX('PCN Data'!$D$2:$D$1300,MATCH('PCN Variation'!A534,'PCN Data'!$B$2:$B$1300,0))),"ERROR")</f>
        <v/>
      </c>
      <c r="E534" s="66"/>
      <c r="F534" s="65"/>
      <c r="G534" s="71" t="str">
        <f>IF(E534&amp;F534="","", IFERROR(IF(AND(E534="",F534&lt;&gt;""),INDEX('Paycode Info'!$D$2:$D$71,MATCH('PCN Variation'!F534,'Paycode Info'!$F$2:$F$71,0)), INDEX('Paycode Info'!$D$2:$D$71,MATCH('PCN Variation'!E534,'Paycode Info'!$D$2:$D$71,0))),"Error"))</f>
        <v/>
      </c>
      <c r="H534" s="71" t="str">
        <f>IF(E534&amp;F534="","", IFERROR(INDEX('Paycode Info'!$F$2:$F$71,MATCH('PCN Variation'!G534,'Paycode Info'!$D$2:$D$71,0)),"Error"))</f>
        <v/>
      </c>
      <c r="I534" s="84" t="str">
        <f t="shared" si="42"/>
        <v/>
      </c>
      <c r="J534" s="73" t="str">
        <f>IFERROR(INDEX('Paycode Info'!$G$2:$G$71,MATCH('PCN Variation'!H534,'Paycode Info'!$F$2:$F$71,0)),"")</f>
        <v/>
      </c>
      <c r="K534" s="17"/>
      <c r="L534" s="16" t="str">
        <f>IFERROR(MATCH(K534,'Paycode Info'!$I$2:$I$13,0),"")</f>
        <v/>
      </c>
      <c r="M534" s="17"/>
      <c r="N534" s="16" t="str">
        <f>IFERROR(MATCH(M534,'Paycode Info'!$I$2:$I$13,0),"")</f>
        <v/>
      </c>
      <c r="O534" s="17"/>
      <c r="P534" s="17"/>
      <c r="Q534" s="67" t="str">
        <f>IFERROR(IF(N534-L534=0,13,IF(N534-L534&gt;=0,N534-L534+1, VLOOKUP(N534-L534, 'Paycode Info'!$J$2:$K$13,2,0))),"")</f>
        <v/>
      </c>
      <c r="R534" s="68" t="str">
        <f t="shared" si="41"/>
        <v/>
      </c>
      <c r="S534" s="66"/>
      <c r="T534" s="16" t="str">
        <f>IF(S534="","",INDEX('Paycode Info'!$R$2:$R$4,MATCH('PCN Variation'!S534,'Paycode Info'!$M$2:$M$4,0)))</f>
        <v/>
      </c>
      <c r="U534" s="17"/>
      <c r="V534" s="16" t="str">
        <f>IFERROR(MATCH(U534,'Paycode Info'!$I$2:$I$13,0),"")</f>
        <v/>
      </c>
      <c r="W534" s="16" t="str">
        <f t="shared" si="43"/>
        <v/>
      </c>
      <c r="X534" s="15" t="str">
        <f t="shared" si="44"/>
        <v/>
      </c>
      <c r="Y534" s="18">
        <f t="shared" si="45"/>
        <v>0</v>
      </c>
    </row>
    <row r="535" spans="1:25" ht="35" customHeight="1" x14ac:dyDescent="0.35">
      <c r="A535" s="65"/>
      <c r="B535" s="70" t="str">
        <f>IFERROR(IF(A535="","",INDEX('PCN Data'!$A$2:$A$1300,MATCH('PCN Variation'!A535,'PCN Data'!$B$2:$B$1300,0))),"ERROR")</f>
        <v/>
      </c>
      <c r="C535" s="71" t="str">
        <f>IFERROR(IF(A535="","",INDEX('PCN Data'!$C$2:$C$1300,MATCH('PCN Variation'!A535,'PCN Data'!$B$2:$B$1300,0))),"ERROR")</f>
        <v/>
      </c>
      <c r="D535" s="70" t="str">
        <f>IFERROR(IF(A535="","", INDEX('PCN Data'!$D$2:$D$1300,MATCH('PCN Variation'!A535,'PCN Data'!$B$2:$B$1300,0))),"ERROR")</f>
        <v/>
      </c>
      <c r="E535" s="66"/>
      <c r="F535" s="65"/>
      <c r="G535" s="71" t="str">
        <f>IF(E535&amp;F535="","", IFERROR(IF(AND(E535="",F535&lt;&gt;""),INDEX('Paycode Info'!$D$2:$D$71,MATCH('PCN Variation'!F535,'Paycode Info'!$F$2:$F$71,0)), INDEX('Paycode Info'!$D$2:$D$71,MATCH('PCN Variation'!E535,'Paycode Info'!$D$2:$D$71,0))),"Error"))</f>
        <v/>
      </c>
      <c r="H535" s="71" t="str">
        <f>IF(E535&amp;F535="","", IFERROR(INDEX('Paycode Info'!$F$2:$F$71,MATCH('PCN Variation'!G535,'Paycode Info'!$D$2:$D$71,0)),"Error"))</f>
        <v/>
      </c>
      <c r="I535" s="84" t="str">
        <f t="shared" si="42"/>
        <v/>
      </c>
      <c r="J535" s="73" t="str">
        <f>IFERROR(INDEX('Paycode Info'!$G$2:$G$71,MATCH('PCN Variation'!H535,'Paycode Info'!$F$2:$F$71,0)),"")</f>
        <v/>
      </c>
      <c r="K535" s="17"/>
      <c r="L535" s="16" t="str">
        <f>IFERROR(MATCH(K535,'Paycode Info'!$I$2:$I$13,0),"")</f>
        <v/>
      </c>
      <c r="M535" s="17"/>
      <c r="N535" s="16" t="str">
        <f>IFERROR(MATCH(M535,'Paycode Info'!$I$2:$I$13,0),"")</f>
        <v/>
      </c>
      <c r="O535" s="17"/>
      <c r="P535" s="17"/>
      <c r="Q535" s="67" t="str">
        <f>IFERROR(IF(N535-L535=0,13,IF(N535-L535&gt;=0,N535-L535+1, VLOOKUP(N535-L535, 'Paycode Info'!$J$2:$K$13,2,0))),"")</f>
        <v/>
      </c>
      <c r="R535" s="68" t="str">
        <f t="shared" si="41"/>
        <v/>
      </c>
      <c r="S535" s="66"/>
      <c r="T535" s="16" t="str">
        <f>IF(S535="","",INDEX('Paycode Info'!$R$2:$R$4,MATCH('PCN Variation'!S535,'Paycode Info'!$M$2:$M$4,0)))</f>
        <v/>
      </c>
      <c r="U535" s="17"/>
      <c r="V535" s="16" t="str">
        <f>IFERROR(MATCH(U535,'Paycode Info'!$I$2:$I$13,0),"")</f>
        <v/>
      </c>
      <c r="W535" s="16" t="str">
        <f t="shared" si="43"/>
        <v/>
      </c>
      <c r="X535" s="15" t="str">
        <f t="shared" si="44"/>
        <v/>
      </c>
      <c r="Y535" s="18">
        <f t="shared" si="45"/>
        <v>0</v>
      </c>
    </row>
    <row r="536" spans="1:25" ht="35" customHeight="1" x14ac:dyDescent="0.35">
      <c r="A536" s="65"/>
      <c r="B536" s="70" t="str">
        <f>IFERROR(IF(A536="","",INDEX('PCN Data'!$A$2:$A$1300,MATCH('PCN Variation'!A536,'PCN Data'!$B$2:$B$1300,0))),"ERROR")</f>
        <v/>
      </c>
      <c r="C536" s="71" t="str">
        <f>IFERROR(IF(A536="","",INDEX('PCN Data'!$C$2:$C$1300,MATCH('PCN Variation'!A536,'PCN Data'!$B$2:$B$1300,0))),"ERROR")</f>
        <v/>
      </c>
      <c r="D536" s="70" t="str">
        <f>IFERROR(IF(A536="","", INDEX('PCN Data'!$D$2:$D$1300,MATCH('PCN Variation'!A536,'PCN Data'!$B$2:$B$1300,0))),"ERROR")</f>
        <v/>
      </c>
      <c r="E536" s="66"/>
      <c r="F536" s="65"/>
      <c r="G536" s="71" t="str">
        <f>IF(E536&amp;F536="","", IFERROR(IF(AND(E536="",F536&lt;&gt;""),INDEX('Paycode Info'!$D$2:$D$71,MATCH('PCN Variation'!F536,'Paycode Info'!$F$2:$F$71,0)), INDEX('Paycode Info'!$D$2:$D$71,MATCH('PCN Variation'!E536,'Paycode Info'!$D$2:$D$71,0))),"Error"))</f>
        <v/>
      </c>
      <c r="H536" s="71" t="str">
        <f>IF(E536&amp;F536="","", IFERROR(INDEX('Paycode Info'!$F$2:$F$71,MATCH('PCN Variation'!G536,'Paycode Info'!$D$2:$D$71,0)),"Error"))</f>
        <v/>
      </c>
      <c r="I536" s="84" t="str">
        <f t="shared" si="42"/>
        <v/>
      </c>
      <c r="J536" s="73" t="str">
        <f>IFERROR(INDEX('Paycode Info'!$G$2:$G$71,MATCH('PCN Variation'!H536,'Paycode Info'!$F$2:$F$71,0)),"")</f>
        <v/>
      </c>
      <c r="K536" s="17"/>
      <c r="L536" s="16" t="str">
        <f>IFERROR(MATCH(K536,'Paycode Info'!$I$2:$I$13,0),"")</f>
        <v/>
      </c>
      <c r="M536" s="17"/>
      <c r="N536" s="16" t="str">
        <f>IFERROR(MATCH(M536,'Paycode Info'!$I$2:$I$13,0),"")</f>
        <v/>
      </c>
      <c r="O536" s="17"/>
      <c r="P536" s="17"/>
      <c r="Q536" s="67" t="str">
        <f>IFERROR(IF(N536-L536=0,13,IF(N536-L536&gt;=0,N536-L536+1, VLOOKUP(N536-L536, 'Paycode Info'!$J$2:$K$13,2,0))),"")</f>
        <v/>
      </c>
      <c r="R536" s="68" t="str">
        <f t="shared" si="41"/>
        <v/>
      </c>
      <c r="S536" s="66"/>
      <c r="T536" s="16" t="str">
        <f>IF(S536="","",INDEX('Paycode Info'!$R$2:$R$4,MATCH('PCN Variation'!S536,'Paycode Info'!$M$2:$M$4,0)))</f>
        <v/>
      </c>
      <c r="U536" s="17"/>
      <c r="V536" s="16" t="str">
        <f>IFERROR(MATCH(U536,'Paycode Info'!$I$2:$I$13,0),"")</f>
        <v/>
      </c>
      <c r="W536" s="16" t="str">
        <f t="shared" si="43"/>
        <v/>
      </c>
      <c r="X536" s="15" t="str">
        <f t="shared" si="44"/>
        <v/>
      </c>
      <c r="Y536" s="18">
        <f t="shared" si="45"/>
        <v>0</v>
      </c>
    </row>
    <row r="537" spans="1:25" ht="35" customHeight="1" x14ac:dyDescent="0.35">
      <c r="A537" s="65"/>
      <c r="B537" s="70" t="str">
        <f>IFERROR(IF(A537="","",INDEX('PCN Data'!$A$2:$A$1300,MATCH('PCN Variation'!A537,'PCN Data'!$B$2:$B$1300,0))),"ERROR")</f>
        <v/>
      </c>
      <c r="C537" s="71" t="str">
        <f>IFERROR(IF(A537="","",INDEX('PCN Data'!$C$2:$C$1300,MATCH('PCN Variation'!A537,'PCN Data'!$B$2:$B$1300,0))),"ERROR")</f>
        <v/>
      </c>
      <c r="D537" s="70" t="str">
        <f>IFERROR(IF(A537="","", INDEX('PCN Data'!$D$2:$D$1300,MATCH('PCN Variation'!A537,'PCN Data'!$B$2:$B$1300,0))),"ERROR")</f>
        <v/>
      </c>
      <c r="E537" s="66"/>
      <c r="F537" s="65"/>
      <c r="G537" s="71" t="str">
        <f>IF(E537&amp;F537="","", IFERROR(IF(AND(E537="",F537&lt;&gt;""),INDEX('Paycode Info'!$D$2:$D$71,MATCH('PCN Variation'!F537,'Paycode Info'!$F$2:$F$71,0)), INDEX('Paycode Info'!$D$2:$D$71,MATCH('PCN Variation'!E537,'Paycode Info'!$D$2:$D$71,0))),"Error"))</f>
        <v/>
      </c>
      <c r="H537" s="71" t="str">
        <f>IF(E537&amp;F537="","", IFERROR(INDEX('Paycode Info'!$F$2:$F$71,MATCH('PCN Variation'!G537,'Paycode Info'!$D$2:$D$71,0)),"Error"))</f>
        <v/>
      </c>
      <c r="I537" s="84" t="str">
        <f t="shared" si="42"/>
        <v/>
      </c>
      <c r="J537" s="73" t="str">
        <f>IFERROR(INDEX('Paycode Info'!$G$2:$G$71,MATCH('PCN Variation'!H537,'Paycode Info'!$F$2:$F$71,0)),"")</f>
        <v/>
      </c>
      <c r="K537" s="17"/>
      <c r="L537" s="16" t="str">
        <f>IFERROR(MATCH(K537,'Paycode Info'!$I$2:$I$13,0),"")</f>
        <v/>
      </c>
      <c r="M537" s="17"/>
      <c r="N537" s="16" t="str">
        <f>IFERROR(MATCH(M537,'Paycode Info'!$I$2:$I$13,0),"")</f>
        <v/>
      </c>
      <c r="O537" s="17"/>
      <c r="P537" s="17"/>
      <c r="Q537" s="67" t="str">
        <f>IFERROR(IF(N537-L537=0,13,IF(N537-L537&gt;=0,N537-L537+1, VLOOKUP(N537-L537, 'Paycode Info'!$J$2:$K$13,2,0))),"")</f>
        <v/>
      </c>
      <c r="R537" s="68" t="str">
        <f t="shared" si="41"/>
        <v/>
      </c>
      <c r="S537" s="66"/>
      <c r="T537" s="16" t="str">
        <f>IF(S537="","",INDEX('Paycode Info'!$R$2:$R$4,MATCH('PCN Variation'!S537,'Paycode Info'!$M$2:$M$4,0)))</f>
        <v/>
      </c>
      <c r="U537" s="17"/>
      <c r="V537" s="16" t="str">
        <f>IFERROR(MATCH(U537,'Paycode Info'!$I$2:$I$13,0),"")</f>
        <v/>
      </c>
      <c r="W537" s="16" t="str">
        <f t="shared" si="43"/>
        <v/>
      </c>
      <c r="X537" s="15" t="str">
        <f t="shared" si="44"/>
        <v/>
      </c>
      <c r="Y537" s="18">
        <f t="shared" si="45"/>
        <v>0</v>
      </c>
    </row>
    <row r="538" spans="1:25" ht="35" customHeight="1" x14ac:dyDescent="0.35">
      <c r="A538" s="65"/>
      <c r="B538" s="70" t="str">
        <f>IFERROR(IF(A538="","",INDEX('PCN Data'!$A$2:$A$1300,MATCH('PCN Variation'!A538,'PCN Data'!$B$2:$B$1300,0))),"ERROR")</f>
        <v/>
      </c>
      <c r="C538" s="71" t="str">
        <f>IFERROR(IF(A538="","",INDEX('PCN Data'!$C$2:$C$1300,MATCH('PCN Variation'!A538,'PCN Data'!$B$2:$B$1300,0))),"ERROR")</f>
        <v/>
      </c>
      <c r="D538" s="70" t="str">
        <f>IFERROR(IF(A538="","", INDEX('PCN Data'!$D$2:$D$1300,MATCH('PCN Variation'!A538,'PCN Data'!$B$2:$B$1300,0))),"ERROR")</f>
        <v/>
      </c>
      <c r="E538" s="66"/>
      <c r="F538" s="65"/>
      <c r="G538" s="71" t="str">
        <f>IF(E538&amp;F538="","", IFERROR(IF(AND(E538="",F538&lt;&gt;""),INDEX('Paycode Info'!$D$2:$D$71,MATCH('PCN Variation'!F538,'Paycode Info'!$F$2:$F$71,0)), INDEX('Paycode Info'!$D$2:$D$71,MATCH('PCN Variation'!E538,'Paycode Info'!$D$2:$D$71,0))),"Error"))</f>
        <v/>
      </c>
      <c r="H538" s="71" t="str">
        <f>IF(E538&amp;F538="","", IFERROR(INDEX('Paycode Info'!$F$2:$F$71,MATCH('PCN Variation'!G538,'Paycode Info'!$D$2:$D$71,0)),"Error"))</f>
        <v/>
      </c>
      <c r="I538" s="84" t="str">
        <f t="shared" si="42"/>
        <v/>
      </c>
      <c r="J538" s="73" t="str">
        <f>IFERROR(INDEX('Paycode Info'!$G$2:$G$71,MATCH('PCN Variation'!H538,'Paycode Info'!$F$2:$F$71,0)),"")</f>
        <v/>
      </c>
      <c r="K538" s="17"/>
      <c r="L538" s="16" t="str">
        <f>IFERROR(MATCH(K538,'Paycode Info'!$I$2:$I$13,0),"")</f>
        <v/>
      </c>
      <c r="M538" s="17"/>
      <c r="N538" s="16" t="str">
        <f>IFERROR(MATCH(M538,'Paycode Info'!$I$2:$I$13,0),"")</f>
        <v/>
      </c>
      <c r="O538" s="17"/>
      <c r="P538" s="17"/>
      <c r="Q538" s="67" t="str">
        <f>IFERROR(IF(N538-L538=0,13,IF(N538-L538&gt;=0,N538-L538+1, VLOOKUP(N538-L538, 'Paycode Info'!$J$2:$K$13,2,0))),"")</f>
        <v/>
      </c>
      <c r="R538" s="68" t="str">
        <f t="shared" si="41"/>
        <v/>
      </c>
      <c r="S538" s="66"/>
      <c r="T538" s="16" t="str">
        <f>IF(S538="","",INDEX('Paycode Info'!$R$2:$R$4,MATCH('PCN Variation'!S538,'Paycode Info'!$M$2:$M$4,0)))</f>
        <v/>
      </c>
      <c r="U538" s="17"/>
      <c r="V538" s="16" t="str">
        <f>IFERROR(MATCH(U538,'Paycode Info'!$I$2:$I$13,0),"")</f>
        <v/>
      </c>
      <c r="W538" s="16" t="str">
        <f t="shared" si="43"/>
        <v/>
      </c>
      <c r="X538" s="15" t="str">
        <f t="shared" si="44"/>
        <v/>
      </c>
      <c r="Y538" s="18">
        <f t="shared" si="45"/>
        <v>0</v>
      </c>
    </row>
    <row r="539" spans="1:25" ht="35" customHeight="1" x14ac:dyDescent="0.35">
      <c r="A539" s="65"/>
      <c r="B539" s="70" t="str">
        <f>IFERROR(IF(A539="","",INDEX('PCN Data'!$A$2:$A$1300,MATCH('PCN Variation'!A539,'PCN Data'!$B$2:$B$1300,0))),"ERROR")</f>
        <v/>
      </c>
      <c r="C539" s="71" t="str">
        <f>IFERROR(IF(A539="","",INDEX('PCN Data'!$C$2:$C$1300,MATCH('PCN Variation'!A539,'PCN Data'!$B$2:$B$1300,0))),"ERROR")</f>
        <v/>
      </c>
      <c r="D539" s="70" t="str">
        <f>IFERROR(IF(A539="","", INDEX('PCN Data'!$D$2:$D$1300,MATCH('PCN Variation'!A539,'PCN Data'!$B$2:$B$1300,0))),"ERROR")</f>
        <v/>
      </c>
      <c r="E539" s="66"/>
      <c r="F539" s="65"/>
      <c r="G539" s="71" t="str">
        <f>IF(E539&amp;F539="","", IFERROR(IF(AND(E539="",F539&lt;&gt;""),INDEX('Paycode Info'!$D$2:$D$71,MATCH('PCN Variation'!F539,'Paycode Info'!$F$2:$F$71,0)), INDEX('Paycode Info'!$D$2:$D$71,MATCH('PCN Variation'!E539,'Paycode Info'!$D$2:$D$71,0))),"Error"))</f>
        <v/>
      </c>
      <c r="H539" s="71" t="str">
        <f>IF(E539&amp;F539="","", IFERROR(INDEX('Paycode Info'!$F$2:$F$71,MATCH('PCN Variation'!G539,'Paycode Info'!$D$2:$D$71,0)),"Error"))</f>
        <v/>
      </c>
      <c r="I539" s="84" t="str">
        <f t="shared" si="42"/>
        <v/>
      </c>
      <c r="J539" s="73" t="str">
        <f>IFERROR(INDEX('Paycode Info'!$G$2:$G$71,MATCH('PCN Variation'!H539,'Paycode Info'!$F$2:$F$71,0)),"")</f>
        <v/>
      </c>
      <c r="K539" s="17"/>
      <c r="L539" s="16" t="str">
        <f>IFERROR(MATCH(K539,'Paycode Info'!$I$2:$I$13,0),"")</f>
        <v/>
      </c>
      <c r="M539" s="17"/>
      <c r="N539" s="16" t="str">
        <f>IFERROR(MATCH(M539,'Paycode Info'!$I$2:$I$13,0),"")</f>
        <v/>
      </c>
      <c r="O539" s="17"/>
      <c r="P539" s="17"/>
      <c r="Q539" s="67" t="str">
        <f>IFERROR(IF(N539-L539=0,13,IF(N539-L539&gt;=0,N539-L539+1, VLOOKUP(N539-L539, 'Paycode Info'!$J$2:$K$13,2,0))),"")</f>
        <v/>
      </c>
      <c r="R539" s="68" t="str">
        <f t="shared" si="41"/>
        <v/>
      </c>
      <c r="S539" s="66"/>
      <c r="T539" s="16" t="str">
        <f>IF(S539="","",INDEX('Paycode Info'!$R$2:$R$4,MATCH('PCN Variation'!S539,'Paycode Info'!$M$2:$M$4,0)))</f>
        <v/>
      </c>
      <c r="U539" s="17"/>
      <c r="V539" s="16" t="str">
        <f>IFERROR(MATCH(U539,'Paycode Info'!$I$2:$I$13,0),"")</f>
        <v/>
      </c>
      <c r="W539" s="16" t="str">
        <f t="shared" si="43"/>
        <v/>
      </c>
      <c r="X539" s="15" t="str">
        <f t="shared" si="44"/>
        <v/>
      </c>
      <c r="Y539" s="18">
        <f t="shared" si="45"/>
        <v>0</v>
      </c>
    </row>
    <row r="540" spans="1:25" ht="35" customHeight="1" x14ac:dyDescent="0.35">
      <c r="A540" s="65"/>
      <c r="B540" s="70" t="str">
        <f>IFERROR(IF(A540="","",INDEX('PCN Data'!$A$2:$A$1300,MATCH('PCN Variation'!A540,'PCN Data'!$B$2:$B$1300,0))),"ERROR")</f>
        <v/>
      </c>
      <c r="C540" s="71" t="str">
        <f>IFERROR(IF(A540="","",INDEX('PCN Data'!$C$2:$C$1300,MATCH('PCN Variation'!A540,'PCN Data'!$B$2:$B$1300,0))),"ERROR")</f>
        <v/>
      </c>
      <c r="D540" s="70" t="str">
        <f>IFERROR(IF(A540="","", INDEX('PCN Data'!$D$2:$D$1300,MATCH('PCN Variation'!A540,'PCN Data'!$B$2:$B$1300,0))),"ERROR")</f>
        <v/>
      </c>
      <c r="E540" s="66"/>
      <c r="F540" s="65"/>
      <c r="G540" s="71" t="str">
        <f>IF(E540&amp;F540="","", IFERROR(IF(AND(E540="",F540&lt;&gt;""),INDEX('Paycode Info'!$D$2:$D$71,MATCH('PCN Variation'!F540,'Paycode Info'!$F$2:$F$71,0)), INDEX('Paycode Info'!$D$2:$D$71,MATCH('PCN Variation'!E540,'Paycode Info'!$D$2:$D$71,0))),"Error"))</f>
        <v/>
      </c>
      <c r="H540" s="71" t="str">
        <f>IF(E540&amp;F540="","", IFERROR(INDEX('Paycode Info'!$F$2:$F$71,MATCH('PCN Variation'!G540,'Paycode Info'!$D$2:$D$71,0)),"Error"))</f>
        <v/>
      </c>
      <c r="I540" s="84" t="str">
        <f t="shared" si="42"/>
        <v/>
      </c>
      <c r="J540" s="73" t="str">
        <f>IFERROR(INDEX('Paycode Info'!$G$2:$G$71,MATCH('PCN Variation'!H540,'Paycode Info'!$F$2:$F$71,0)),"")</f>
        <v/>
      </c>
      <c r="K540" s="17"/>
      <c r="L540" s="16" t="str">
        <f>IFERROR(MATCH(K540,'Paycode Info'!$I$2:$I$13,0),"")</f>
        <v/>
      </c>
      <c r="M540" s="17"/>
      <c r="N540" s="16" t="str">
        <f>IFERROR(MATCH(M540,'Paycode Info'!$I$2:$I$13,0),"")</f>
        <v/>
      </c>
      <c r="O540" s="17"/>
      <c r="P540" s="17"/>
      <c r="Q540" s="67" t="str">
        <f>IFERROR(IF(N540-L540=0,13,IF(N540-L540&gt;=0,N540-L540+1, VLOOKUP(N540-L540, 'Paycode Info'!$J$2:$K$13,2,0))),"")</f>
        <v/>
      </c>
      <c r="R540" s="68" t="str">
        <f t="shared" si="41"/>
        <v/>
      </c>
      <c r="S540" s="66"/>
      <c r="T540" s="16" t="str">
        <f>IF(S540="","",INDEX('Paycode Info'!$R$2:$R$4,MATCH('PCN Variation'!S540,'Paycode Info'!$M$2:$M$4,0)))</f>
        <v/>
      </c>
      <c r="U540" s="17"/>
      <c r="V540" s="16" t="str">
        <f>IFERROR(MATCH(U540,'Paycode Info'!$I$2:$I$13,0),"")</f>
        <v/>
      </c>
      <c r="W540" s="16" t="str">
        <f t="shared" si="43"/>
        <v/>
      </c>
      <c r="X540" s="15" t="str">
        <f t="shared" si="44"/>
        <v/>
      </c>
      <c r="Y540" s="18">
        <f t="shared" si="45"/>
        <v>0</v>
      </c>
    </row>
    <row r="541" spans="1:25" ht="35" customHeight="1" x14ac:dyDescent="0.35">
      <c r="A541" s="65"/>
      <c r="B541" s="70" t="str">
        <f>IFERROR(IF(A541="","",INDEX('PCN Data'!$A$2:$A$1300,MATCH('PCN Variation'!A541,'PCN Data'!$B$2:$B$1300,0))),"ERROR")</f>
        <v/>
      </c>
      <c r="C541" s="71" t="str">
        <f>IFERROR(IF(A541="","",INDEX('PCN Data'!$C$2:$C$1300,MATCH('PCN Variation'!A541,'PCN Data'!$B$2:$B$1300,0))),"ERROR")</f>
        <v/>
      </c>
      <c r="D541" s="70" t="str">
        <f>IFERROR(IF(A541="","", INDEX('PCN Data'!$D$2:$D$1300,MATCH('PCN Variation'!A541,'PCN Data'!$B$2:$B$1300,0))),"ERROR")</f>
        <v/>
      </c>
      <c r="E541" s="66"/>
      <c r="F541" s="65"/>
      <c r="G541" s="71" t="str">
        <f>IF(E541&amp;F541="","", IFERROR(IF(AND(E541="",F541&lt;&gt;""),INDEX('Paycode Info'!$D$2:$D$71,MATCH('PCN Variation'!F541,'Paycode Info'!$F$2:$F$71,0)), INDEX('Paycode Info'!$D$2:$D$71,MATCH('PCN Variation'!E541,'Paycode Info'!$D$2:$D$71,0))),"Error"))</f>
        <v/>
      </c>
      <c r="H541" s="71" t="str">
        <f>IF(E541&amp;F541="","", IFERROR(INDEX('Paycode Info'!$F$2:$F$71,MATCH('PCN Variation'!G541,'Paycode Info'!$D$2:$D$71,0)),"Error"))</f>
        <v/>
      </c>
      <c r="I541" s="84" t="str">
        <f t="shared" si="42"/>
        <v/>
      </c>
      <c r="J541" s="73" t="str">
        <f>IFERROR(INDEX('Paycode Info'!$G$2:$G$71,MATCH('PCN Variation'!H541,'Paycode Info'!$F$2:$F$71,0)),"")</f>
        <v/>
      </c>
      <c r="K541" s="17"/>
      <c r="L541" s="16" t="str">
        <f>IFERROR(MATCH(K541,'Paycode Info'!$I$2:$I$13,0),"")</f>
        <v/>
      </c>
      <c r="M541" s="17"/>
      <c r="N541" s="16" t="str">
        <f>IFERROR(MATCH(M541,'Paycode Info'!$I$2:$I$13,0),"")</f>
        <v/>
      </c>
      <c r="O541" s="17"/>
      <c r="P541" s="17"/>
      <c r="Q541" s="67" t="str">
        <f>IFERROR(IF(N541-L541=0,13,IF(N541-L541&gt;=0,N541-L541+1, VLOOKUP(N541-L541, 'Paycode Info'!$J$2:$K$13,2,0))),"")</f>
        <v/>
      </c>
      <c r="R541" s="68" t="str">
        <f t="shared" si="41"/>
        <v/>
      </c>
      <c r="S541" s="66"/>
      <c r="T541" s="16" t="str">
        <f>IF(S541="","",INDEX('Paycode Info'!$R$2:$R$4,MATCH('PCN Variation'!S541,'Paycode Info'!$M$2:$M$4,0)))</f>
        <v/>
      </c>
      <c r="U541" s="17"/>
      <c r="V541" s="16" t="str">
        <f>IFERROR(MATCH(U541,'Paycode Info'!$I$2:$I$13,0),"")</f>
        <v/>
      </c>
      <c r="W541" s="16" t="str">
        <f t="shared" si="43"/>
        <v/>
      </c>
      <c r="X541" s="15" t="str">
        <f t="shared" si="44"/>
        <v/>
      </c>
      <c r="Y541" s="18">
        <f t="shared" si="45"/>
        <v>0</v>
      </c>
    </row>
    <row r="542" spans="1:25" ht="35" customHeight="1" x14ac:dyDescent="0.35">
      <c r="A542" s="65"/>
      <c r="B542" s="70" t="str">
        <f>IFERROR(IF(A542="","",INDEX('PCN Data'!$A$2:$A$1300,MATCH('PCN Variation'!A542,'PCN Data'!$B$2:$B$1300,0))),"ERROR")</f>
        <v/>
      </c>
      <c r="C542" s="71" t="str">
        <f>IFERROR(IF(A542="","",INDEX('PCN Data'!$C$2:$C$1300,MATCH('PCN Variation'!A542,'PCN Data'!$B$2:$B$1300,0))),"ERROR")</f>
        <v/>
      </c>
      <c r="D542" s="70" t="str">
        <f>IFERROR(IF(A542="","", INDEX('PCN Data'!$D$2:$D$1300,MATCH('PCN Variation'!A542,'PCN Data'!$B$2:$B$1300,0))),"ERROR")</f>
        <v/>
      </c>
      <c r="E542" s="66"/>
      <c r="F542" s="65"/>
      <c r="G542" s="71" t="str">
        <f>IF(E542&amp;F542="","", IFERROR(IF(AND(E542="",F542&lt;&gt;""),INDEX('Paycode Info'!$D$2:$D$71,MATCH('PCN Variation'!F542,'Paycode Info'!$F$2:$F$71,0)), INDEX('Paycode Info'!$D$2:$D$71,MATCH('PCN Variation'!E542,'Paycode Info'!$D$2:$D$71,0))),"Error"))</f>
        <v/>
      </c>
      <c r="H542" s="71" t="str">
        <f>IF(E542&amp;F542="","", IFERROR(INDEX('Paycode Info'!$F$2:$F$71,MATCH('PCN Variation'!G542,'Paycode Info'!$D$2:$D$71,0)),"Error"))</f>
        <v/>
      </c>
      <c r="I542" s="84" t="str">
        <f t="shared" si="42"/>
        <v/>
      </c>
      <c r="J542" s="73" t="str">
        <f>IFERROR(INDEX('Paycode Info'!$G$2:$G$71,MATCH('PCN Variation'!H542,'Paycode Info'!$F$2:$F$71,0)),"")</f>
        <v/>
      </c>
      <c r="K542" s="17"/>
      <c r="L542" s="16" t="str">
        <f>IFERROR(MATCH(K542,'Paycode Info'!$I$2:$I$13,0),"")</f>
        <v/>
      </c>
      <c r="M542" s="17"/>
      <c r="N542" s="16" t="str">
        <f>IFERROR(MATCH(M542,'Paycode Info'!$I$2:$I$13,0),"")</f>
        <v/>
      </c>
      <c r="O542" s="17"/>
      <c r="P542" s="17"/>
      <c r="Q542" s="67" t="str">
        <f>IFERROR(IF(N542-L542=0,13,IF(N542-L542&gt;=0,N542-L542+1, VLOOKUP(N542-L542, 'Paycode Info'!$J$2:$K$13,2,0))),"")</f>
        <v/>
      </c>
      <c r="R542" s="68" t="str">
        <f t="shared" si="41"/>
        <v/>
      </c>
      <c r="S542" s="66"/>
      <c r="T542" s="16" t="str">
        <f>IF(S542="","",INDEX('Paycode Info'!$R$2:$R$4,MATCH('PCN Variation'!S542,'Paycode Info'!$M$2:$M$4,0)))</f>
        <v/>
      </c>
      <c r="U542" s="17"/>
      <c r="V542" s="16" t="str">
        <f>IFERROR(MATCH(U542,'Paycode Info'!$I$2:$I$13,0),"")</f>
        <v/>
      </c>
      <c r="W542" s="16" t="str">
        <f t="shared" si="43"/>
        <v/>
      </c>
      <c r="X542" s="15" t="str">
        <f t="shared" si="44"/>
        <v/>
      </c>
      <c r="Y542" s="18">
        <f t="shared" si="45"/>
        <v>0</v>
      </c>
    </row>
    <row r="543" spans="1:25" ht="35" customHeight="1" x14ac:dyDescent="0.35">
      <c r="A543" s="65"/>
      <c r="B543" s="70" t="str">
        <f>IFERROR(IF(A543="","",INDEX('PCN Data'!$A$2:$A$1300,MATCH('PCN Variation'!A543,'PCN Data'!$B$2:$B$1300,0))),"ERROR")</f>
        <v/>
      </c>
      <c r="C543" s="71" t="str">
        <f>IFERROR(IF(A543="","",INDEX('PCN Data'!$C$2:$C$1300,MATCH('PCN Variation'!A543,'PCN Data'!$B$2:$B$1300,0))),"ERROR")</f>
        <v/>
      </c>
      <c r="D543" s="70" t="str">
        <f>IFERROR(IF(A543="","", INDEX('PCN Data'!$D$2:$D$1300,MATCH('PCN Variation'!A543,'PCN Data'!$B$2:$B$1300,0))),"ERROR")</f>
        <v/>
      </c>
      <c r="E543" s="66"/>
      <c r="F543" s="65"/>
      <c r="G543" s="71" t="str">
        <f>IF(E543&amp;F543="","", IFERROR(IF(AND(E543="",F543&lt;&gt;""),INDEX('Paycode Info'!$D$2:$D$71,MATCH('PCN Variation'!F543,'Paycode Info'!$F$2:$F$71,0)), INDEX('Paycode Info'!$D$2:$D$71,MATCH('PCN Variation'!E543,'Paycode Info'!$D$2:$D$71,0))),"Error"))</f>
        <v/>
      </c>
      <c r="H543" s="71" t="str">
        <f>IF(E543&amp;F543="","", IFERROR(INDEX('Paycode Info'!$F$2:$F$71,MATCH('PCN Variation'!G543,'Paycode Info'!$D$2:$D$71,0)),"Error"))</f>
        <v/>
      </c>
      <c r="I543" s="84" t="str">
        <f t="shared" si="42"/>
        <v/>
      </c>
      <c r="J543" s="73" t="str">
        <f>IFERROR(INDEX('Paycode Info'!$G$2:$G$71,MATCH('PCN Variation'!H543,'Paycode Info'!$F$2:$F$71,0)),"")</f>
        <v/>
      </c>
      <c r="K543" s="17"/>
      <c r="L543" s="16" t="str">
        <f>IFERROR(MATCH(K543,'Paycode Info'!$I$2:$I$13,0),"")</f>
        <v/>
      </c>
      <c r="M543" s="17"/>
      <c r="N543" s="16" t="str">
        <f>IFERROR(MATCH(M543,'Paycode Info'!$I$2:$I$13,0),"")</f>
        <v/>
      </c>
      <c r="O543" s="17"/>
      <c r="P543" s="17"/>
      <c r="Q543" s="67" t="str">
        <f>IFERROR(IF(N543-L543=0,13,IF(N543-L543&gt;=0,N543-L543+1, VLOOKUP(N543-L543, 'Paycode Info'!$J$2:$K$13,2,0))),"")</f>
        <v/>
      </c>
      <c r="R543" s="68" t="str">
        <f t="shared" si="41"/>
        <v/>
      </c>
      <c r="S543" s="66"/>
      <c r="T543" s="16" t="str">
        <f>IF(S543="","",INDEX('Paycode Info'!$R$2:$R$4,MATCH('PCN Variation'!S543,'Paycode Info'!$M$2:$M$4,0)))</f>
        <v/>
      </c>
      <c r="U543" s="17"/>
      <c r="V543" s="16" t="str">
        <f>IFERROR(MATCH(U543,'Paycode Info'!$I$2:$I$13,0),"")</f>
        <v/>
      </c>
      <c r="W543" s="16" t="str">
        <f t="shared" si="43"/>
        <v/>
      </c>
      <c r="X543" s="15" t="str">
        <f t="shared" si="44"/>
        <v/>
      </c>
      <c r="Y543" s="18">
        <f t="shared" si="45"/>
        <v>0</v>
      </c>
    </row>
    <row r="544" spans="1:25" ht="35" customHeight="1" x14ac:dyDescent="0.35">
      <c r="A544" s="65"/>
      <c r="B544" s="70" t="str">
        <f>IFERROR(IF(A544="","",INDEX('PCN Data'!$A$2:$A$1300,MATCH('PCN Variation'!A544,'PCN Data'!$B$2:$B$1300,0))),"ERROR")</f>
        <v/>
      </c>
      <c r="C544" s="71" t="str">
        <f>IFERROR(IF(A544="","",INDEX('PCN Data'!$C$2:$C$1300,MATCH('PCN Variation'!A544,'PCN Data'!$B$2:$B$1300,0))),"ERROR")</f>
        <v/>
      </c>
      <c r="D544" s="70" t="str">
        <f>IFERROR(IF(A544="","", INDEX('PCN Data'!$D$2:$D$1300,MATCH('PCN Variation'!A544,'PCN Data'!$B$2:$B$1300,0))),"ERROR")</f>
        <v/>
      </c>
      <c r="E544" s="66"/>
      <c r="F544" s="65"/>
      <c r="G544" s="71" t="str">
        <f>IF(E544&amp;F544="","", IFERROR(IF(AND(E544="",F544&lt;&gt;""),INDEX('Paycode Info'!$D$2:$D$71,MATCH('PCN Variation'!F544,'Paycode Info'!$F$2:$F$71,0)), INDEX('Paycode Info'!$D$2:$D$71,MATCH('PCN Variation'!E544,'Paycode Info'!$D$2:$D$71,0))),"Error"))</f>
        <v/>
      </c>
      <c r="H544" s="71" t="str">
        <f>IF(E544&amp;F544="","", IFERROR(INDEX('Paycode Info'!$F$2:$F$71,MATCH('PCN Variation'!G544,'Paycode Info'!$D$2:$D$71,0)),"Error"))</f>
        <v/>
      </c>
      <c r="I544" s="84" t="str">
        <f t="shared" si="42"/>
        <v/>
      </c>
      <c r="J544" s="73" t="str">
        <f>IFERROR(INDEX('Paycode Info'!$G$2:$G$71,MATCH('PCN Variation'!H544,'Paycode Info'!$F$2:$F$71,0)),"")</f>
        <v/>
      </c>
      <c r="K544" s="17"/>
      <c r="L544" s="16" t="str">
        <f>IFERROR(MATCH(K544,'Paycode Info'!$I$2:$I$13,0),"")</f>
        <v/>
      </c>
      <c r="M544" s="17"/>
      <c r="N544" s="16" t="str">
        <f>IFERROR(MATCH(M544,'Paycode Info'!$I$2:$I$13,0),"")</f>
        <v/>
      </c>
      <c r="O544" s="17"/>
      <c r="P544" s="17"/>
      <c r="Q544" s="67" t="str">
        <f>IFERROR(IF(N544-L544=0,13,IF(N544-L544&gt;=0,N544-L544+1, VLOOKUP(N544-L544, 'Paycode Info'!$J$2:$K$13,2,0))),"")</f>
        <v/>
      </c>
      <c r="R544" s="68" t="str">
        <f t="shared" si="41"/>
        <v/>
      </c>
      <c r="S544" s="66"/>
      <c r="T544" s="16" t="str">
        <f>IF(S544="","",INDEX('Paycode Info'!$R$2:$R$4,MATCH('PCN Variation'!S544,'Paycode Info'!$M$2:$M$4,0)))</f>
        <v/>
      </c>
      <c r="U544" s="17"/>
      <c r="V544" s="16" t="str">
        <f>IFERROR(MATCH(U544,'Paycode Info'!$I$2:$I$13,0),"")</f>
        <v/>
      </c>
      <c r="W544" s="16" t="str">
        <f t="shared" si="43"/>
        <v/>
      </c>
      <c r="X544" s="15" t="str">
        <f t="shared" si="44"/>
        <v/>
      </c>
      <c r="Y544" s="18">
        <f t="shared" si="45"/>
        <v>0</v>
      </c>
    </row>
    <row r="545" spans="1:25" ht="35" customHeight="1" x14ac:dyDescent="0.35">
      <c r="A545" s="65"/>
      <c r="B545" s="70" t="str">
        <f>IFERROR(IF(A545="","",INDEX('PCN Data'!$A$2:$A$1300,MATCH('PCN Variation'!A545,'PCN Data'!$B$2:$B$1300,0))),"ERROR")</f>
        <v/>
      </c>
      <c r="C545" s="71" t="str">
        <f>IFERROR(IF(A545="","",INDEX('PCN Data'!$C$2:$C$1300,MATCH('PCN Variation'!A545,'PCN Data'!$B$2:$B$1300,0))),"ERROR")</f>
        <v/>
      </c>
      <c r="D545" s="70" t="str">
        <f>IFERROR(IF(A545="","", INDEX('PCN Data'!$D$2:$D$1300,MATCH('PCN Variation'!A545,'PCN Data'!$B$2:$B$1300,0))),"ERROR")</f>
        <v/>
      </c>
      <c r="E545" s="66"/>
      <c r="F545" s="65"/>
      <c r="G545" s="71" t="str">
        <f>IF(E545&amp;F545="","", IFERROR(IF(AND(E545="",F545&lt;&gt;""),INDEX('Paycode Info'!$D$2:$D$71,MATCH('PCN Variation'!F545,'Paycode Info'!$F$2:$F$71,0)), INDEX('Paycode Info'!$D$2:$D$71,MATCH('PCN Variation'!E545,'Paycode Info'!$D$2:$D$71,0))),"Error"))</f>
        <v/>
      </c>
      <c r="H545" s="71" t="str">
        <f>IF(E545&amp;F545="","", IFERROR(INDEX('Paycode Info'!$F$2:$F$71,MATCH('PCN Variation'!G545,'Paycode Info'!$D$2:$D$71,0)),"Error"))</f>
        <v/>
      </c>
      <c r="I545" s="84" t="str">
        <f t="shared" si="42"/>
        <v/>
      </c>
      <c r="J545" s="73" t="str">
        <f>IFERROR(INDEX('Paycode Info'!$G$2:$G$71,MATCH('PCN Variation'!H545,'Paycode Info'!$F$2:$F$71,0)),"")</f>
        <v/>
      </c>
      <c r="K545" s="17"/>
      <c r="L545" s="16" t="str">
        <f>IFERROR(MATCH(K545,'Paycode Info'!$I$2:$I$13,0),"")</f>
        <v/>
      </c>
      <c r="M545" s="17"/>
      <c r="N545" s="16" t="str">
        <f>IFERROR(MATCH(M545,'Paycode Info'!$I$2:$I$13,0),"")</f>
        <v/>
      </c>
      <c r="O545" s="17"/>
      <c r="P545" s="17"/>
      <c r="Q545" s="67" t="str">
        <f>IFERROR(IF(N545-L545=0,13,IF(N545-L545&gt;=0,N545-L545+1, VLOOKUP(N545-L545, 'Paycode Info'!$J$2:$K$13,2,0))),"")</f>
        <v/>
      </c>
      <c r="R545" s="68" t="str">
        <f t="shared" si="41"/>
        <v/>
      </c>
      <c r="S545" s="66"/>
      <c r="T545" s="16" t="str">
        <f>IF(S545="","",INDEX('Paycode Info'!$R$2:$R$4,MATCH('PCN Variation'!S545,'Paycode Info'!$M$2:$M$4,0)))</f>
        <v/>
      </c>
      <c r="U545" s="17"/>
      <c r="V545" s="16" t="str">
        <f>IFERROR(MATCH(U545,'Paycode Info'!$I$2:$I$13,0),"")</f>
        <v/>
      </c>
      <c r="W545" s="16" t="str">
        <f t="shared" si="43"/>
        <v/>
      </c>
      <c r="X545" s="15" t="str">
        <f t="shared" si="44"/>
        <v/>
      </c>
      <c r="Y545" s="18">
        <f t="shared" si="45"/>
        <v>0</v>
      </c>
    </row>
    <row r="546" spans="1:25" ht="35" customHeight="1" x14ac:dyDescent="0.35">
      <c r="A546" s="65"/>
      <c r="B546" s="70" t="str">
        <f>IFERROR(IF(A546="","",INDEX('PCN Data'!$A$2:$A$1300,MATCH('PCN Variation'!A546,'PCN Data'!$B$2:$B$1300,0))),"ERROR")</f>
        <v/>
      </c>
      <c r="C546" s="71" t="str">
        <f>IFERROR(IF(A546="","",INDEX('PCN Data'!$C$2:$C$1300,MATCH('PCN Variation'!A546,'PCN Data'!$B$2:$B$1300,0))),"ERROR")</f>
        <v/>
      </c>
      <c r="D546" s="70" t="str">
        <f>IFERROR(IF(A546="","", INDEX('PCN Data'!$D$2:$D$1300,MATCH('PCN Variation'!A546,'PCN Data'!$B$2:$B$1300,0))),"ERROR")</f>
        <v/>
      </c>
      <c r="E546" s="66"/>
      <c r="F546" s="65"/>
      <c r="G546" s="71" t="str">
        <f>IF(E546&amp;F546="","", IFERROR(IF(AND(E546="",F546&lt;&gt;""),INDEX('Paycode Info'!$D$2:$D$71,MATCH('PCN Variation'!F546,'Paycode Info'!$F$2:$F$71,0)), INDEX('Paycode Info'!$D$2:$D$71,MATCH('PCN Variation'!E546,'Paycode Info'!$D$2:$D$71,0))),"Error"))</f>
        <v/>
      </c>
      <c r="H546" s="71" t="str">
        <f>IF(E546&amp;F546="","", IFERROR(INDEX('Paycode Info'!$F$2:$F$71,MATCH('PCN Variation'!G546,'Paycode Info'!$D$2:$D$71,0)),"Error"))</f>
        <v/>
      </c>
      <c r="I546" s="84" t="str">
        <f t="shared" si="42"/>
        <v/>
      </c>
      <c r="J546" s="73" t="str">
        <f>IFERROR(INDEX('Paycode Info'!$G$2:$G$71,MATCH('PCN Variation'!H546,'Paycode Info'!$F$2:$F$71,0)),"")</f>
        <v/>
      </c>
      <c r="K546" s="17"/>
      <c r="L546" s="16" t="str">
        <f>IFERROR(MATCH(K546,'Paycode Info'!$I$2:$I$13,0),"")</f>
        <v/>
      </c>
      <c r="M546" s="17"/>
      <c r="N546" s="16" t="str">
        <f>IFERROR(MATCH(M546,'Paycode Info'!$I$2:$I$13,0),"")</f>
        <v/>
      </c>
      <c r="O546" s="17"/>
      <c r="P546" s="17"/>
      <c r="Q546" s="67" t="str">
        <f>IFERROR(IF(N546-L546=0,13,IF(N546-L546&gt;=0,N546-L546+1, VLOOKUP(N546-L546, 'Paycode Info'!$J$2:$K$13,2,0))),"")</f>
        <v/>
      </c>
      <c r="R546" s="68" t="str">
        <f t="shared" si="41"/>
        <v/>
      </c>
      <c r="S546" s="66"/>
      <c r="T546" s="16" t="str">
        <f>IF(S546="","",INDEX('Paycode Info'!$R$2:$R$4,MATCH('PCN Variation'!S546,'Paycode Info'!$M$2:$M$4,0)))</f>
        <v/>
      </c>
      <c r="U546" s="17"/>
      <c r="V546" s="16" t="str">
        <f>IFERROR(MATCH(U546,'Paycode Info'!$I$2:$I$13,0),"")</f>
        <v/>
      </c>
      <c r="W546" s="16" t="str">
        <f t="shared" si="43"/>
        <v/>
      </c>
      <c r="X546" s="15" t="str">
        <f t="shared" si="44"/>
        <v/>
      </c>
      <c r="Y546" s="18">
        <f t="shared" si="45"/>
        <v>0</v>
      </c>
    </row>
    <row r="547" spans="1:25" ht="35" customHeight="1" x14ac:dyDescent="0.35">
      <c r="A547" s="65"/>
      <c r="B547" s="70" t="str">
        <f>IFERROR(IF(A547="","",INDEX('PCN Data'!$A$2:$A$1300,MATCH('PCN Variation'!A547,'PCN Data'!$B$2:$B$1300,0))),"ERROR")</f>
        <v/>
      </c>
      <c r="C547" s="71" t="str">
        <f>IFERROR(IF(A547="","",INDEX('PCN Data'!$C$2:$C$1300,MATCH('PCN Variation'!A547,'PCN Data'!$B$2:$B$1300,0))),"ERROR")</f>
        <v/>
      </c>
      <c r="D547" s="70" t="str">
        <f>IFERROR(IF(A547="","", INDEX('PCN Data'!$D$2:$D$1300,MATCH('PCN Variation'!A547,'PCN Data'!$B$2:$B$1300,0))),"ERROR")</f>
        <v/>
      </c>
      <c r="E547" s="66"/>
      <c r="F547" s="65"/>
      <c r="G547" s="71" t="str">
        <f>IF(E547&amp;F547="","", IFERROR(IF(AND(E547="",F547&lt;&gt;""),INDEX('Paycode Info'!$D$2:$D$71,MATCH('PCN Variation'!F547,'Paycode Info'!$F$2:$F$71,0)), INDEX('Paycode Info'!$D$2:$D$71,MATCH('PCN Variation'!E547,'Paycode Info'!$D$2:$D$71,0))),"Error"))</f>
        <v/>
      </c>
      <c r="H547" s="71" t="str">
        <f>IF(E547&amp;F547="","", IFERROR(INDEX('Paycode Info'!$F$2:$F$71,MATCH('PCN Variation'!G547,'Paycode Info'!$D$2:$D$71,0)),"Error"))</f>
        <v/>
      </c>
      <c r="I547" s="84" t="str">
        <f t="shared" si="42"/>
        <v/>
      </c>
      <c r="J547" s="73" t="str">
        <f>IFERROR(INDEX('Paycode Info'!$G$2:$G$71,MATCH('PCN Variation'!H547,'Paycode Info'!$F$2:$F$71,0)),"")</f>
        <v/>
      </c>
      <c r="K547" s="17"/>
      <c r="L547" s="16" t="str">
        <f>IFERROR(MATCH(K547,'Paycode Info'!$I$2:$I$13,0),"")</f>
        <v/>
      </c>
      <c r="M547" s="17"/>
      <c r="N547" s="16" t="str">
        <f>IFERROR(MATCH(M547,'Paycode Info'!$I$2:$I$13,0),"")</f>
        <v/>
      </c>
      <c r="O547" s="17"/>
      <c r="P547" s="17"/>
      <c r="Q547" s="67" t="str">
        <f>IFERROR(IF(N547-L547=0,13,IF(N547-L547&gt;=0,N547-L547+1, VLOOKUP(N547-L547, 'Paycode Info'!$J$2:$K$13,2,0))),"")</f>
        <v/>
      </c>
      <c r="R547" s="68" t="str">
        <f t="shared" si="41"/>
        <v/>
      </c>
      <c r="S547" s="66"/>
      <c r="T547" s="16" t="str">
        <f>IF(S547="","",INDEX('Paycode Info'!$R$2:$R$4,MATCH('PCN Variation'!S547,'Paycode Info'!$M$2:$M$4,0)))</f>
        <v/>
      </c>
      <c r="U547" s="17"/>
      <c r="V547" s="16" t="str">
        <f>IFERROR(MATCH(U547,'Paycode Info'!$I$2:$I$13,0),"")</f>
        <v/>
      </c>
      <c r="W547" s="16" t="str">
        <f t="shared" si="43"/>
        <v/>
      </c>
      <c r="X547" s="15" t="str">
        <f t="shared" si="44"/>
        <v/>
      </c>
      <c r="Y547" s="18">
        <f t="shared" si="45"/>
        <v>0</v>
      </c>
    </row>
    <row r="548" spans="1:25" ht="35" customHeight="1" x14ac:dyDescent="0.35">
      <c r="A548" s="65"/>
      <c r="B548" s="70" t="str">
        <f>IFERROR(IF(A548="","",INDEX('PCN Data'!$A$2:$A$1300,MATCH('PCN Variation'!A548,'PCN Data'!$B$2:$B$1300,0))),"ERROR")</f>
        <v/>
      </c>
      <c r="C548" s="71" t="str">
        <f>IFERROR(IF(A548="","",INDEX('PCN Data'!$C$2:$C$1300,MATCH('PCN Variation'!A548,'PCN Data'!$B$2:$B$1300,0))),"ERROR")</f>
        <v/>
      </c>
      <c r="D548" s="70" t="str">
        <f>IFERROR(IF(A548="","", INDEX('PCN Data'!$D$2:$D$1300,MATCH('PCN Variation'!A548,'PCN Data'!$B$2:$B$1300,0))),"ERROR")</f>
        <v/>
      </c>
      <c r="E548" s="66"/>
      <c r="F548" s="65"/>
      <c r="G548" s="71" t="str">
        <f>IF(E548&amp;F548="","", IFERROR(IF(AND(E548="",F548&lt;&gt;""),INDEX('Paycode Info'!$D$2:$D$71,MATCH('PCN Variation'!F548,'Paycode Info'!$F$2:$F$71,0)), INDEX('Paycode Info'!$D$2:$D$71,MATCH('PCN Variation'!E548,'Paycode Info'!$D$2:$D$71,0))),"Error"))</f>
        <v/>
      </c>
      <c r="H548" s="71" t="str">
        <f>IF(E548&amp;F548="","", IFERROR(INDEX('Paycode Info'!$F$2:$F$71,MATCH('PCN Variation'!G548,'Paycode Info'!$D$2:$D$71,0)),"Error"))</f>
        <v/>
      </c>
      <c r="I548" s="84" t="str">
        <f t="shared" si="42"/>
        <v/>
      </c>
      <c r="J548" s="73" t="str">
        <f>IFERROR(INDEX('Paycode Info'!$G$2:$G$71,MATCH('PCN Variation'!H548,'Paycode Info'!$F$2:$F$71,0)),"")</f>
        <v/>
      </c>
      <c r="K548" s="17"/>
      <c r="L548" s="16" t="str">
        <f>IFERROR(MATCH(K548,'Paycode Info'!$I$2:$I$13,0),"")</f>
        <v/>
      </c>
      <c r="M548" s="17"/>
      <c r="N548" s="16" t="str">
        <f>IFERROR(MATCH(M548,'Paycode Info'!$I$2:$I$13,0),"")</f>
        <v/>
      </c>
      <c r="O548" s="17"/>
      <c r="P548" s="17"/>
      <c r="Q548" s="67" t="str">
        <f>IFERROR(IF(N548-L548=0,13,IF(N548-L548&gt;=0,N548-L548+1, VLOOKUP(N548-L548, 'Paycode Info'!$J$2:$K$13,2,0))),"")</f>
        <v/>
      </c>
      <c r="R548" s="68" t="str">
        <f t="shared" si="41"/>
        <v/>
      </c>
      <c r="S548" s="66"/>
      <c r="T548" s="16" t="str">
        <f>IF(S548="","",INDEX('Paycode Info'!$R$2:$R$4,MATCH('PCN Variation'!S548,'Paycode Info'!$M$2:$M$4,0)))</f>
        <v/>
      </c>
      <c r="U548" s="17"/>
      <c r="V548" s="16" t="str">
        <f>IFERROR(MATCH(U548,'Paycode Info'!$I$2:$I$13,0),"")</f>
        <v/>
      </c>
      <c r="W548" s="16" t="str">
        <f t="shared" si="43"/>
        <v/>
      </c>
      <c r="X548" s="15" t="str">
        <f t="shared" si="44"/>
        <v/>
      </c>
      <c r="Y548" s="18">
        <f t="shared" si="45"/>
        <v>0</v>
      </c>
    </row>
    <row r="549" spans="1:25" ht="35" customHeight="1" x14ac:dyDescent="0.35">
      <c r="A549" s="65"/>
      <c r="B549" s="70" t="str">
        <f>IFERROR(IF(A549="","",INDEX('PCN Data'!$A$2:$A$1300,MATCH('PCN Variation'!A549,'PCN Data'!$B$2:$B$1300,0))),"ERROR")</f>
        <v/>
      </c>
      <c r="C549" s="71" t="str">
        <f>IFERROR(IF(A549="","",INDEX('PCN Data'!$C$2:$C$1300,MATCH('PCN Variation'!A549,'PCN Data'!$B$2:$B$1300,0))),"ERROR")</f>
        <v/>
      </c>
      <c r="D549" s="70" t="str">
        <f>IFERROR(IF(A549="","", INDEX('PCN Data'!$D$2:$D$1300,MATCH('PCN Variation'!A549,'PCN Data'!$B$2:$B$1300,0))),"ERROR")</f>
        <v/>
      </c>
      <c r="E549" s="66"/>
      <c r="F549" s="65"/>
      <c r="G549" s="71" t="str">
        <f>IF(E549&amp;F549="","", IFERROR(IF(AND(E549="",F549&lt;&gt;""),INDEX('Paycode Info'!$D$2:$D$71,MATCH('PCN Variation'!F549,'Paycode Info'!$F$2:$F$71,0)), INDEX('Paycode Info'!$D$2:$D$71,MATCH('PCN Variation'!E549,'Paycode Info'!$D$2:$D$71,0))),"Error"))</f>
        <v/>
      </c>
      <c r="H549" s="71" t="str">
        <f>IF(E549&amp;F549="","", IFERROR(INDEX('Paycode Info'!$F$2:$F$71,MATCH('PCN Variation'!G549,'Paycode Info'!$D$2:$D$71,0)),"Error"))</f>
        <v/>
      </c>
      <c r="I549" s="84" t="str">
        <f t="shared" si="42"/>
        <v/>
      </c>
      <c r="J549" s="73" t="str">
        <f>IFERROR(INDEX('Paycode Info'!$G$2:$G$71,MATCH('PCN Variation'!H549,'Paycode Info'!$F$2:$F$71,0)),"")</f>
        <v/>
      </c>
      <c r="K549" s="17"/>
      <c r="L549" s="16" t="str">
        <f>IFERROR(MATCH(K549,'Paycode Info'!$I$2:$I$13,0),"")</f>
        <v/>
      </c>
      <c r="M549" s="17"/>
      <c r="N549" s="16" t="str">
        <f>IFERROR(MATCH(M549,'Paycode Info'!$I$2:$I$13,0),"")</f>
        <v/>
      </c>
      <c r="O549" s="17"/>
      <c r="P549" s="17"/>
      <c r="Q549" s="67" t="str">
        <f>IFERROR(IF(N549-L549=0,13,IF(N549-L549&gt;=0,N549-L549+1, VLOOKUP(N549-L549, 'Paycode Info'!$J$2:$K$13,2,0))),"")</f>
        <v/>
      </c>
      <c r="R549" s="68" t="str">
        <f t="shared" si="41"/>
        <v/>
      </c>
      <c r="S549" s="66"/>
      <c r="T549" s="16" t="str">
        <f>IF(S549="","",INDEX('Paycode Info'!$R$2:$R$4,MATCH('PCN Variation'!S549,'Paycode Info'!$M$2:$M$4,0)))</f>
        <v/>
      </c>
      <c r="U549" s="17"/>
      <c r="V549" s="16" t="str">
        <f>IFERROR(MATCH(U549,'Paycode Info'!$I$2:$I$13,0),"")</f>
        <v/>
      </c>
      <c r="W549" s="16" t="str">
        <f t="shared" si="43"/>
        <v/>
      </c>
      <c r="X549" s="15" t="str">
        <f t="shared" si="44"/>
        <v/>
      </c>
      <c r="Y549" s="18">
        <f t="shared" si="45"/>
        <v>0</v>
      </c>
    </row>
    <row r="550" spans="1:25" ht="35" customHeight="1" x14ac:dyDescent="0.35">
      <c r="A550" s="65"/>
      <c r="B550" s="70" t="str">
        <f>IFERROR(IF(A550="","",INDEX('PCN Data'!$A$2:$A$1300,MATCH('PCN Variation'!A550,'PCN Data'!$B$2:$B$1300,0))),"ERROR")</f>
        <v/>
      </c>
      <c r="C550" s="71" t="str">
        <f>IFERROR(IF(A550="","",INDEX('PCN Data'!$C$2:$C$1300,MATCH('PCN Variation'!A550,'PCN Data'!$B$2:$B$1300,0))),"ERROR")</f>
        <v/>
      </c>
      <c r="D550" s="70" t="str">
        <f>IFERROR(IF(A550="","", INDEX('PCN Data'!$D$2:$D$1300,MATCH('PCN Variation'!A550,'PCN Data'!$B$2:$B$1300,0))),"ERROR")</f>
        <v/>
      </c>
      <c r="E550" s="66"/>
      <c r="F550" s="65"/>
      <c r="G550" s="71" t="str">
        <f>IF(E550&amp;F550="","", IFERROR(IF(AND(E550="",F550&lt;&gt;""),INDEX('Paycode Info'!$D$2:$D$71,MATCH('PCN Variation'!F550,'Paycode Info'!$F$2:$F$71,0)), INDEX('Paycode Info'!$D$2:$D$71,MATCH('PCN Variation'!E550,'Paycode Info'!$D$2:$D$71,0))),"Error"))</f>
        <v/>
      </c>
      <c r="H550" s="71" t="str">
        <f>IF(E550&amp;F550="","", IFERROR(INDEX('Paycode Info'!$F$2:$F$71,MATCH('PCN Variation'!G550,'Paycode Info'!$D$2:$D$71,0)),"Error"))</f>
        <v/>
      </c>
      <c r="I550" s="84" t="str">
        <f t="shared" si="42"/>
        <v/>
      </c>
      <c r="J550" s="73" t="str">
        <f>IFERROR(INDEX('Paycode Info'!$G$2:$G$71,MATCH('PCN Variation'!H550,'Paycode Info'!$F$2:$F$71,0)),"")</f>
        <v/>
      </c>
      <c r="K550" s="17"/>
      <c r="L550" s="16" t="str">
        <f>IFERROR(MATCH(K550,'Paycode Info'!$I$2:$I$13,0),"")</f>
        <v/>
      </c>
      <c r="M550" s="17"/>
      <c r="N550" s="16" t="str">
        <f>IFERROR(MATCH(M550,'Paycode Info'!$I$2:$I$13,0),"")</f>
        <v/>
      </c>
      <c r="O550" s="17"/>
      <c r="P550" s="17"/>
      <c r="Q550" s="67" t="str">
        <f>IFERROR(IF(N550-L550=0,13,IF(N550-L550&gt;=0,N550-L550+1, VLOOKUP(N550-L550, 'Paycode Info'!$J$2:$K$13,2,0))),"")</f>
        <v/>
      </c>
      <c r="R550" s="68" t="str">
        <f t="shared" si="41"/>
        <v/>
      </c>
      <c r="S550" s="66"/>
      <c r="T550" s="16" t="str">
        <f>IF(S550="","",INDEX('Paycode Info'!$R$2:$R$4,MATCH('PCN Variation'!S550,'Paycode Info'!$M$2:$M$4,0)))</f>
        <v/>
      </c>
      <c r="U550" s="17"/>
      <c r="V550" s="16" t="str">
        <f>IFERROR(MATCH(U550,'Paycode Info'!$I$2:$I$13,0),"")</f>
        <v/>
      </c>
      <c r="W550" s="16" t="str">
        <f t="shared" si="43"/>
        <v/>
      </c>
      <c r="X550" s="15" t="str">
        <f t="shared" si="44"/>
        <v/>
      </c>
      <c r="Y550" s="18">
        <f t="shared" si="45"/>
        <v>0</v>
      </c>
    </row>
    <row r="551" spans="1:25" ht="35" customHeight="1" x14ac:dyDescent="0.35">
      <c r="A551" s="65"/>
      <c r="B551" s="70" t="str">
        <f>IFERROR(IF(A551="","",INDEX('PCN Data'!$A$2:$A$1300,MATCH('PCN Variation'!A551,'PCN Data'!$B$2:$B$1300,0))),"ERROR")</f>
        <v/>
      </c>
      <c r="C551" s="71" t="str">
        <f>IFERROR(IF(A551="","",INDEX('PCN Data'!$C$2:$C$1300,MATCH('PCN Variation'!A551,'PCN Data'!$B$2:$B$1300,0))),"ERROR")</f>
        <v/>
      </c>
      <c r="D551" s="70" t="str">
        <f>IFERROR(IF(A551="","", INDEX('PCN Data'!$D$2:$D$1300,MATCH('PCN Variation'!A551,'PCN Data'!$B$2:$B$1300,0))),"ERROR")</f>
        <v/>
      </c>
      <c r="E551" s="66"/>
      <c r="F551" s="65"/>
      <c r="G551" s="71" t="str">
        <f>IF(E551&amp;F551="","", IFERROR(IF(AND(E551="",F551&lt;&gt;""),INDEX('Paycode Info'!$D$2:$D$71,MATCH('PCN Variation'!F551,'Paycode Info'!$F$2:$F$71,0)), INDEX('Paycode Info'!$D$2:$D$71,MATCH('PCN Variation'!E551,'Paycode Info'!$D$2:$D$71,0))),"Error"))</f>
        <v/>
      </c>
      <c r="H551" s="71" t="str">
        <f>IF(E551&amp;F551="","", IFERROR(INDEX('Paycode Info'!$F$2:$F$71,MATCH('PCN Variation'!G551,'Paycode Info'!$D$2:$D$71,0)),"Error"))</f>
        <v/>
      </c>
      <c r="I551" s="84" t="str">
        <f t="shared" si="42"/>
        <v/>
      </c>
      <c r="J551" s="73" t="str">
        <f>IFERROR(INDEX('Paycode Info'!$G$2:$G$71,MATCH('PCN Variation'!H551,'Paycode Info'!$F$2:$F$71,0)),"")</f>
        <v/>
      </c>
      <c r="K551" s="17"/>
      <c r="L551" s="16" t="str">
        <f>IFERROR(MATCH(K551,'Paycode Info'!$I$2:$I$13,0),"")</f>
        <v/>
      </c>
      <c r="M551" s="17"/>
      <c r="N551" s="16" t="str">
        <f>IFERROR(MATCH(M551,'Paycode Info'!$I$2:$I$13,0),"")</f>
        <v/>
      </c>
      <c r="O551" s="17"/>
      <c r="P551" s="17"/>
      <c r="Q551" s="67" t="str">
        <f>IFERROR(IF(N551-L551=0,13,IF(N551-L551&gt;=0,N551-L551+1, VLOOKUP(N551-L551, 'Paycode Info'!$J$2:$K$13,2,0))),"")</f>
        <v/>
      </c>
      <c r="R551" s="68" t="str">
        <f t="shared" si="41"/>
        <v/>
      </c>
      <c r="S551" s="66"/>
      <c r="T551" s="16" t="str">
        <f>IF(S551="","",INDEX('Paycode Info'!$R$2:$R$4,MATCH('PCN Variation'!S551,'Paycode Info'!$M$2:$M$4,0)))</f>
        <v/>
      </c>
      <c r="U551" s="17"/>
      <c r="V551" s="16" t="str">
        <f>IFERROR(MATCH(U551,'Paycode Info'!$I$2:$I$13,0),"")</f>
        <v/>
      </c>
      <c r="W551" s="16" t="str">
        <f t="shared" si="43"/>
        <v/>
      </c>
      <c r="X551" s="15" t="str">
        <f t="shared" si="44"/>
        <v/>
      </c>
      <c r="Y551" s="18">
        <f t="shared" si="45"/>
        <v>0</v>
      </c>
    </row>
    <row r="552" spans="1:25" ht="35" customHeight="1" x14ac:dyDescent="0.35">
      <c r="A552" s="65"/>
      <c r="B552" s="70" t="str">
        <f>IFERROR(IF(A552="","",INDEX('PCN Data'!$A$2:$A$1300,MATCH('PCN Variation'!A552,'PCN Data'!$B$2:$B$1300,0))),"ERROR")</f>
        <v/>
      </c>
      <c r="C552" s="71" t="str">
        <f>IFERROR(IF(A552="","",INDEX('PCN Data'!$C$2:$C$1300,MATCH('PCN Variation'!A552,'PCN Data'!$B$2:$B$1300,0))),"ERROR")</f>
        <v/>
      </c>
      <c r="D552" s="70" t="str">
        <f>IFERROR(IF(A552="","", INDEX('PCN Data'!$D$2:$D$1300,MATCH('PCN Variation'!A552,'PCN Data'!$B$2:$B$1300,0))),"ERROR")</f>
        <v/>
      </c>
      <c r="E552" s="66"/>
      <c r="F552" s="65"/>
      <c r="G552" s="71" t="str">
        <f>IF(E552&amp;F552="","", IFERROR(IF(AND(E552="",F552&lt;&gt;""),INDEX('Paycode Info'!$D$2:$D$71,MATCH('PCN Variation'!F552,'Paycode Info'!$F$2:$F$71,0)), INDEX('Paycode Info'!$D$2:$D$71,MATCH('PCN Variation'!E552,'Paycode Info'!$D$2:$D$71,0))),"Error"))</f>
        <v/>
      </c>
      <c r="H552" s="71" t="str">
        <f>IF(E552&amp;F552="","", IFERROR(INDEX('Paycode Info'!$F$2:$F$71,MATCH('PCN Variation'!G552,'Paycode Info'!$D$2:$D$71,0)),"Error"))</f>
        <v/>
      </c>
      <c r="I552" s="84" t="str">
        <f t="shared" si="42"/>
        <v/>
      </c>
      <c r="J552" s="73" t="str">
        <f>IFERROR(INDEX('Paycode Info'!$G$2:$G$71,MATCH('PCN Variation'!H552,'Paycode Info'!$F$2:$F$71,0)),"")</f>
        <v/>
      </c>
      <c r="K552" s="17"/>
      <c r="L552" s="16" t="str">
        <f>IFERROR(MATCH(K552,'Paycode Info'!$I$2:$I$13,0),"")</f>
        <v/>
      </c>
      <c r="M552" s="17"/>
      <c r="N552" s="16" t="str">
        <f>IFERROR(MATCH(M552,'Paycode Info'!$I$2:$I$13,0),"")</f>
        <v/>
      </c>
      <c r="O552" s="17"/>
      <c r="P552" s="17"/>
      <c r="Q552" s="67" t="str">
        <f>IFERROR(IF(N552-L552=0,13,IF(N552-L552&gt;=0,N552-L552+1, VLOOKUP(N552-L552, 'Paycode Info'!$J$2:$K$13,2,0))),"")</f>
        <v/>
      </c>
      <c r="R552" s="68" t="str">
        <f t="shared" si="41"/>
        <v/>
      </c>
      <c r="S552" s="66"/>
      <c r="T552" s="16" t="str">
        <f>IF(S552="","",INDEX('Paycode Info'!$R$2:$R$4,MATCH('PCN Variation'!S552,'Paycode Info'!$M$2:$M$4,0)))</f>
        <v/>
      </c>
      <c r="U552" s="17"/>
      <c r="V552" s="16" t="str">
        <f>IFERROR(MATCH(U552,'Paycode Info'!$I$2:$I$13,0),"")</f>
        <v/>
      </c>
      <c r="W552" s="16" t="str">
        <f t="shared" si="43"/>
        <v/>
      </c>
      <c r="X552" s="15" t="str">
        <f t="shared" si="44"/>
        <v/>
      </c>
      <c r="Y552" s="18">
        <f t="shared" si="45"/>
        <v>0</v>
      </c>
    </row>
    <row r="553" spans="1:25" ht="35" customHeight="1" x14ac:dyDescent="0.35">
      <c r="A553" s="65"/>
      <c r="B553" s="70" t="str">
        <f>IFERROR(IF(A553="","",INDEX('PCN Data'!$A$2:$A$1300,MATCH('PCN Variation'!A553,'PCN Data'!$B$2:$B$1300,0))),"ERROR")</f>
        <v/>
      </c>
      <c r="C553" s="71" t="str">
        <f>IFERROR(IF(A553="","",INDEX('PCN Data'!$C$2:$C$1300,MATCH('PCN Variation'!A553,'PCN Data'!$B$2:$B$1300,0))),"ERROR")</f>
        <v/>
      </c>
      <c r="D553" s="70" t="str">
        <f>IFERROR(IF(A553="","", INDEX('PCN Data'!$D$2:$D$1300,MATCH('PCN Variation'!A553,'PCN Data'!$B$2:$B$1300,0))),"ERROR")</f>
        <v/>
      </c>
      <c r="E553" s="66"/>
      <c r="F553" s="65"/>
      <c r="G553" s="71" t="str">
        <f>IF(E553&amp;F553="","", IFERROR(IF(AND(E553="",F553&lt;&gt;""),INDEX('Paycode Info'!$D$2:$D$71,MATCH('PCN Variation'!F553,'Paycode Info'!$F$2:$F$71,0)), INDEX('Paycode Info'!$D$2:$D$71,MATCH('PCN Variation'!E553,'Paycode Info'!$D$2:$D$71,0))),"Error"))</f>
        <v/>
      </c>
      <c r="H553" s="71" t="str">
        <f>IF(E553&amp;F553="","", IFERROR(INDEX('Paycode Info'!$F$2:$F$71,MATCH('PCN Variation'!G553,'Paycode Info'!$D$2:$D$71,0)),"Error"))</f>
        <v/>
      </c>
      <c r="I553" s="84" t="str">
        <f t="shared" si="42"/>
        <v/>
      </c>
      <c r="J553" s="73" t="str">
        <f>IFERROR(INDEX('Paycode Info'!$G$2:$G$71,MATCH('PCN Variation'!H553,'Paycode Info'!$F$2:$F$71,0)),"")</f>
        <v/>
      </c>
      <c r="K553" s="17"/>
      <c r="L553" s="16" t="str">
        <f>IFERROR(MATCH(K553,'Paycode Info'!$I$2:$I$13,0),"")</f>
        <v/>
      </c>
      <c r="M553" s="17"/>
      <c r="N553" s="16" t="str">
        <f>IFERROR(MATCH(M553,'Paycode Info'!$I$2:$I$13,0),"")</f>
        <v/>
      </c>
      <c r="O553" s="17"/>
      <c r="P553" s="17"/>
      <c r="Q553" s="67" t="str">
        <f>IFERROR(IF(N553-L553=0,13,IF(N553-L553&gt;=0,N553-L553+1, VLOOKUP(N553-L553, 'Paycode Info'!$J$2:$K$13,2,0))),"")</f>
        <v/>
      </c>
      <c r="R553" s="68" t="str">
        <f t="shared" si="41"/>
        <v/>
      </c>
      <c r="S553" s="66"/>
      <c r="T553" s="16" t="str">
        <f>IF(S553="","",INDEX('Paycode Info'!$R$2:$R$4,MATCH('PCN Variation'!S553,'Paycode Info'!$M$2:$M$4,0)))</f>
        <v/>
      </c>
      <c r="U553" s="17"/>
      <c r="V553" s="16" t="str">
        <f>IFERROR(MATCH(U553,'Paycode Info'!$I$2:$I$13,0),"")</f>
        <v/>
      </c>
      <c r="W553" s="16" t="str">
        <f t="shared" si="43"/>
        <v/>
      </c>
      <c r="X553" s="15" t="str">
        <f t="shared" si="44"/>
        <v/>
      </c>
      <c r="Y553" s="18">
        <f t="shared" si="45"/>
        <v>0</v>
      </c>
    </row>
    <row r="554" spans="1:25" ht="35" customHeight="1" x14ac:dyDescent="0.35">
      <c r="A554" s="65"/>
      <c r="B554" s="70" t="str">
        <f>IFERROR(IF(A554="","",INDEX('PCN Data'!$A$2:$A$1300,MATCH('PCN Variation'!A554,'PCN Data'!$B$2:$B$1300,0))),"ERROR")</f>
        <v/>
      </c>
      <c r="C554" s="71" t="str">
        <f>IFERROR(IF(A554="","",INDEX('PCN Data'!$C$2:$C$1300,MATCH('PCN Variation'!A554,'PCN Data'!$B$2:$B$1300,0))),"ERROR")</f>
        <v/>
      </c>
      <c r="D554" s="70" t="str">
        <f>IFERROR(IF(A554="","", INDEX('PCN Data'!$D$2:$D$1300,MATCH('PCN Variation'!A554,'PCN Data'!$B$2:$B$1300,0))),"ERROR")</f>
        <v/>
      </c>
      <c r="E554" s="66"/>
      <c r="F554" s="65"/>
      <c r="G554" s="71" t="str">
        <f>IF(E554&amp;F554="","", IFERROR(IF(AND(E554="",F554&lt;&gt;""),INDEX('Paycode Info'!$D$2:$D$71,MATCH('PCN Variation'!F554,'Paycode Info'!$F$2:$F$71,0)), INDEX('Paycode Info'!$D$2:$D$71,MATCH('PCN Variation'!E554,'Paycode Info'!$D$2:$D$71,0))),"Error"))</f>
        <v/>
      </c>
      <c r="H554" s="71" t="str">
        <f>IF(E554&amp;F554="","", IFERROR(INDEX('Paycode Info'!$F$2:$F$71,MATCH('PCN Variation'!G554,'Paycode Info'!$D$2:$D$71,0)),"Error"))</f>
        <v/>
      </c>
      <c r="I554" s="84" t="str">
        <f t="shared" si="42"/>
        <v/>
      </c>
      <c r="J554" s="73" t="str">
        <f>IFERROR(INDEX('Paycode Info'!$G$2:$G$71,MATCH('PCN Variation'!H554,'Paycode Info'!$F$2:$F$71,0)),"")</f>
        <v/>
      </c>
      <c r="K554" s="17"/>
      <c r="L554" s="16" t="str">
        <f>IFERROR(MATCH(K554,'Paycode Info'!$I$2:$I$13,0),"")</f>
        <v/>
      </c>
      <c r="M554" s="17"/>
      <c r="N554" s="16" t="str">
        <f>IFERROR(MATCH(M554,'Paycode Info'!$I$2:$I$13,0),"")</f>
        <v/>
      </c>
      <c r="O554" s="17"/>
      <c r="P554" s="17"/>
      <c r="Q554" s="67" t="str">
        <f>IFERROR(IF(N554-L554=0,13,IF(N554-L554&gt;=0,N554-L554+1, VLOOKUP(N554-L554, 'Paycode Info'!$J$2:$K$13,2,0))),"")</f>
        <v/>
      </c>
      <c r="R554" s="68" t="str">
        <f t="shared" si="41"/>
        <v/>
      </c>
      <c r="S554" s="66"/>
      <c r="T554" s="16" t="str">
        <f>IF(S554="","",INDEX('Paycode Info'!$R$2:$R$4,MATCH('PCN Variation'!S554,'Paycode Info'!$M$2:$M$4,0)))</f>
        <v/>
      </c>
      <c r="U554" s="17"/>
      <c r="V554" s="16" t="str">
        <f>IFERROR(MATCH(U554,'Paycode Info'!$I$2:$I$13,0),"")</f>
        <v/>
      </c>
      <c r="W554" s="16" t="str">
        <f t="shared" si="43"/>
        <v/>
      </c>
      <c r="X554" s="15" t="str">
        <f t="shared" si="44"/>
        <v/>
      </c>
      <c r="Y554" s="18">
        <f t="shared" si="45"/>
        <v>0</v>
      </c>
    </row>
    <row r="555" spans="1:25" ht="35" customHeight="1" x14ac:dyDescent="0.35">
      <c r="A555" s="65"/>
      <c r="B555" s="70" t="str">
        <f>IFERROR(IF(A555="","",INDEX('PCN Data'!$A$2:$A$1300,MATCH('PCN Variation'!A555,'PCN Data'!$B$2:$B$1300,0))),"ERROR")</f>
        <v/>
      </c>
      <c r="C555" s="71" t="str">
        <f>IFERROR(IF(A555="","",INDEX('PCN Data'!$C$2:$C$1300,MATCH('PCN Variation'!A555,'PCN Data'!$B$2:$B$1300,0))),"ERROR")</f>
        <v/>
      </c>
      <c r="D555" s="70" t="str">
        <f>IFERROR(IF(A555="","", INDEX('PCN Data'!$D$2:$D$1300,MATCH('PCN Variation'!A555,'PCN Data'!$B$2:$B$1300,0))),"ERROR")</f>
        <v/>
      </c>
      <c r="E555" s="66"/>
      <c r="F555" s="65"/>
      <c r="G555" s="71" t="str">
        <f>IF(E555&amp;F555="","", IFERROR(IF(AND(E555="",F555&lt;&gt;""),INDEX('Paycode Info'!$D$2:$D$71,MATCH('PCN Variation'!F555,'Paycode Info'!$F$2:$F$71,0)), INDEX('Paycode Info'!$D$2:$D$71,MATCH('PCN Variation'!E555,'Paycode Info'!$D$2:$D$71,0))),"Error"))</f>
        <v/>
      </c>
      <c r="H555" s="71" t="str">
        <f>IF(E555&amp;F555="","", IFERROR(INDEX('Paycode Info'!$F$2:$F$71,MATCH('PCN Variation'!G555,'Paycode Info'!$D$2:$D$71,0)),"Error"))</f>
        <v/>
      </c>
      <c r="I555" s="84" t="str">
        <f t="shared" si="42"/>
        <v/>
      </c>
      <c r="J555" s="73" t="str">
        <f>IFERROR(INDEX('Paycode Info'!$G$2:$G$71,MATCH('PCN Variation'!H555,'Paycode Info'!$F$2:$F$71,0)),"")</f>
        <v/>
      </c>
      <c r="K555" s="17"/>
      <c r="L555" s="16" t="str">
        <f>IFERROR(MATCH(K555,'Paycode Info'!$I$2:$I$13,0),"")</f>
        <v/>
      </c>
      <c r="M555" s="17"/>
      <c r="N555" s="16" t="str">
        <f>IFERROR(MATCH(M555,'Paycode Info'!$I$2:$I$13,0),"")</f>
        <v/>
      </c>
      <c r="O555" s="17"/>
      <c r="P555" s="17"/>
      <c r="Q555" s="67" t="str">
        <f>IFERROR(IF(N555-L555=0,13,IF(N555-L555&gt;=0,N555-L555+1, VLOOKUP(N555-L555, 'Paycode Info'!$J$2:$K$13,2,0))),"")</f>
        <v/>
      </c>
      <c r="R555" s="68" t="str">
        <f t="shared" si="41"/>
        <v/>
      </c>
      <c r="S555" s="66"/>
      <c r="T555" s="16" t="str">
        <f>IF(S555="","",INDEX('Paycode Info'!$R$2:$R$4,MATCH('PCN Variation'!S555,'Paycode Info'!$M$2:$M$4,0)))</f>
        <v/>
      </c>
      <c r="U555" s="17"/>
      <c r="V555" s="16" t="str">
        <f>IFERROR(MATCH(U555,'Paycode Info'!$I$2:$I$13,0),"")</f>
        <v/>
      </c>
      <c r="W555" s="16" t="str">
        <f t="shared" si="43"/>
        <v/>
      </c>
      <c r="X555" s="15" t="str">
        <f t="shared" si="44"/>
        <v/>
      </c>
      <c r="Y555" s="18">
        <f t="shared" si="45"/>
        <v>0</v>
      </c>
    </row>
    <row r="556" spans="1:25" ht="35" customHeight="1" x14ac:dyDescent="0.35">
      <c r="A556" s="65"/>
      <c r="B556" s="70" t="str">
        <f>IFERROR(IF(A556="","",INDEX('PCN Data'!$A$2:$A$1300,MATCH('PCN Variation'!A556,'PCN Data'!$B$2:$B$1300,0))),"ERROR")</f>
        <v/>
      </c>
      <c r="C556" s="71" t="str">
        <f>IFERROR(IF(A556="","",INDEX('PCN Data'!$C$2:$C$1300,MATCH('PCN Variation'!A556,'PCN Data'!$B$2:$B$1300,0))),"ERROR")</f>
        <v/>
      </c>
      <c r="D556" s="70" t="str">
        <f>IFERROR(IF(A556="","", INDEX('PCN Data'!$D$2:$D$1300,MATCH('PCN Variation'!A556,'PCN Data'!$B$2:$B$1300,0))),"ERROR")</f>
        <v/>
      </c>
      <c r="E556" s="66"/>
      <c r="F556" s="65"/>
      <c r="G556" s="71" t="str">
        <f>IF(E556&amp;F556="","", IFERROR(IF(AND(E556="",F556&lt;&gt;""),INDEX('Paycode Info'!$D$2:$D$71,MATCH('PCN Variation'!F556,'Paycode Info'!$F$2:$F$71,0)), INDEX('Paycode Info'!$D$2:$D$71,MATCH('PCN Variation'!E556,'Paycode Info'!$D$2:$D$71,0))),"Error"))</f>
        <v/>
      </c>
      <c r="H556" s="71" t="str">
        <f>IF(E556&amp;F556="","", IFERROR(INDEX('Paycode Info'!$F$2:$F$71,MATCH('PCN Variation'!G556,'Paycode Info'!$D$2:$D$71,0)),"Error"))</f>
        <v/>
      </c>
      <c r="I556" s="84" t="str">
        <f t="shared" si="42"/>
        <v/>
      </c>
      <c r="J556" s="73" t="str">
        <f>IFERROR(INDEX('Paycode Info'!$G$2:$G$71,MATCH('PCN Variation'!H556,'Paycode Info'!$F$2:$F$71,0)),"")</f>
        <v/>
      </c>
      <c r="K556" s="17"/>
      <c r="L556" s="16" t="str">
        <f>IFERROR(MATCH(K556,'Paycode Info'!$I$2:$I$13,0),"")</f>
        <v/>
      </c>
      <c r="M556" s="17"/>
      <c r="N556" s="16" t="str">
        <f>IFERROR(MATCH(M556,'Paycode Info'!$I$2:$I$13,0),"")</f>
        <v/>
      </c>
      <c r="O556" s="17"/>
      <c r="P556" s="17"/>
      <c r="Q556" s="67" t="str">
        <f>IFERROR(IF(N556-L556=0,13,IF(N556-L556&gt;=0,N556-L556+1, VLOOKUP(N556-L556, 'Paycode Info'!$J$2:$K$13,2,0))),"")</f>
        <v/>
      </c>
      <c r="R556" s="68" t="str">
        <f t="shared" si="41"/>
        <v/>
      </c>
      <c r="S556" s="66"/>
      <c r="T556" s="16" t="str">
        <f>IF(S556="","",INDEX('Paycode Info'!$R$2:$R$4,MATCH('PCN Variation'!S556,'Paycode Info'!$M$2:$M$4,0)))</f>
        <v/>
      </c>
      <c r="U556" s="17"/>
      <c r="V556" s="16" t="str">
        <f>IFERROR(MATCH(U556,'Paycode Info'!$I$2:$I$13,0),"")</f>
        <v/>
      </c>
      <c r="W556" s="16" t="str">
        <f t="shared" si="43"/>
        <v/>
      </c>
      <c r="X556" s="15" t="str">
        <f t="shared" si="44"/>
        <v/>
      </c>
      <c r="Y556" s="18">
        <f t="shared" si="45"/>
        <v>0</v>
      </c>
    </row>
    <row r="557" spans="1:25" ht="35" customHeight="1" x14ac:dyDescent="0.35">
      <c r="A557" s="65"/>
      <c r="B557" s="70" t="str">
        <f>IFERROR(IF(A557="","",INDEX('PCN Data'!$A$2:$A$1300,MATCH('PCN Variation'!A557,'PCN Data'!$B$2:$B$1300,0))),"ERROR")</f>
        <v/>
      </c>
      <c r="C557" s="71" t="str">
        <f>IFERROR(IF(A557="","",INDEX('PCN Data'!$C$2:$C$1300,MATCH('PCN Variation'!A557,'PCN Data'!$B$2:$B$1300,0))),"ERROR")</f>
        <v/>
      </c>
      <c r="D557" s="70" t="str">
        <f>IFERROR(IF(A557="","", INDEX('PCN Data'!$D$2:$D$1300,MATCH('PCN Variation'!A557,'PCN Data'!$B$2:$B$1300,0))),"ERROR")</f>
        <v/>
      </c>
      <c r="E557" s="66"/>
      <c r="F557" s="65"/>
      <c r="G557" s="71" t="str">
        <f>IF(E557&amp;F557="","", IFERROR(IF(AND(E557="",F557&lt;&gt;""),INDEX('Paycode Info'!$D$2:$D$71,MATCH('PCN Variation'!F557,'Paycode Info'!$F$2:$F$71,0)), INDEX('Paycode Info'!$D$2:$D$71,MATCH('PCN Variation'!E557,'Paycode Info'!$D$2:$D$71,0))),"Error"))</f>
        <v/>
      </c>
      <c r="H557" s="71" t="str">
        <f>IF(E557&amp;F557="","", IFERROR(INDEX('Paycode Info'!$F$2:$F$71,MATCH('PCN Variation'!G557,'Paycode Info'!$D$2:$D$71,0)),"Error"))</f>
        <v/>
      </c>
      <c r="I557" s="84" t="str">
        <f t="shared" si="42"/>
        <v/>
      </c>
      <c r="J557" s="73" t="str">
        <f>IFERROR(INDEX('Paycode Info'!$G$2:$G$71,MATCH('PCN Variation'!H557,'Paycode Info'!$F$2:$F$71,0)),"")</f>
        <v/>
      </c>
      <c r="K557" s="17"/>
      <c r="L557" s="16" t="str">
        <f>IFERROR(MATCH(K557,'Paycode Info'!$I$2:$I$13,0),"")</f>
        <v/>
      </c>
      <c r="M557" s="17"/>
      <c r="N557" s="16" t="str">
        <f>IFERROR(MATCH(M557,'Paycode Info'!$I$2:$I$13,0),"")</f>
        <v/>
      </c>
      <c r="O557" s="17"/>
      <c r="P557" s="17"/>
      <c r="Q557" s="67" t="str">
        <f>IFERROR(IF(N557-L557=0,13,IF(N557-L557&gt;=0,N557-L557+1, VLOOKUP(N557-L557, 'Paycode Info'!$J$2:$K$13,2,0))),"")</f>
        <v/>
      </c>
      <c r="R557" s="68" t="str">
        <f t="shared" si="41"/>
        <v/>
      </c>
      <c r="S557" s="66"/>
      <c r="T557" s="16" t="str">
        <f>IF(S557="","",INDEX('Paycode Info'!$R$2:$R$4,MATCH('PCN Variation'!S557,'Paycode Info'!$M$2:$M$4,0)))</f>
        <v/>
      </c>
      <c r="U557" s="17"/>
      <c r="V557" s="16" t="str">
        <f>IFERROR(MATCH(U557,'Paycode Info'!$I$2:$I$13,0),"")</f>
        <v/>
      </c>
      <c r="W557" s="16" t="str">
        <f t="shared" si="43"/>
        <v/>
      </c>
      <c r="X557" s="15" t="str">
        <f t="shared" si="44"/>
        <v/>
      </c>
      <c r="Y557" s="18">
        <f t="shared" si="45"/>
        <v>0</v>
      </c>
    </row>
    <row r="558" spans="1:25" ht="35" customHeight="1" x14ac:dyDescent="0.35">
      <c r="A558" s="65"/>
      <c r="B558" s="70" t="str">
        <f>IFERROR(IF(A558="","",INDEX('PCN Data'!$A$2:$A$1300,MATCH('PCN Variation'!A558,'PCN Data'!$B$2:$B$1300,0))),"ERROR")</f>
        <v/>
      </c>
      <c r="C558" s="71" t="str">
        <f>IFERROR(IF(A558="","",INDEX('PCN Data'!$C$2:$C$1300,MATCH('PCN Variation'!A558,'PCN Data'!$B$2:$B$1300,0))),"ERROR")</f>
        <v/>
      </c>
      <c r="D558" s="70" t="str">
        <f>IFERROR(IF(A558="","", INDEX('PCN Data'!$D$2:$D$1300,MATCH('PCN Variation'!A558,'PCN Data'!$B$2:$B$1300,0))),"ERROR")</f>
        <v/>
      </c>
      <c r="E558" s="66"/>
      <c r="F558" s="65"/>
      <c r="G558" s="71" t="str">
        <f>IF(E558&amp;F558="","", IFERROR(IF(AND(E558="",F558&lt;&gt;""),INDEX('Paycode Info'!$D$2:$D$71,MATCH('PCN Variation'!F558,'Paycode Info'!$F$2:$F$71,0)), INDEX('Paycode Info'!$D$2:$D$71,MATCH('PCN Variation'!E558,'Paycode Info'!$D$2:$D$71,0))),"Error"))</f>
        <v/>
      </c>
      <c r="H558" s="71" t="str">
        <f>IF(E558&amp;F558="","", IFERROR(INDEX('Paycode Info'!$F$2:$F$71,MATCH('PCN Variation'!G558,'Paycode Info'!$D$2:$D$71,0)),"Error"))</f>
        <v/>
      </c>
      <c r="I558" s="84" t="str">
        <f t="shared" si="42"/>
        <v/>
      </c>
      <c r="J558" s="73" t="str">
        <f>IFERROR(INDEX('Paycode Info'!$G$2:$G$71,MATCH('PCN Variation'!H558,'Paycode Info'!$F$2:$F$71,0)),"")</f>
        <v/>
      </c>
      <c r="K558" s="17"/>
      <c r="L558" s="16" t="str">
        <f>IFERROR(MATCH(K558,'Paycode Info'!$I$2:$I$13,0),"")</f>
        <v/>
      </c>
      <c r="M558" s="17"/>
      <c r="N558" s="16" t="str">
        <f>IFERROR(MATCH(M558,'Paycode Info'!$I$2:$I$13,0),"")</f>
        <v/>
      </c>
      <c r="O558" s="17"/>
      <c r="P558" s="17"/>
      <c r="Q558" s="67" t="str">
        <f>IFERROR(IF(N558-L558=0,13,IF(N558-L558&gt;=0,N558-L558+1, VLOOKUP(N558-L558, 'Paycode Info'!$J$2:$K$13,2,0))),"")</f>
        <v/>
      </c>
      <c r="R558" s="68" t="str">
        <f t="shared" si="41"/>
        <v/>
      </c>
      <c r="S558" s="66"/>
      <c r="T558" s="16" t="str">
        <f>IF(S558="","",INDEX('Paycode Info'!$R$2:$R$4,MATCH('PCN Variation'!S558,'Paycode Info'!$M$2:$M$4,0)))</f>
        <v/>
      </c>
      <c r="U558" s="17"/>
      <c r="V558" s="16" t="str">
        <f>IFERROR(MATCH(U558,'Paycode Info'!$I$2:$I$13,0),"")</f>
        <v/>
      </c>
      <c r="W558" s="16" t="str">
        <f t="shared" si="43"/>
        <v/>
      </c>
      <c r="X558" s="15" t="str">
        <f t="shared" si="44"/>
        <v/>
      </c>
      <c r="Y558" s="18">
        <f t="shared" si="45"/>
        <v>0</v>
      </c>
    </row>
    <row r="559" spans="1:25" ht="35" customHeight="1" x14ac:dyDescent="0.35">
      <c r="A559" s="65"/>
      <c r="B559" s="70" t="str">
        <f>IFERROR(IF(A559="","",INDEX('PCN Data'!$A$2:$A$1300,MATCH('PCN Variation'!A559,'PCN Data'!$B$2:$B$1300,0))),"ERROR")</f>
        <v/>
      </c>
      <c r="C559" s="71" t="str">
        <f>IFERROR(IF(A559="","",INDEX('PCN Data'!$C$2:$C$1300,MATCH('PCN Variation'!A559,'PCN Data'!$B$2:$B$1300,0))),"ERROR")</f>
        <v/>
      </c>
      <c r="D559" s="70" t="str">
        <f>IFERROR(IF(A559="","", INDEX('PCN Data'!$D$2:$D$1300,MATCH('PCN Variation'!A559,'PCN Data'!$B$2:$B$1300,0))),"ERROR")</f>
        <v/>
      </c>
      <c r="E559" s="66"/>
      <c r="F559" s="65"/>
      <c r="G559" s="71" t="str">
        <f>IF(E559&amp;F559="","", IFERROR(IF(AND(E559="",F559&lt;&gt;""),INDEX('Paycode Info'!$D$2:$D$71,MATCH('PCN Variation'!F559,'Paycode Info'!$F$2:$F$71,0)), INDEX('Paycode Info'!$D$2:$D$71,MATCH('PCN Variation'!E559,'Paycode Info'!$D$2:$D$71,0))),"Error"))</f>
        <v/>
      </c>
      <c r="H559" s="71" t="str">
        <f>IF(E559&amp;F559="","", IFERROR(INDEX('Paycode Info'!$F$2:$F$71,MATCH('PCN Variation'!G559,'Paycode Info'!$D$2:$D$71,0)),"Error"))</f>
        <v/>
      </c>
      <c r="I559" s="84" t="str">
        <f t="shared" si="42"/>
        <v/>
      </c>
      <c r="J559" s="73" t="str">
        <f>IFERROR(INDEX('Paycode Info'!$G$2:$G$71,MATCH('PCN Variation'!H559,'Paycode Info'!$F$2:$F$71,0)),"")</f>
        <v/>
      </c>
      <c r="K559" s="17"/>
      <c r="L559" s="16" t="str">
        <f>IFERROR(MATCH(K559,'Paycode Info'!$I$2:$I$13,0),"")</f>
        <v/>
      </c>
      <c r="M559" s="17"/>
      <c r="N559" s="16" t="str">
        <f>IFERROR(MATCH(M559,'Paycode Info'!$I$2:$I$13,0),"")</f>
        <v/>
      </c>
      <c r="O559" s="17"/>
      <c r="P559" s="17"/>
      <c r="Q559" s="67" t="str">
        <f>IFERROR(IF(N559-L559=0,13,IF(N559-L559&gt;=0,N559-L559+1, VLOOKUP(N559-L559, 'Paycode Info'!$J$2:$K$13,2,0))),"")</f>
        <v/>
      </c>
      <c r="R559" s="68" t="str">
        <f t="shared" si="41"/>
        <v/>
      </c>
      <c r="S559" s="66"/>
      <c r="T559" s="16" t="str">
        <f>IF(S559="","",INDEX('Paycode Info'!$R$2:$R$4,MATCH('PCN Variation'!S559,'Paycode Info'!$M$2:$M$4,0)))</f>
        <v/>
      </c>
      <c r="U559" s="17"/>
      <c r="V559" s="16" t="str">
        <f>IFERROR(MATCH(U559,'Paycode Info'!$I$2:$I$13,0),"")</f>
        <v/>
      </c>
      <c r="W559" s="16" t="str">
        <f t="shared" si="43"/>
        <v/>
      </c>
      <c r="X559" s="15" t="str">
        <f t="shared" si="44"/>
        <v/>
      </c>
      <c r="Y559" s="18">
        <f t="shared" si="45"/>
        <v>0</v>
      </c>
    </row>
    <row r="560" spans="1:25" ht="35" customHeight="1" x14ac:dyDescent="0.35">
      <c r="A560" s="65"/>
      <c r="B560" s="70" t="str">
        <f>IFERROR(IF(A560="","",INDEX('PCN Data'!$A$2:$A$1300,MATCH('PCN Variation'!A560,'PCN Data'!$B$2:$B$1300,0))),"ERROR")</f>
        <v/>
      </c>
      <c r="C560" s="71" t="str">
        <f>IFERROR(IF(A560="","",INDEX('PCN Data'!$C$2:$C$1300,MATCH('PCN Variation'!A560,'PCN Data'!$B$2:$B$1300,0))),"ERROR")</f>
        <v/>
      </c>
      <c r="D560" s="70" t="str">
        <f>IFERROR(IF(A560="","", INDEX('PCN Data'!$D$2:$D$1300,MATCH('PCN Variation'!A560,'PCN Data'!$B$2:$B$1300,0))),"ERROR")</f>
        <v/>
      </c>
      <c r="E560" s="66"/>
      <c r="F560" s="65"/>
      <c r="G560" s="71" t="str">
        <f>IF(E560&amp;F560="","", IFERROR(IF(AND(E560="",F560&lt;&gt;""),INDEX('Paycode Info'!$D$2:$D$71,MATCH('PCN Variation'!F560,'Paycode Info'!$F$2:$F$71,0)), INDEX('Paycode Info'!$D$2:$D$71,MATCH('PCN Variation'!E560,'Paycode Info'!$D$2:$D$71,0))),"Error"))</f>
        <v/>
      </c>
      <c r="H560" s="71" t="str">
        <f>IF(E560&amp;F560="","", IFERROR(INDEX('Paycode Info'!$F$2:$F$71,MATCH('PCN Variation'!G560,'Paycode Info'!$D$2:$D$71,0)),"Error"))</f>
        <v/>
      </c>
      <c r="I560" s="84" t="str">
        <f t="shared" si="42"/>
        <v/>
      </c>
      <c r="J560" s="73" t="str">
        <f>IFERROR(INDEX('Paycode Info'!$G$2:$G$71,MATCH('PCN Variation'!H560,'Paycode Info'!$F$2:$F$71,0)),"")</f>
        <v/>
      </c>
      <c r="K560" s="17"/>
      <c r="L560" s="16" t="str">
        <f>IFERROR(MATCH(K560,'Paycode Info'!$I$2:$I$13,0),"")</f>
        <v/>
      </c>
      <c r="M560" s="17"/>
      <c r="N560" s="16" t="str">
        <f>IFERROR(MATCH(M560,'Paycode Info'!$I$2:$I$13,0),"")</f>
        <v/>
      </c>
      <c r="O560" s="17"/>
      <c r="P560" s="17"/>
      <c r="Q560" s="67" t="str">
        <f>IFERROR(IF(N560-L560=0,13,IF(N560-L560&gt;=0,N560-L560+1, VLOOKUP(N560-L560, 'Paycode Info'!$J$2:$K$13,2,0))),"")</f>
        <v/>
      </c>
      <c r="R560" s="68" t="str">
        <f t="shared" si="41"/>
        <v/>
      </c>
      <c r="S560" s="66"/>
      <c r="T560" s="16" t="str">
        <f>IF(S560="","",INDEX('Paycode Info'!$R$2:$R$4,MATCH('PCN Variation'!S560,'Paycode Info'!$M$2:$M$4,0)))</f>
        <v/>
      </c>
      <c r="U560" s="17"/>
      <c r="V560" s="16" t="str">
        <f>IFERROR(MATCH(U560,'Paycode Info'!$I$2:$I$13,0),"")</f>
        <v/>
      </c>
      <c r="W560" s="16" t="str">
        <f t="shared" si="43"/>
        <v/>
      </c>
      <c r="X560" s="15" t="str">
        <f t="shared" si="44"/>
        <v/>
      </c>
      <c r="Y560" s="18">
        <f t="shared" si="45"/>
        <v>0</v>
      </c>
    </row>
    <row r="561" spans="1:25" ht="35" customHeight="1" x14ac:dyDescent="0.35">
      <c r="A561" s="65"/>
      <c r="B561" s="70" t="str">
        <f>IFERROR(IF(A561="","",INDEX('PCN Data'!$A$2:$A$1300,MATCH('PCN Variation'!A561,'PCN Data'!$B$2:$B$1300,0))),"ERROR")</f>
        <v/>
      </c>
      <c r="C561" s="71" t="str">
        <f>IFERROR(IF(A561="","",INDEX('PCN Data'!$C$2:$C$1300,MATCH('PCN Variation'!A561,'PCN Data'!$B$2:$B$1300,0))),"ERROR")</f>
        <v/>
      </c>
      <c r="D561" s="70" t="str">
        <f>IFERROR(IF(A561="","", INDEX('PCN Data'!$D$2:$D$1300,MATCH('PCN Variation'!A561,'PCN Data'!$B$2:$B$1300,0))),"ERROR")</f>
        <v/>
      </c>
      <c r="E561" s="66"/>
      <c r="F561" s="65"/>
      <c r="G561" s="71" t="str">
        <f>IF(E561&amp;F561="","", IFERROR(IF(AND(E561="",F561&lt;&gt;""),INDEX('Paycode Info'!$D$2:$D$71,MATCH('PCN Variation'!F561,'Paycode Info'!$F$2:$F$71,0)), INDEX('Paycode Info'!$D$2:$D$71,MATCH('PCN Variation'!E561,'Paycode Info'!$D$2:$D$71,0))),"Error"))</f>
        <v/>
      </c>
      <c r="H561" s="71" t="str">
        <f>IF(E561&amp;F561="","", IFERROR(INDEX('Paycode Info'!$F$2:$F$71,MATCH('PCN Variation'!G561,'Paycode Info'!$D$2:$D$71,0)),"Error"))</f>
        <v/>
      </c>
      <c r="I561" s="84" t="str">
        <f t="shared" si="42"/>
        <v/>
      </c>
      <c r="J561" s="73" t="str">
        <f>IFERROR(INDEX('Paycode Info'!$G$2:$G$71,MATCH('PCN Variation'!H561,'Paycode Info'!$F$2:$F$71,0)),"")</f>
        <v/>
      </c>
      <c r="K561" s="17"/>
      <c r="L561" s="16" t="str">
        <f>IFERROR(MATCH(K561,'Paycode Info'!$I$2:$I$13,0),"")</f>
        <v/>
      </c>
      <c r="M561" s="17"/>
      <c r="N561" s="16" t="str">
        <f>IFERROR(MATCH(M561,'Paycode Info'!$I$2:$I$13,0),"")</f>
        <v/>
      </c>
      <c r="O561" s="17"/>
      <c r="P561" s="17"/>
      <c r="Q561" s="67" t="str">
        <f>IFERROR(IF(N561-L561=0,13,IF(N561-L561&gt;=0,N561-L561+1, VLOOKUP(N561-L561, 'Paycode Info'!$J$2:$K$13,2,0))),"")</f>
        <v/>
      </c>
      <c r="R561" s="68" t="str">
        <f t="shared" si="41"/>
        <v/>
      </c>
      <c r="S561" s="66"/>
      <c r="T561" s="16" t="str">
        <f>IF(S561="","",INDEX('Paycode Info'!$R$2:$R$4,MATCH('PCN Variation'!S561,'Paycode Info'!$M$2:$M$4,0)))</f>
        <v/>
      </c>
      <c r="U561" s="17"/>
      <c r="V561" s="16" t="str">
        <f>IFERROR(MATCH(U561,'Paycode Info'!$I$2:$I$13,0),"")</f>
        <v/>
      </c>
      <c r="W561" s="16" t="str">
        <f t="shared" si="43"/>
        <v/>
      </c>
      <c r="X561" s="15" t="str">
        <f t="shared" si="44"/>
        <v/>
      </c>
      <c r="Y561" s="18">
        <f t="shared" si="45"/>
        <v>0</v>
      </c>
    </row>
    <row r="562" spans="1:25" ht="35" customHeight="1" x14ac:dyDescent="0.35">
      <c r="A562" s="65"/>
      <c r="B562" s="70" t="str">
        <f>IFERROR(IF(A562="","",INDEX('PCN Data'!$A$2:$A$1300,MATCH('PCN Variation'!A562,'PCN Data'!$B$2:$B$1300,0))),"ERROR")</f>
        <v/>
      </c>
      <c r="C562" s="71" t="str">
        <f>IFERROR(IF(A562="","",INDEX('PCN Data'!$C$2:$C$1300,MATCH('PCN Variation'!A562,'PCN Data'!$B$2:$B$1300,0))),"ERROR")</f>
        <v/>
      </c>
      <c r="D562" s="70" t="str">
        <f>IFERROR(IF(A562="","", INDEX('PCN Data'!$D$2:$D$1300,MATCH('PCN Variation'!A562,'PCN Data'!$B$2:$B$1300,0))),"ERROR")</f>
        <v/>
      </c>
      <c r="E562" s="66"/>
      <c r="F562" s="65"/>
      <c r="G562" s="71" t="str">
        <f>IF(E562&amp;F562="","", IFERROR(IF(AND(E562="",F562&lt;&gt;""),INDEX('Paycode Info'!$D$2:$D$71,MATCH('PCN Variation'!F562,'Paycode Info'!$F$2:$F$71,0)), INDEX('Paycode Info'!$D$2:$D$71,MATCH('PCN Variation'!E562,'Paycode Info'!$D$2:$D$71,0))),"Error"))</f>
        <v/>
      </c>
      <c r="H562" s="71" t="str">
        <f>IF(E562&amp;F562="","", IFERROR(INDEX('Paycode Info'!$F$2:$F$71,MATCH('PCN Variation'!G562,'Paycode Info'!$D$2:$D$71,0)),"Error"))</f>
        <v/>
      </c>
      <c r="I562" s="84" t="str">
        <f t="shared" si="42"/>
        <v/>
      </c>
      <c r="J562" s="73" t="str">
        <f>IFERROR(INDEX('Paycode Info'!$G$2:$G$71,MATCH('PCN Variation'!H562,'Paycode Info'!$F$2:$F$71,0)),"")</f>
        <v/>
      </c>
      <c r="K562" s="17"/>
      <c r="L562" s="16" t="str">
        <f>IFERROR(MATCH(K562,'Paycode Info'!$I$2:$I$13,0),"")</f>
        <v/>
      </c>
      <c r="M562" s="17"/>
      <c r="N562" s="16" t="str">
        <f>IFERROR(MATCH(M562,'Paycode Info'!$I$2:$I$13,0),"")</f>
        <v/>
      </c>
      <c r="O562" s="17"/>
      <c r="P562" s="17"/>
      <c r="Q562" s="67" t="str">
        <f>IFERROR(IF(N562-L562=0,13,IF(N562-L562&gt;=0,N562-L562+1, VLOOKUP(N562-L562, 'Paycode Info'!$J$2:$K$13,2,0))),"")</f>
        <v/>
      </c>
      <c r="R562" s="68" t="str">
        <f t="shared" si="41"/>
        <v/>
      </c>
      <c r="S562" s="66"/>
      <c r="T562" s="16" t="str">
        <f>IF(S562="","",INDEX('Paycode Info'!$R$2:$R$4,MATCH('PCN Variation'!S562,'Paycode Info'!$M$2:$M$4,0)))</f>
        <v/>
      </c>
      <c r="U562" s="17"/>
      <c r="V562" s="16" t="str">
        <f>IFERROR(MATCH(U562,'Paycode Info'!$I$2:$I$13,0),"")</f>
        <v/>
      </c>
      <c r="W562" s="16" t="str">
        <f t="shared" si="43"/>
        <v/>
      </c>
      <c r="X562" s="15" t="str">
        <f t="shared" si="44"/>
        <v/>
      </c>
      <c r="Y562" s="18">
        <f t="shared" si="45"/>
        <v>0</v>
      </c>
    </row>
    <row r="563" spans="1:25" ht="35" customHeight="1" x14ac:dyDescent="0.35">
      <c r="A563" s="65"/>
      <c r="B563" s="70" t="str">
        <f>IFERROR(IF(A563="","",INDEX('PCN Data'!$A$2:$A$1300,MATCH('PCN Variation'!A563,'PCN Data'!$B$2:$B$1300,0))),"ERROR")</f>
        <v/>
      </c>
      <c r="C563" s="71" t="str">
        <f>IFERROR(IF(A563="","",INDEX('PCN Data'!$C$2:$C$1300,MATCH('PCN Variation'!A563,'PCN Data'!$B$2:$B$1300,0))),"ERROR")</f>
        <v/>
      </c>
      <c r="D563" s="70" t="str">
        <f>IFERROR(IF(A563="","", INDEX('PCN Data'!$D$2:$D$1300,MATCH('PCN Variation'!A563,'PCN Data'!$B$2:$B$1300,0))),"ERROR")</f>
        <v/>
      </c>
      <c r="E563" s="66"/>
      <c r="F563" s="65"/>
      <c r="G563" s="71" t="str">
        <f>IF(E563&amp;F563="","", IFERROR(IF(AND(E563="",F563&lt;&gt;""),INDEX('Paycode Info'!$D$2:$D$71,MATCH('PCN Variation'!F563,'Paycode Info'!$F$2:$F$71,0)), INDEX('Paycode Info'!$D$2:$D$71,MATCH('PCN Variation'!E563,'Paycode Info'!$D$2:$D$71,0))),"Error"))</f>
        <v/>
      </c>
      <c r="H563" s="71" t="str">
        <f>IF(E563&amp;F563="","", IFERROR(INDEX('Paycode Info'!$F$2:$F$71,MATCH('PCN Variation'!G563,'Paycode Info'!$D$2:$D$71,0)),"Error"))</f>
        <v/>
      </c>
      <c r="I563" s="84" t="str">
        <f t="shared" si="42"/>
        <v/>
      </c>
      <c r="J563" s="73" t="str">
        <f>IFERROR(INDEX('Paycode Info'!$G$2:$G$71,MATCH('PCN Variation'!H563,'Paycode Info'!$F$2:$F$71,0)),"")</f>
        <v/>
      </c>
      <c r="K563" s="17"/>
      <c r="L563" s="16" t="str">
        <f>IFERROR(MATCH(K563,'Paycode Info'!$I$2:$I$13,0),"")</f>
        <v/>
      </c>
      <c r="M563" s="17"/>
      <c r="N563" s="16" t="str">
        <f>IFERROR(MATCH(M563,'Paycode Info'!$I$2:$I$13,0),"")</f>
        <v/>
      </c>
      <c r="O563" s="17"/>
      <c r="P563" s="17"/>
      <c r="Q563" s="67" t="str">
        <f>IFERROR(IF(N563-L563=0,13,IF(N563-L563&gt;=0,N563-L563+1, VLOOKUP(N563-L563, 'Paycode Info'!$J$2:$K$13,2,0))),"")</f>
        <v/>
      </c>
      <c r="R563" s="68" t="str">
        <f t="shared" si="41"/>
        <v/>
      </c>
      <c r="S563" s="66"/>
      <c r="T563" s="16" t="str">
        <f>IF(S563="","",INDEX('Paycode Info'!$R$2:$R$4,MATCH('PCN Variation'!S563,'Paycode Info'!$M$2:$M$4,0)))</f>
        <v/>
      </c>
      <c r="U563" s="17"/>
      <c r="V563" s="16" t="str">
        <f>IFERROR(MATCH(U563,'Paycode Info'!$I$2:$I$13,0),"")</f>
        <v/>
      </c>
      <c r="W563" s="16" t="str">
        <f t="shared" si="43"/>
        <v/>
      </c>
      <c r="X563" s="15" t="str">
        <f t="shared" si="44"/>
        <v/>
      </c>
      <c r="Y563" s="18">
        <f t="shared" si="45"/>
        <v>0</v>
      </c>
    </row>
    <row r="564" spans="1:25" ht="35" customHeight="1" x14ac:dyDescent="0.35">
      <c r="A564" s="65"/>
      <c r="B564" s="70" t="str">
        <f>IFERROR(IF(A564="","",INDEX('PCN Data'!$A$2:$A$1300,MATCH('PCN Variation'!A564,'PCN Data'!$B$2:$B$1300,0))),"ERROR")</f>
        <v/>
      </c>
      <c r="C564" s="71" t="str">
        <f>IFERROR(IF(A564="","",INDEX('PCN Data'!$C$2:$C$1300,MATCH('PCN Variation'!A564,'PCN Data'!$B$2:$B$1300,0))),"ERROR")</f>
        <v/>
      </c>
      <c r="D564" s="70" t="str">
        <f>IFERROR(IF(A564="","", INDEX('PCN Data'!$D$2:$D$1300,MATCH('PCN Variation'!A564,'PCN Data'!$B$2:$B$1300,0))),"ERROR")</f>
        <v/>
      </c>
      <c r="E564" s="66"/>
      <c r="F564" s="65"/>
      <c r="G564" s="71" t="str">
        <f>IF(E564&amp;F564="","", IFERROR(IF(AND(E564="",F564&lt;&gt;""),INDEX('Paycode Info'!$D$2:$D$71,MATCH('PCN Variation'!F564,'Paycode Info'!$F$2:$F$71,0)), INDEX('Paycode Info'!$D$2:$D$71,MATCH('PCN Variation'!E564,'Paycode Info'!$D$2:$D$71,0))),"Error"))</f>
        <v/>
      </c>
      <c r="H564" s="71" t="str">
        <f>IF(E564&amp;F564="","", IFERROR(INDEX('Paycode Info'!$F$2:$F$71,MATCH('PCN Variation'!G564,'Paycode Info'!$D$2:$D$71,0)),"Error"))</f>
        <v/>
      </c>
      <c r="I564" s="84" t="str">
        <f t="shared" si="42"/>
        <v/>
      </c>
      <c r="J564" s="73" t="str">
        <f>IFERROR(INDEX('Paycode Info'!$G$2:$G$71,MATCH('PCN Variation'!H564,'Paycode Info'!$F$2:$F$71,0)),"")</f>
        <v/>
      </c>
      <c r="K564" s="17"/>
      <c r="L564" s="16" t="str">
        <f>IFERROR(MATCH(K564,'Paycode Info'!$I$2:$I$13,0),"")</f>
        <v/>
      </c>
      <c r="M564" s="17"/>
      <c r="N564" s="16" t="str">
        <f>IFERROR(MATCH(M564,'Paycode Info'!$I$2:$I$13,0),"")</f>
        <v/>
      </c>
      <c r="O564" s="17"/>
      <c r="P564" s="17"/>
      <c r="Q564" s="67" t="str">
        <f>IFERROR(IF(N564-L564=0,13,IF(N564-L564&gt;=0,N564-L564+1, VLOOKUP(N564-L564, 'Paycode Info'!$J$2:$K$13,2,0))),"")</f>
        <v/>
      </c>
      <c r="R564" s="68" t="str">
        <f t="shared" si="41"/>
        <v/>
      </c>
      <c r="S564" s="66"/>
      <c r="T564" s="16" t="str">
        <f>IF(S564="","",INDEX('Paycode Info'!$R$2:$R$4,MATCH('PCN Variation'!S564,'Paycode Info'!$M$2:$M$4,0)))</f>
        <v/>
      </c>
      <c r="U564" s="17"/>
      <c r="V564" s="16" t="str">
        <f>IFERROR(MATCH(U564,'Paycode Info'!$I$2:$I$13,0),"")</f>
        <v/>
      </c>
      <c r="W564" s="16" t="str">
        <f t="shared" si="43"/>
        <v/>
      </c>
      <c r="X564" s="15" t="str">
        <f t="shared" si="44"/>
        <v/>
      </c>
      <c r="Y564" s="18">
        <f t="shared" si="45"/>
        <v>0</v>
      </c>
    </row>
    <row r="565" spans="1:25" ht="35" customHeight="1" x14ac:dyDescent="0.35">
      <c r="A565" s="65"/>
      <c r="B565" s="70" t="str">
        <f>IFERROR(IF(A565="","",INDEX('PCN Data'!$A$2:$A$1300,MATCH('PCN Variation'!A565,'PCN Data'!$B$2:$B$1300,0))),"ERROR")</f>
        <v/>
      </c>
      <c r="C565" s="71" t="str">
        <f>IFERROR(IF(A565="","",INDEX('PCN Data'!$C$2:$C$1300,MATCH('PCN Variation'!A565,'PCN Data'!$B$2:$B$1300,0))),"ERROR")</f>
        <v/>
      </c>
      <c r="D565" s="70" t="str">
        <f>IFERROR(IF(A565="","", INDEX('PCN Data'!$D$2:$D$1300,MATCH('PCN Variation'!A565,'PCN Data'!$B$2:$B$1300,0))),"ERROR")</f>
        <v/>
      </c>
      <c r="E565" s="66"/>
      <c r="F565" s="65"/>
      <c r="G565" s="71" t="str">
        <f>IF(E565&amp;F565="","", IFERROR(IF(AND(E565="",F565&lt;&gt;""),INDEX('Paycode Info'!$D$2:$D$71,MATCH('PCN Variation'!F565,'Paycode Info'!$F$2:$F$71,0)), INDEX('Paycode Info'!$D$2:$D$71,MATCH('PCN Variation'!E565,'Paycode Info'!$D$2:$D$71,0))),"Error"))</f>
        <v/>
      </c>
      <c r="H565" s="71" t="str">
        <f>IF(E565&amp;F565="","", IFERROR(INDEX('Paycode Info'!$F$2:$F$71,MATCH('PCN Variation'!G565,'Paycode Info'!$D$2:$D$71,0)),"Error"))</f>
        <v/>
      </c>
      <c r="I565" s="84" t="str">
        <f t="shared" si="42"/>
        <v/>
      </c>
      <c r="J565" s="73" t="str">
        <f>IFERROR(INDEX('Paycode Info'!$G$2:$G$71,MATCH('PCN Variation'!H565,'Paycode Info'!$F$2:$F$71,0)),"")</f>
        <v/>
      </c>
      <c r="K565" s="17"/>
      <c r="L565" s="16" t="str">
        <f>IFERROR(MATCH(K565,'Paycode Info'!$I$2:$I$13,0),"")</f>
        <v/>
      </c>
      <c r="M565" s="17"/>
      <c r="N565" s="16" t="str">
        <f>IFERROR(MATCH(M565,'Paycode Info'!$I$2:$I$13,0),"")</f>
        <v/>
      </c>
      <c r="O565" s="17"/>
      <c r="P565" s="17"/>
      <c r="Q565" s="67" t="str">
        <f>IFERROR(IF(N565-L565=0,13,IF(N565-L565&gt;=0,N565-L565+1, VLOOKUP(N565-L565, 'Paycode Info'!$J$2:$K$13,2,0))),"")</f>
        <v/>
      </c>
      <c r="R565" s="68" t="str">
        <f t="shared" si="41"/>
        <v/>
      </c>
      <c r="S565" s="66"/>
      <c r="T565" s="16" t="str">
        <f>IF(S565="","",INDEX('Paycode Info'!$R$2:$R$4,MATCH('PCN Variation'!S565,'Paycode Info'!$M$2:$M$4,0)))</f>
        <v/>
      </c>
      <c r="U565" s="17"/>
      <c r="V565" s="16" t="str">
        <f>IFERROR(MATCH(U565,'Paycode Info'!$I$2:$I$13,0),"")</f>
        <v/>
      </c>
      <c r="W565" s="16" t="str">
        <f t="shared" si="43"/>
        <v/>
      </c>
      <c r="X565" s="15" t="str">
        <f t="shared" si="44"/>
        <v/>
      </c>
      <c r="Y565" s="18">
        <f t="shared" si="45"/>
        <v>0</v>
      </c>
    </row>
    <row r="566" spans="1:25" ht="35" customHeight="1" x14ac:dyDescent="0.35">
      <c r="A566" s="65"/>
      <c r="B566" s="70" t="str">
        <f>IFERROR(IF(A566="","",INDEX('PCN Data'!$A$2:$A$1300,MATCH('PCN Variation'!A566,'PCN Data'!$B$2:$B$1300,0))),"ERROR")</f>
        <v/>
      </c>
      <c r="C566" s="71" t="str">
        <f>IFERROR(IF(A566="","",INDEX('PCN Data'!$C$2:$C$1300,MATCH('PCN Variation'!A566,'PCN Data'!$B$2:$B$1300,0))),"ERROR")</f>
        <v/>
      </c>
      <c r="D566" s="70" t="str">
        <f>IFERROR(IF(A566="","", INDEX('PCN Data'!$D$2:$D$1300,MATCH('PCN Variation'!A566,'PCN Data'!$B$2:$B$1300,0))),"ERROR")</f>
        <v/>
      </c>
      <c r="E566" s="66"/>
      <c r="F566" s="65"/>
      <c r="G566" s="71" t="str">
        <f>IF(E566&amp;F566="","", IFERROR(IF(AND(E566="",F566&lt;&gt;""),INDEX('Paycode Info'!$D$2:$D$71,MATCH('PCN Variation'!F566,'Paycode Info'!$F$2:$F$71,0)), INDEX('Paycode Info'!$D$2:$D$71,MATCH('PCN Variation'!E566,'Paycode Info'!$D$2:$D$71,0))),"Error"))</f>
        <v/>
      </c>
      <c r="H566" s="71" t="str">
        <f>IF(E566&amp;F566="","", IFERROR(INDEX('Paycode Info'!$F$2:$F$71,MATCH('PCN Variation'!G566,'Paycode Info'!$D$2:$D$71,0)),"Error"))</f>
        <v/>
      </c>
      <c r="I566" s="84" t="str">
        <f t="shared" si="42"/>
        <v/>
      </c>
      <c r="J566" s="73" t="str">
        <f>IFERROR(INDEX('Paycode Info'!$G$2:$G$71,MATCH('PCN Variation'!H566,'Paycode Info'!$F$2:$F$71,0)),"")</f>
        <v/>
      </c>
      <c r="K566" s="17"/>
      <c r="L566" s="16" t="str">
        <f>IFERROR(MATCH(K566,'Paycode Info'!$I$2:$I$13,0),"")</f>
        <v/>
      </c>
      <c r="M566" s="17"/>
      <c r="N566" s="16" t="str">
        <f>IFERROR(MATCH(M566,'Paycode Info'!$I$2:$I$13,0),"")</f>
        <v/>
      </c>
      <c r="O566" s="17"/>
      <c r="P566" s="17"/>
      <c r="Q566" s="67" t="str">
        <f>IFERROR(IF(N566-L566=0,13,IF(N566-L566&gt;=0,N566-L566+1, VLOOKUP(N566-L566, 'Paycode Info'!$J$2:$K$13,2,0))),"")</f>
        <v/>
      </c>
      <c r="R566" s="68" t="str">
        <f t="shared" si="41"/>
        <v/>
      </c>
      <c r="S566" s="66"/>
      <c r="T566" s="16" t="str">
        <f>IF(S566="","",INDEX('Paycode Info'!$R$2:$R$4,MATCH('PCN Variation'!S566,'Paycode Info'!$M$2:$M$4,0)))</f>
        <v/>
      </c>
      <c r="U566" s="17"/>
      <c r="V566" s="16" t="str">
        <f>IFERROR(MATCH(U566,'Paycode Info'!$I$2:$I$13,0),"")</f>
        <v/>
      </c>
      <c r="W566" s="16" t="str">
        <f t="shared" si="43"/>
        <v/>
      </c>
      <c r="X566" s="15" t="str">
        <f t="shared" si="44"/>
        <v/>
      </c>
      <c r="Y566" s="18">
        <f t="shared" si="45"/>
        <v>0</v>
      </c>
    </row>
    <row r="567" spans="1:25" ht="35" customHeight="1" x14ac:dyDescent="0.35">
      <c r="A567" s="65"/>
      <c r="B567" s="70" t="str">
        <f>IFERROR(IF(A567="","",INDEX('PCN Data'!$A$2:$A$1300,MATCH('PCN Variation'!A567,'PCN Data'!$B$2:$B$1300,0))),"ERROR")</f>
        <v/>
      </c>
      <c r="C567" s="71" t="str">
        <f>IFERROR(IF(A567="","",INDEX('PCN Data'!$C$2:$C$1300,MATCH('PCN Variation'!A567,'PCN Data'!$B$2:$B$1300,0))),"ERROR")</f>
        <v/>
      </c>
      <c r="D567" s="70" t="str">
        <f>IFERROR(IF(A567="","", INDEX('PCN Data'!$D$2:$D$1300,MATCH('PCN Variation'!A567,'PCN Data'!$B$2:$B$1300,0))),"ERROR")</f>
        <v/>
      </c>
      <c r="E567" s="66"/>
      <c r="F567" s="65"/>
      <c r="G567" s="71" t="str">
        <f>IF(E567&amp;F567="","", IFERROR(IF(AND(E567="",F567&lt;&gt;""),INDEX('Paycode Info'!$D$2:$D$71,MATCH('PCN Variation'!F567,'Paycode Info'!$F$2:$F$71,0)), INDEX('Paycode Info'!$D$2:$D$71,MATCH('PCN Variation'!E567,'Paycode Info'!$D$2:$D$71,0))),"Error"))</f>
        <v/>
      </c>
      <c r="H567" s="71" t="str">
        <f>IF(E567&amp;F567="","", IFERROR(INDEX('Paycode Info'!$F$2:$F$71,MATCH('PCN Variation'!G567,'Paycode Info'!$D$2:$D$71,0)),"Error"))</f>
        <v/>
      </c>
      <c r="I567" s="84" t="str">
        <f t="shared" si="42"/>
        <v/>
      </c>
      <c r="J567" s="73" t="str">
        <f>IFERROR(INDEX('Paycode Info'!$G$2:$G$71,MATCH('PCN Variation'!H567,'Paycode Info'!$F$2:$F$71,0)),"")</f>
        <v/>
      </c>
      <c r="K567" s="17"/>
      <c r="L567" s="16" t="str">
        <f>IFERROR(MATCH(K567,'Paycode Info'!$I$2:$I$13,0),"")</f>
        <v/>
      </c>
      <c r="M567" s="17"/>
      <c r="N567" s="16" t="str">
        <f>IFERROR(MATCH(M567,'Paycode Info'!$I$2:$I$13,0),"")</f>
        <v/>
      </c>
      <c r="O567" s="17"/>
      <c r="P567" s="17"/>
      <c r="Q567" s="67" t="str">
        <f>IFERROR(IF(N567-L567=0,13,IF(N567-L567&gt;=0,N567-L567+1, VLOOKUP(N567-L567, 'Paycode Info'!$J$2:$K$13,2,0))),"")</f>
        <v/>
      </c>
      <c r="R567" s="68" t="str">
        <f t="shared" si="41"/>
        <v/>
      </c>
      <c r="S567" s="66"/>
      <c r="T567" s="16" t="str">
        <f>IF(S567="","",INDEX('Paycode Info'!$R$2:$R$4,MATCH('PCN Variation'!S567,'Paycode Info'!$M$2:$M$4,0)))</f>
        <v/>
      </c>
      <c r="U567" s="17"/>
      <c r="V567" s="16" t="str">
        <f>IFERROR(MATCH(U567,'Paycode Info'!$I$2:$I$13,0),"")</f>
        <v/>
      </c>
      <c r="W567" s="16" t="str">
        <f t="shared" si="43"/>
        <v/>
      </c>
      <c r="X567" s="15" t="str">
        <f t="shared" si="44"/>
        <v/>
      </c>
      <c r="Y567" s="18">
        <f t="shared" si="45"/>
        <v>0</v>
      </c>
    </row>
    <row r="568" spans="1:25" ht="35" customHeight="1" x14ac:dyDescent="0.35">
      <c r="A568" s="65"/>
      <c r="B568" s="70" t="str">
        <f>IFERROR(IF(A568="","",INDEX('PCN Data'!$A$2:$A$1300,MATCH('PCN Variation'!A568,'PCN Data'!$B$2:$B$1300,0))),"ERROR")</f>
        <v/>
      </c>
      <c r="C568" s="71" t="str">
        <f>IFERROR(IF(A568="","",INDEX('PCN Data'!$C$2:$C$1300,MATCH('PCN Variation'!A568,'PCN Data'!$B$2:$B$1300,0))),"ERROR")</f>
        <v/>
      </c>
      <c r="D568" s="70" t="str">
        <f>IFERROR(IF(A568="","", INDEX('PCN Data'!$D$2:$D$1300,MATCH('PCN Variation'!A568,'PCN Data'!$B$2:$B$1300,0))),"ERROR")</f>
        <v/>
      </c>
      <c r="E568" s="66"/>
      <c r="F568" s="65"/>
      <c r="G568" s="71" t="str">
        <f>IF(E568&amp;F568="","", IFERROR(IF(AND(E568="",F568&lt;&gt;""),INDEX('Paycode Info'!$D$2:$D$71,MATCH('PCN Variation'!F568,'Paycode Info'!$F$2:$F$71,0)), INDEX('Paycode Info'!$D$2:$D$71,MATCH('PCN Variation'!E568,'Paycode Info'!$D$2:$D$71,0))),"Error"))</f>
        <v/>
      </c>
      <c r="H568" s="71" t="str">
        <f>IF(E568&amp;F568="","", IFERROR(INDEX('Paycode Info'!$F$2:$F$71,MATCH('PCN Variation'!G568,'Paycode Info'!$D$2:$D$71,0)),"Error"))</f>
        <v/>
      </c>
      <c r="I568" s="84" t="str">
        <f t="shared" si="42"/>
        <v/>
      </c>
      <c r="J568" s="73" t="str">
        <f>IFERROR(INDEX('Paycode Info'!$G$2:$G$71,MATCH('PCN Variation'!H568,'Paycode Info'!$F$2:$F$71,0)),"")</f>
        <v/>
      </c>
      <c r="K568" s="17"/>
      <c r="L568" s="16" t="str">
        <f>IFERROR(MATCH(K568,'Paycode Info'!$I$2:$I$13,0),"")</f>
        <v/>
      </c>
      <c r="M568" s="17"/>
      <c r="N568" s="16" t="str">
        <f>IFERROR(MATCH(M568,'Paycode Info'!$I$2:$I$13,0),"")</f>
        <v/>
      </c>
      <c r="O568" s="17"/>
      <c r="P568" s="17"/>
      <c r="Q568" s="67" t="str">
        <f>IFERROR(IF(N568-L568=0,13,IF(N568-L568&gt;=0,N568-L568+1, VLOOKUP(N568-L568, 'Paycode Info'!$J$2:$K$13,2,0))),"")</f>
        <v/>
      </c>
      <c r="R568" s="68" t="str">
        <f t="shared" si="41"/>
        <v/>
      </c>
      <c r="S568" s="66"/>
      <c r="T568" s="16" t="str">
        <f>IF(S568="","",INDEX('Paycode Info'!$R$2:$R$4,MATCH('PCN Variation'!S568,'Paycode Info'!$M$2:$M$4,0)))</f>
        <v/>
      </c>
      <c r="U568" s="17"/>
      <c r="V568" s="16" t="str">
        <f>IFERROR(MATCH(U568,'Paycode Info'!$I$2:$I$13,0),"")</f>
        <v/>
      </c>
      <c r="W568" s="16" t="str">
        <f t="shared" si="43"/>
        <v/>
      </c>
      <c r="X568" s="15" t="str">
        <f t="shared" si="44"/>
        <v/>
      </c>
      <c r="Y568" s="18">
        <f t="shared" si="45"/>
        <v>0</v>
      </c>
    </row>
    <row r="569" spans="1:25" ht="35" customHeight="1" x14ac:dyDescent="0.35">
      <c r="A569" s="65"/>
      <c r="B569" s="70" t="str">
        <f>IFERROR(IF(A569="","",INDEX('PCN Data'!$A$2:$A$1300,MATCH('PCN Variation'!A569,'PCN Data'!$B$2:$B$1300,0))),"ERROR")</f>
        <v/>
      </c>
      <c r="C569" s="71" t="str">
        <f>IFERROR(IF(A569="","",INDEX('PCN Data'!$C$2:$C$1300,MATCH('PCN Variation'!A569,'PCN Data'!$B$2:$B$1300,0))),"ERROR")</f>
        <v/>
      </c>
      <c r="D569" s="70" t="str">
        <f>IFERROR(IF(A569="","", INDEX('PCN Data'!$D$2:$D$1300,MATCH('PCN Variation'!A569,'PCN Data'!$B$2:$B$1300,0))),"ERROR")</f>
        <v/>
      </c>
      <c r="E569" s="66"/>
      <c r="F569" s="65"/>
      <c r="G569" s="71" t="str">
        <f>IF(E569&amp;F569="","", IFERROR(IF(AND(E569="",F569&lt;&gt;""),INDEX('Paycode Info'!$D$2:$D$71,MATCH('PCN Variation'!F569,'Paycode Info'!$F$2:$F$71,0)), INDEX('Paycode Info'!$D$2:$D$71,MATCH('PCN Variation'!E569,'Paycode Info'!$D$2:$D$71,0))),"Error"))</f>
        <v/>
      </c>
      <c r="H569" s="71" t="str">
        <f>IF(E569&amp;F569="","", IFERROR(INDEX('Paycode Info'!$F$2:$F$71,MATCH('PCN Variation'!G569,'Paycode Info'!$D$2:$D$71,0)),"Error"))</f>
        <v/>
      </c>
      <c r="I569" s="84" t="str">
        <f t="shared" si="42"/>
        <v/>
      </c>
      <c r="J569" s="73" t="str">
        <f>IFERROR(INDEX('Paycode Info'!$G$2:$G$71,MATCH('PCN Variation'!H569,'Paycode Info'!$F$2:$F$71,0)),"")</f>
        <v/>
      </c>
      <c r="K569" s="17"/>
      <c r="L569" s="16" t="str">
        <f>IFERROR(MATCH(K569,'Paycode Info'!$I$2:$I$13,0),"")</f>
        <v/>
      </c>
      <c r="M569" s="17"/>
      <c r="N569" s="16" t="str">
        <f>IFERROR(MATCH(M569,'Paycode Info'!$I$2:$I$13,0),"")</f>
        <v/>
      </c>
      <c r="O569" s="17"/>
      <c r="P569" s="17"/>
      <c r="Q569" s="67" t="str">
        <f>IFERROR(IF(N569-L569=0,13,IF(N569-L569&gt;=0,N569-L569+1, VLOOKUP(N569-L569, 'Paycode Info'!$J$2:$K$13,2,0))),"")</f>
        <v/>
      </c>
      <c r="R569" s="68" t="str">
        <f t="shared" si="41"/>
        <v/>
      </c>
      <c r="S569" s="66"/>
      <c r="T569" s="16" t="str">
        <f>IF(S569="","",INDEX('Paycode Info'!$R$2:$R$4,MATCH('PCN Variation'!S569,'Paycode Info'!$M$2:$M$4,0)))</f>
        <v/>
      </c>
      <c r="U569" s="17"/>
      <c r="V569" s="16" t="str">
        <f>IFERROR(MATCH(U569,'Paycode Info'!$I$2:$I$13,0),"")</f>
        <v/>
      </c>
      <c r="W569" s="16" t="str">
        <f t="shared" si="43"/>
        <v/>
      </c>
      <c r="X569" s="15" t="str">
        <f t="shared" si="44"/>
        <v/>
      </c>
      <c r="Y569" s="18">
        <f t="shared" si="45"/>
        <v>0</v>
      </c>
    </row>
    <row r="570" spans="1:25" ht="35" customHeight="1" x14ac:dyDescent="0.35">
      <c r="A570" s="65"/>
      <c r="B570" s="70" t="str">
        <f>IFERROR(IF(A570="","",INDEX('PCN Data'!$A$2:$A$1300,MATCH('PCN Variation'!A570,'PCN Data'!$B$2:$B$1300,0))),"ERROR")</f>
        <v/>
      </c>
      <c r="C570" s="71" t="str">
        <f>IFERROR(IF(A570="","",INDEX('PCN Data'!$C$2:$C$1300,MATCH('PCN Variation'!A570,'PCN Data'!$B$2:$B$1300,0))),"ERROR")</f>
        <v/>
      </c>
      <c r="D570" s="70" t="str">
        <f>IFERROR(IF(A570="","", INDEX('PCN Data'!$D$2:$D$1300,MATCH('PCN Variation'!A570,'PCN Data'!$B$2:$B$1300,0))),"ERROR")</f>
        <v/>
      </c>
      <c r="E570" s="66"/>
      <c r="F570" s="65"/>
      <c r="G570" s="71" t="str">
        <f>IF(E570&amp;F570="","", IFERROR(IF(AND(E570="",F570&lt;&gt;""),INDEX('Paycode Info'!$D$2:$D$71,MATCH('PCN Variation'!F570,'Paycode Info'!$F$2:$F$71,0)), INDEX('Paycode Info'!$D$2:$D$71,MATCH('PCN Variation'!E570,'Paycode Info'!$D$2:$D$71,0))),"Error"))</f>
        <v/>
      </c>
      <c r="H570" s="71" t="str">
        <f>IF(E570&amp;F570="","", IFERROR(INDEX('Paycode Info'!$F$2:$F$71,MATCH('PCN Variation'!G570,'Paycode Info'!$D$2:$D$71,0)),"Error"))</f>
        <v/>
      </c>
      <c r="I570" s="84" t="str">
        <f t="shared" si="42"/>
        <v/>
      </c>
      <c r="J570" s="73" t="str">
        <f>IFERROR(INDEX('Paycode Info'!$G$2:$G$71,MATCH('PCN Variation'!H570,'Paycode Info'!$F$2:$F$71,0)),"")</f>
        <v/>
      </c>
      <c r="K570" s="17"/>
      <c r="L570" s="16" t="str">
        <f>IFERROR(MATCH(K570,'Paycode Info'!$I$2:$I$13,0),"")</f>
        <v/>
      </c>
      <c r="M570" s="17"/>
      <c r="N570" s="16" t="str">
        <f>IFERROR(MATCH(M570,'Paycode Info'!$I$2:$I$13,0),"")</f>
        <v/>
      </c>
      <c r="O570" s="17"/>
      <c r="P570" s="17"/>
      <c r="Q570" s="67" t="str">
        <f>IFERROR(IF(N570-L570=0,13,IF(N570-L570&gt;=0,N570-L570+1, VLOOKUP(N570-L570, 'Paycode Info'!$J$2:$K$13,2,0))),"")</f>
        <v/>
      </c>
      <c r="R570" s="68" t="str">
        <f t="shared" si="41"/>
        <v/>
      </c>
      <c r="S570" s="66"/>
      <c r="T570" s="16" t="str">
        <f>IF(S570="","",INDEX('Paycode Info'!$R$2:$R$4,MATCH('PCN Variation'!S570,'Paycode Info'!$M$2:$M$4,0)))</f>
        <v/>
      </c>
      <c r="U570" s="17"/>
      <c r="V570" s="16" t="str">
        <f>IFERROR(MATCH(U570,'Paycode Info'!$I$2:$I$13,0),"")</f>
        <v/>
      </c>
      <c r="W570" s="16" t="str">
        <f t="shared" si="43"/>
        <v/>
      </c>
      <c r="X570" s="15" t="str">
        <f t="shared" si="44"/>
        <v/>
      </c>
      <c r="Y570" s="18">
        <f t="shared" si="45"/>
        <v>0</v>
      </c>
    </row>
    <row r="571" spans="1:25" ht="35" customHeight="1" x14ac:dyDescent="0.35">
      <c r="A571" s="65"/>
      <c r="B571" s="70" t="str">
        <f>IFERROR(IF(A571="","",INDEX('PCN Data'!$A$2:$A$1300,MATCH('PCN Variation'!A571,'PCN Data'!$B$2:$B$1300,0))),"ERROR")</f>
        <v/>
      </c>
      <c r="C571" s="71" t="str">
        <f>IFERROR(IF(A571="","",INDEX('PCN Data'!$C$2:$C$1300,MATCH('PCN Variation'!A571,'PCN Data'!$B$2:$B$1300,0))),"ERROR")</f>
        <v/>
      </c>
      <c r="D571" s="70" t="str">
        <f>IFERROR(IF(A571="","", INDEX('PCN Data'!$D$2:$D$1300,MATCH('PCN Variation'!A571,'PCN Data'!$B$2:$B$1300,0))),"ERROR")</f>
        <v/>
      </c>
      <c r="E571" s="66"/>
      <c r="F571" s="65"/>
      <c r="G571" s="71" t="str">
        <f>IF(E571&amp;F571="","", IFERROR(IF(AND(E571="",F571&lt;&gt;""),INDEX('Paycode Info'!$D$2:$D$71,MATCH('PCN Variation'!F571,'Paycode Info'!$F$2:$F$71,0)), INDEX('Paycode Info'!$D$2:$D$71,MATCH('PCN Variation'!E571,'Paycode Info'!$D$2:$D$71,0))),"Error"))</f>
        <v/>
      </c>
      <c r="H571" s="71" t="str">
        <f>IF(E571&amp;F571="","", IFERROR(INDEX('Paycode Info'!$F$2:$F$71,MATCH('PCN Variation'!G571,'Paycode Info'!$D$2:$D$71,0)),"Error"))</f>
        <v/>
      </c>
      <c r="I571" s="84" t="str">
        <f t="shared" si="42"/>
        <v/>
      </c>
      <c r="J571" s="73" t="str">
        <f>IFERROR(INDEX('Paycode Info'!$G$2:$G$71,MATCH('PCN Variation'!H571,'Paycode Info'!$F$2:$F$71,0)),"")</f>
        <v/>
      </c>
      <c r="K571" s="17"/>
      <c r="L571" s="16" t="str">
        <f>IFERROR(MATCH(K571,'Paycode Info'!$I$2:$I$13,0),"")</f>
        <v/>
      </c>
      <c r="M571" s="17"/>
      <c r="N571" s="16" t="str">
        <f>IFERROR(MATCH(M571,'Paycode Info'!$I$2:$I$13,0),"")</f>
        <v/>
      </c>
      <c r="O571" s="17"/>
      <c r="P571" s="17"/>
      <c r="Q571" s="67" t="str">
        <f>IFERROR(IF(N571-L571=0,13,IF(N571-L571&gt;=0,N571-L571+1, VLOOKUP(N571-L571, 'Paycode Info'!$J$2:$K$13,2,0))),"")</f>
        <v/>
      </c>
      <c r="R571" s="68" t="str">
        <f t="shared" si="41"/>
        <v/>
      </c>
      <c r="S571" s="66"/>
      <c r="T571" s="16" t="str">
        <f>IF(S571="","",INDEX('Paycode Info'!$R$2:$R$4,MATCH('PCN Variation'!S571,'Paycode Info'!$M$2:$M$4,0)))</f>
        <v/>
      </c>
      <c r="U571" s="17"/>
      <c r="V571" s="16" t="str">
        <f>IFERROR(MATCH(U571,'Paycode Info'!$I$2:$I$13,0),"")</f>
        <v/>
      </c>
      <c r="W571" s="16" t="str">
        <f t="shared" si="43"/>
        <v/>
      </c>
      <c r="X571" s="15" t="str">
        <f t="shared" si="44"/>
        <v/>
      </c>
      <c r="Y571" s="18">
        <f t="shared" si="45"/>
        <v>0</v>
      </c>
    </row>
    <row r="572" spans="1:25" ht="35" customHeight="1" x14ac:dyDescent="0.35">
      <c r="A572" s="65"/>
      <c r="B572" s="70" t="str">
        <f>IFERROR(IF(A572="","",INDEX('PCN Data'!$A$2:$A$1300,MATCH('PCN Variation'!A572,'PCN Data'!$B$2:$B$1300,0))),"ERROR")</f>
        <v/>
      </c>
      <c r="C572" s="71" t="str">
        <f>IFERROR(IF(A572="","",INDEX('PCN Data'!$C$2:$C$1300,MATCH('PCN Variation'!A572,'PCN Data'!$B$2:$B$1300,0))),"ERROR")</f>
        <v/>
      </c>
      <c r="D572" s="70" t="str">
        <f>IFERROR(IF(A572="","", INDEX('PCN Data'!$D$2:$D$1300,MATCH('PCN Variation'!A572,'PCN Data'!$B$2:$B$1300,0))),"ERROR")</f>
        <v/>
      </c>
      <c r="E572" s="66"/>
      <c r="F572" s="65"/>
      <c r="G572" s="71" t="str">
        <f>IF(E572&amp;F572="","", IFERROR(IF(AND(E572="",F572&lt;&gt;""),INDEX('Paycode Info'!$D$2:$D$71,MATCH('PCN Variation'!F572,'Paycode Info'!$F$2:$F$71,0)), INDEX('Paycode Info'!$D$2:$D$71,MATCH('PCN Variation'!E572,'Paycode Info'!$D$2:$D$71,0))),"Error"))</f>
        <v/>
      </c>
      <c r="H572" s="71" t="str">
        <f>IF(E572&amp;F572="","", IFERROR(INDEX('Paycode Info'!$F$2:$F$71,MATCH('PCN Variation'!G572,'Paycode Info'!$D$2:$D$71,0)),"Error"))</f>
        <v/>
      </c>
      <c r="I572" s="84" t="str">
        <f t="shared" si="42"/>
        <v/>
      </c>
      <c r="J572" s="73" t="str">
        <f>IFERROR(INDEX('Paycode Info'!$G$2:$G$71,MATCH('PCN Variation'!H572,'Paycode Info'!$F$2:$F$71,0)),"")</f>
        <v/>
      </c>
      <c r="K572" s="17"/>
      <c r="L572" s="16" t="str">
        <f>IFERROR(MATCH(K572,'Paycode Info'!$I$2:$I$13,0),"")</f>
        <v/>
      </c>
      <c r="M572" s="17"/>
      <c r="N572" s="16" t="str">
        <f>IFERROR(MATCH(M572,'Paycode Info'!$I$2:$I$13,0),"")</f>
        <v/>
      </c>
      <c r="O572" s="17"/>
      <c r="P572" s="17"/>
      <c r="Q572" s="67" t="str">
        <f>IFERROR(IF(N572-L572=0,13,IF(N572-L572&gt;=0,N572-L572+1, VLOOKUP(N572-L572, 'Paycode Info'!$J$2:$K$13,2,0))),"")</f>
        <v/>
      </c>
      <c r="R572" s="68" t="str">
        <f t="shared" si="41"/>
        <v/>
      </c>
      <c r="S572" s="66"/>
      <c r="T572" s="16" t="str">
        <f>IF(S572="","",INDEX('Paycode Info'!$R$2:$R$4,MATCH('PCN Variation'!S572,'Paycode Info'!$M$2:$M$4,0)))</f>
        <v/>
      </c>
      <c r="U572" s="17"/>
      <c r="V572" s="16" t="str">
        <f>IFERROR(MATCH(U572,'Paycode Info'!$I$2:$I$13,0),"")</f>
        <v/>
      </c>
      <c r="W572" s="16" t="str">
        <f t="shared" si="43"/>
        <v/>
      </c>
      <c r="X572" s="15" t="str">
        <f t="shared" si="44"/>
        <v/>
      </c>
      <c r="Y572" s="18">
        <f t="shared" si="45"/>
        <v>0</v>
      </c>
    </row>
    <row r="573" spans="1:25" ht="35" customHeight="1" x14ac:dyDescent="0.35">
      <c r="A573" s="65"/>
      <c r="B573" s="70" t="str">
        <f>IFERROR(IF(A573="","",INDEX('PCN Data'!$A$2:$A$1300,MATCH('PCN Variation'!A573,'PCN Data'!$B$2:$B$1300,0))),"ERROR")</f>
        <v/>
      </c>
      <c r="C573" s="71" t="str">
        <f>IFERROR(IF(A573="","",INDEX('PCN Data'!$C$2:$C$1300,MATCH('PCN Variation'!A573,'PCN Data'!$B$2:$B$1300,0))),"ERROR")</f>
        <v/>
      </c>
      <c r="D573" s="70" t="str">
        <f>IFERROR(IF(A573="","", INDEX('PCN Data'!$D$2:$D$1300,MATCH('PCN Variation'!A573,'PCN Data'!$B$2:$B$1300,0))),"ERROR")</f>
        <v/>
      </c>
      <c r="E573" s="66"/>
      <c r="F573" s="65"/>
      <c r="G573" s="71" t="str">
        <f>IF(E573&amp;F573="","", IFERROR(IF(AND(E573="",F573&lt;&gt;""),INDEX('Paycode Info'!$D$2:$D$71,MATCH('PCN Variation'!F573,'Paycode Info'!$F$2:$F$71,0)), INDEX('Paycode Info'!$D$2:$D$71,MATCH('PCN Variation'!E573,'Paycode Info'!$D$2:$D$71,0))),"Error"))</f>
        <v/>
      </c>
      <c r="H573" s="71" t="str">
        <f>IF(E573&amp;F573="","", IFERROR(INDEX('Paycode Info'!$F$2:$F$71,MATCH('PCN Variation'!G573,'Paycode Info'!$D$2:$D$71,0)),"Error"))</f>
        <v/>
      </c>
      <c r="I573" s="84" t="str">
        <f t="shared" si="42"/>
        <v/>
      </c>
      <c r="J573" s="73" t="str">
        <f>IFERROR(INDEX('Paycode Info'!$G$2:$G$71,MATCH('PCN Variation'!H573,'Paycode Info'!$F$2:$F$71,0)),"")</f>
        <v/>
      </c>
      <c r="K573" s="17"/>
      <c r="L573" s="16" t="str">
        <f>IFERROR(MATCH(K573,'Paycode Info'!$I$2:$I$13,0),"")</f>
        <v/>
      </c>
      <c r="M573" s="17"/>
      <c r="N573" s="16" t="str">
        <f>IFERROR(MATCH(M573,'Paycode Info'!$I$2:$I$13,0),"")</f>
        <v/>
      </c>
      <c r="O573" s="17"/>
      <c r="P573" s="17"/>
      <c r="Q573" s="67" t="str">
        <f>IFERROR(IF(N573-L573=0,13,IF(N573-L573&gt;=0,N573-L573+1, VLOOKUP(N573-L573, 'Paycode Info'!$J$2:$K$13,2,0))),"")</f>
        <v/>
      </c>
      <c r="R573" s="68" t="str">
        <f t="shared" si="41"/>
        <v/>
      </c>
      <c r="S573" s="66"/>
      <c r="T573" s="16" t="str">
        <f>IF(S573="","",INDEX('Paycode Info'!$R$2:$R$4,MATCH('PCN Variation'!S573,'Paycode Info'!$M$2:$M$4,0)))</f>
        <v/>
      </c>
      <c r="U573" s="17"/>
      <c r="V573" s="16" t="str">
        <f>IFERROR(MATCH(U573,'Paycode Info'!$I$2:$I$13,0),"")</f>
        <v/>
      </c>
      <c r="W573" s="16" t="str">
        <f t="shared" si="43"/>
        <v/>
      </c>
      <c r="X573" s="15" t="str">
        <f t="shared" si="44"/>
        <v/>
      </c>
      <c r="Y573" s="18">
        <f t="shared" si="45"/>
        <v>0</v>
      </c>
    </row>
    <row r="574" spans="1:25" ht="35" customHeight="1" x14ac:dyDescent="0.35">
      <c r="A574" s="65"/>
      <c r="B574" s="70" t="str">
        <f>IFERROR(IF(A574="","",INDEX('PCN Data'!$A$2:$A$1300,MATCH('PCN Variation'!A574,'PCN Data'!$B$2:$B$1300,0))),"ERROR")</f>
        <v/>
      </c>
      <c r="C574" s="71" t="str">
        <f>IFERROR(IF(A574="","",INDEX('PCN Data'!$C$2:$C$1300,MATCH('PCN Variation'!A574,'PCN Data'!$B$2:$B$1300,0))),"ERROR")</f>
        <v/>
      </c>
      <c r="D574" s="70" t="str">
        <f>IFERROR(IF(A574="","", INDEX('PCN Data'!$D$2:$D$1300,MATCH('PCN Variation'!A574,'PCN Data'!$B$2:$B$1300,0))),"ERROR")</f>
        <v/>
      </c>
      <c r="E574" s="66"/>
      <c r="F574" s="65"/>
      <c r="G574" s="71" t="str">
        <f>IF(E574&amp;F574="","", IFERROR(IF(AND(E574="",F574&lt;&gt;""),INDEX('Paycode Info'!$D$2:$D$71,MATCH('PCN Variation'!F574,'Paycode Info'!$F$2:$F$71,0)), INDEX('Paycode Info'!$D$2:$D$71,MATCH('PCN Variation'!E574,'Paycode Info'!$D$2:$D$71,0))),"Error"))</f>
        <v/>
      </c>
      <c r="H574" s="71" t="str">
        <f>IF(E574&amp;F574="","", IFERROR(INDEX('Paycode Info'!$F$2:$F$71,MATCH('PCN Variation'!G574,'Paycode Info'!$D$2:$D$71,0)),"Error"))</f>
        <v/>
      </c>
      <c r="I574" s="84" t="str">
        <f t="shared" si="42"/>
        <v/>
      </c>
      <c r="J574" s="73" t="str">
        <f>IFERROR(INDEX('Paycode Info'!$G$2:$G$71,MATCH('PCN Variation'!H574,'Paycode Info'!$F$2:$F$71,0)),"")</f>
        <v/>
      </c>
      <c r="K574" s="17"/>
      <c r="L574" s="16" t="str">
        <f>IFERROR(MATCH(K574,'Paycode Info'!$I$2:$I$13,0),"")</f>
        <v/>
      </c>
      <c r="M574" s="17"/>
      <c r="N574" s="16" t="str">
        <f>IFERROR(MATCH(M574,'Paycode Info'!$I$2:$I$13,0),"")</f>
        <v/>
      </c>
      <c r="O574" s="17"/>
      <c r="P574" s="17"/>
      <c r="Q574" s="67" t="str">
        <f>IFERROR(IF(N574-L574=0,13,IF(N574-L574&gt;=0,N574-L574+1, VLOOKUP(N574-L574, 'Paycode Info'!$J$2:$K$13,2,0))),"")</f>
        <v/>
      </c>
      <c r="R574" s="68" t="str">
        <f t="shared" si="41"/>
        <v/>
      </c>
      <c r="S574" s="66"/>
      <c r="T574" s="16" t="str">
        <f>IF(S574="","",INDEX('Paycode Info'!$R$2:$R$4,MATCH('PCN Variation'!S574,'Paycode Info'!$M$2:$M$4,0)))</f>
        <v/>
      </c>
      <c r="U574" s="17"/>
      <c r="V574" s="16" t="str">
        <f>IFERROR(MATCH(U574,'Paycode Info'!$I$2:$I$13,0),"")</f>
        <v/>
      </c>
      <c r="W574" s="16" t="str">
        <f t="shared" si="43"/>
        <v/>
      </c>
      <c r="X574" s="15" t="str">
        <f t="shared" si="44"/>
        <v/>
      </c>
      <c r="Y574" s="18">
        <f t="shared" si="45"/>
        <v>0</v>
      </c>
    </row>
    <row r="575" spans="1:25" ht="35" customHeight="1" x14ac:dyDescent="0.35">
      <c r="A575" s="65"/>
      <c r="B575" s="70" t="str">
        <f>IFERROR(IF(A575="","",INDEX('PCN Data'!$A$2:$A$1300,MATCH('PCN Variation'!A575,'PCN Data'!$B$2:$B$1300,0))),"ERROR")</f>
        <v/>
      </c>
      <c r="C575" s="71" t="str">
        <f>IFERROR(IF(A575="","",INDEX('PCN Data'!$C$2:$C$1300,MATCH('PCN Variation'!A575,'PCN Data'!$B$2:$B$1300,0))),"ERROR")</f>
        <v/>
      </c>
      <c r="D575" s="70" t="str">
        <f>IFERROR(IF(A575="","", INDEX('PCN Data'!$D$2:$D$1300,MATCH('PCN Variation'!A575,'PCN Data'!$B$2:$B$1300,0))),"ERROR")</f>
        <v/>
      </c>
      <c r="E575" s="66"/>
      <c r="F575" s="65"/>
      <c r="G575" s="71" t="str">
        <f>IF(E575&amp;F575="","", IFERROR(IF(AND(E575="",F575&lt;&gt;""),INDEX('Paycode Info'!$D$2:$D$71,MATCH('PCN Variation'!F575,'Paycode Info'!$F$2:$F$71,0)), INDEX('Paycode Info'!$D$2:$D$71,MATCH('PCN Variation'!E575,'Paycode Info'!$D$2:$D$71,0))),"Error"))</f>
        <v/>
      </c>
      <c r="H575" s="71" t="str">
        <f>IF(E575&amp;F575="","", IFERROR(INDEX('Paycode Info'!$F$2:$F$71,MATCH('PCN Variation'!G575,'Paycode Info'!$D$2:$D$71,0)),"Error"))</f>
        <v/>
      </c>
      <c r="I575" s="84" t="str">
        <f t="shared" si="42"/>
        <v/>
      </c>
      <c r="J575" s="73" t="str">
        <f>IFERROR(INDEX('Paycode Info'!$G$2:$G$71,MATCH('PCN Variation'!H575,'Paycode Info'!$F$2:$F$71,0)),"")</f>
        <v/>
      </c>
      <c r="K575" s="17"/>
      <c r="L575" s="16" t="str">
        <f>IFERROR(MATCH(K575,'Paycode Info'!$I$2:$I$13,0),"")</f>
        <v/>
      </c>
      <c r="M575" s="17"/>
      <c r="N575" s="16" t="str">
        <f>IFERROR(MATCH(M575,'Paycode Info'!$I$2:$I$13,0),"")</f>
        <v/>
      </c>
      <c r="O575" s="17"/>
      <c r="P575" s="17"/>
      <c r="Q575" s="67" t="str">
        <f>IFERROR(IF(N575-L575=0,13,IF(N575-L575&gt;=0,N575-L575+1, VLOOKUP(N575-L575, 'Paycode Info'!$J$2:$K$13,2,0))),"")</f>
        <v/>
      </c>
      <c r="R575" s="68" t="str">
        <f t="shared" si="41"/>
        <v/>
      </c>
      <c r="S575" s="66"/>
      <c r="T575" s="16" t="str">
        <f>IF(S575="","",INDEX('Paycode Info'!$R$2:$R$4,MATCH('PCN Variation'!S575,'Paycode Info'!$M$2:$M$4,0)))</f>
        <v/>
      </c>
      <c r="U575" s="17"/>
      <c r="V575" s="16" t="str">
        <f>IFERROR(MATCH(U575,'Paycode Info'!$I$2:$I$13,0),"")</f>
        <v/>
      </c>
      <c r="W575" s="16" t="str">
        <f t="shared" si="43"/>
        <v/>
      </c>
      <c r="X575" s="15" t="str">
        <f t="shared" si="44"/>
        <v/>
      </c>
      <c r="Y575" s="18">
        <f t="shared" si="45"/>
        <v>0</v>
      </c>
    </row>
    <row r="576" spans="1:25" ht="35" customHeight="1" x14ac:dyDescent="0.35">
      <c r="A576" s="65"/>
      <c r="B576" s="70" t="str">
        <f>IFERROR(IF(A576="","",INDEX('PCN Data'!$A$2:$A$1300,MATCH('PCN Variation'!A576,'PCN Data'!$B$2:$B$1300,0))),"ERROR")</f>
        <v/>
      </c>
      <c r="C576" s="71" t="str">
        <f>IFERROR(IF(A576="","",INDEX('PCN Data'!$C$2:$C$1300,MATCH('PCN Variation'!A576,'PCN Data'!$B$2:$B$1300,0))),"ERROR")</f>
        <v/>
      </c>
      <c r="D576" s="70" t="str">
        <f>IFERROR(IF(A576="","", INDEX('PCN Data'!$D$2:$D$1300,MATCH('PCN Variation'!A576,'PCN Data'!$B$2:$B$1300,0))),"ERROR")</f>
        <v/>
      </c>
      <c r="E576" s="66"/>
      <c r="F576" s="65"/>
      <c r="G576" s="71" t="str">
        <f>IF(E576&amp;F576="","", IFERROR(IF(AND(E576="",F576&lt;&gt;""),INDEX('Paycode Info'!$D$2:$D$71,MATCH('PCN Variation'!F576,'Paycode Info'!$F$2:$F$71,0)), INDEX('Paycode Info'!$D$2:$D$71,MATCH('PCN Variation'!E576,'Paycode Info'!$D$2:$D$71,0))),"Error"))</f>
        <v/>
      </c>
      <c r="H576" s="71" t="str">
        <f>IF(E576&amp;F576="","", IFERROR(INDEX('Paycode Info'!$F$2:$F$71,MATCH('PCN Variation'!G576,'Paycode Info'!$D$2:$D$71,0)),"Error"))</f>
        <v/>
      </c>
      <c r="I576" s="84" t="str">
        <f t="shared" si="42"/>
        <v/>
      </c>
      <c r="J576" s="73" t="str">
        <f>IFERROR(INDEX('Paycode Info'!$G$2:$G$71,MATCH('PCN Variation'!H576,'Paycode Info'!$F$2:$F$71,0)),"")</f>
        <v/>
      </c>
      <c r="K576" s="17"/>
      <c r="L576" s="16" t="str">
        <f>IFERROR(MATCH(K576,'Paycode Info'!$I$2:$I$13,0),"")</f>
        <v/>
      </c>
      <c r="M576" s="17"/>
      <c r="N576" s="16" t="str">
        <f>IFERROR(MATCH(M576,'Paycode Info'!$I$2:$I$13,0),"")</f>
        <v/>
      </c>
      <c r="O576" s="17"/>
      <c r="P576" s="17"/>
      <c r="Q576" s="67" t="str">
        <f>IFERROR(IF(N576-L576=0,13,IF(N576-L576&gt;=0,N576-L576+1, VLOOKUP(N576-L576, 'Paycode Info'!$J$2:$K$13,2,0))),"")</f>
        <v/>
      </c>
      <c r="R576" s="68" t="str">
        <f t="shared" si="41"/>
        <v/>
      </c>
      <c r="S576" s="66"/>
      <c r="T576" s="16" t="str">
        <f>IF(S576="","",INDEX('Paycode Info'!$R$2:$R$4,MATCH('PCN Variation'!S576,'Paycode Info'!$M$2:$M$4,0)))</f>
        <v/>
      </c>
      <c r="U576" s="17"/>
      <c r="V576" s="16" t="str">
        <f>IFERROR(MATCH(U576,'Paycode Info'!$I$2:$I$13,0),"")</f>
        <v/>
      </c>
      <c r="W576" s="16" t="str">
        <f t="shared" si="43"/>
        <v/>
      </c>
      <c r="X576" s="15" t="str">
        <f t="shared" si="44"/>
        <v/>
      </c>
      <c r="Y576" s="18">
        <f t="shared" si="45"/>
        <v>0</v>
      </c>
    </row>
    <row r="577" spans="1:25" ht="35" customHeight="1" x14ac:dyDescent="0.35">
      <c r="A577" s="65"/>
      <c r="B577" s="70" t="str">
        <f>IFERROR(IF(A577="","",INDEX('PCN Data'!$A$2:$A$1300,MATCH('PCN Variation'!A577,'PCN Data'!$B$2:$B$1300,0))),"ERROR")</f>
        <v/>
      </c>
      <c r="C577" s="71" t="str">
        <f>IFERROR(IF(A577="","",INDEX('PCN Data'!$C$2:$C$1300,MATCH('PCN Variation'!A577,'PCN Data'!$B$2:$B$1300,0))),"ERROR")</f>
        <v/>
      </c>
      <c r="D577" s="70" t="str">
        <f>IFERROR(IF(A577="","", INDEX('PCN Data'!$D$2:$D$1300,MATCH('PCN Variation'!A577,'PCN Data'!$B$2:$B$1300,0))),"ERROR")</f>
        <v/>
      </c>
      <c r="E577" s="66"/>
      <c r="F577" s="65"/>
      <c r="G577" s="71" t="str">
        <f>IF(E577&amp;F577="","", IFERROR(IF(AND(E577="",F577&lt;&gt;""),INDEX('Paycode Info'!$D$2:$D$71,MATCH('PCN Variation'!F577,'Paycode Info'!$F$2:$F$71,0)), INDEX('Paycode Info'!$D$2:$D$71,MATCH('PCN Variation'!E577,'Paycode Info'!$D$2:$D$71,0))),"Error"))</f>
        <v/>
      </c>
      <c r="H577" s="71" t="str">
        <f>IF(E577&amp;F577="","", IFERROR(INDEX('Paycode Info'!$F$2:$F$71,MATCH('PCN Variation'!G577,'Paycode Info'!$D$2:$D$71,0)),"Error"))</f>
        <v/>
      </c>
      <c r="I577" s="84" t="str">
        <f t="shared" si="42"/>
        <v/>
      </c>
      <c r="J577" s="73" t="str">
        <f>IFERROR(INDEX('Paycode Info'!$G$2:$G$71,MATCH('PCN Variation'!H577,'Paycode Info'!$F$2:$F$71,0)),"")</f>
        <v/>
      </c>
      <c r="K577" s="17"/>
      <c r="L577" s="16" t="str">
        <f>IFERROR(MATCH(K577,'Paycode Info'!$I$2:$I$13,0),"")</f>
        <v/>
      </c>
      <c r="M577" s="17"/>
      <c r="N577" s="16" t="str">
        <f>IFERROR(MATCH(M577,'Paycode Info'!$I$2:$I$13,0),"")</f>
        <v/>
      </c>
      <c r="O577" s="17"/>
      <c r="P577" s="17"/>
      <c r="Q577" s="67" t="str">
        <f>IFERROR(IF(N577-L577=0,13,IF(N577-L577&gt;=0,N577-L577+1, VLOOKUP(N577-L577, 'Paycode Info'!$J$2:$K$13,2,0))),"")</f>
        <v/>
      </c>
      <c r="R577" s="68" t="str">
        <f t="shared" si="41"/>
        <v/>
      </c>
      <c r="S577" s="66"/>
      <c r="T577" s="16" t="str">
        <f>IF(S577="","",INDEX('Paycode Info'!$R$2:$R$4,MATCH('PCN Variation'!S577,'Paycode Info'!$M$2:$M$4,0)))</f>
        <v/>
      </c>
      <c r="U577" s="17"/>
      <c r="V577" s="16" t="str">
        <f>IFERROR(MATCH(U577,'Paycode Info'!$I$2:$I$13,0),"")</f>
        <v/>
      </c>
      <c r="W577" s="16" t="str">
        <f t="shared" si="43"/>
        <v/>
      </c>
      <c r="X577" s="15" t="str">
        <f t="shared" si="44"/>
        <v/>
      </c>
      <c r="Y577" s="18">
        <f t="shared" si="45"/>
        <v>0</v>
      </c>
    </row>
    <row r="578" spans="1:25" ht="35" customHeight="1" x14ac:dyDescent="0.35">
      <c r="A578" s="65"/>
      <c r="B578" s="70" t="str">
        <f>IFERROR(IF(A578="","",INDEX('PCN Data'!$A$2:$A$1300,MATCH('PCN Variation'!A578,'PCN Data'!$B$2:$B$1300,0))),"ERROR")</f>
        <v/>
      </c>
      <c r="C578" s="71" t="str">
        <f>IFERROR(IF(A578="","",INDEX('PCN Data'!$C$2:$C$1300,MATCH('PCN Variation'!A578,'PCN Data'!$B$2:$B$1300,0))),"ERROR")</f>
        <v/>
      </c>
      <c r="D578" s="70" t="str">
        <f>IFERROR(IF(A578="","", INDEX('PCN Data'!$D$2:$D$1300,MATCH('PCN Variation'!A578,'PCN Data'!$B$2:$B$1300,0))),"ERROR")</f>
        <v/>
      </c>
      <c r="E578" s="66"/>
      <c r="F578" s="65"/>
      <c r="G578" s="71" t="str">
        <f>IF(E578&amp;F578="","", IFERROR(IF(AND(E578="",F578&lt;&gt;""),INDEX('Paycode Info'!$D$2:$D$71,MATCH('PCN Variation'!F578,'Paycode Info'!$F$2:$F$71,0)), INDEX('Paycode Info'!$D$2:$D$71,MATCH('PCN Variation'!E578,'Paycode Info'!$D$2:$D$71,0))),"Error"))</f>
        <v/>
      </c>
      <c r="H578" s="71" t="str">
        <f>IF(E578&amp;F578="","", IFERROR(INDEX('Paycode Info'!$F$2:$F$71,MATCH('PCN Variation'!G578,'Paycode Info'!$D$2:$D$71,0)),"Error"))</f>
        <v/>
      </c>
      <c r="I578" s="84" t="str">
        <f t="shared" si="42"/>
        <v/>
      </c>
      <c r="J578" s="73" t="str">
        <f>IFERROR(INDEX('Paycode Info'!$G$2:$G$71,MATCH('PCN Variation'!H578,'Paycode Info'!$F$2:$F$71,0)),"")</f>
        <v/>
      </c>
      <c r="K578" s="17"/>
      <c r="L578" s="16" t="str">
        <f>IFERROR(MATCH(K578,'Paycode Info'!$I$2:$I$13,0),"")</f>
        <v/>
      </c>
      <c r="M578" s="17"/>
      <c r="N578" s="16" t="str">
        <f>IFERROR(MATCH(M578,'Paycode Info'!$I$2:$I$13,0),"")</f>
        <v/>
      </c>
      <c r="O578" s="17"/>
      <c r="P578" s="17"/>
      <c r="Q578" s="67" t="str">
        <f>IFERROR(IF(N578-L578=0,13,IF(N578-L578&gt;=0,N578-L578+1, VLOOKUP(N578-L578, 'Paycode Info'!$J$2:$K$13,2,0))),"")</f>
        <v/>
      </c>
      <c r="R578" s="68" t="str">
        <f t="shared" si="41"/>
        <v/>
      </c>
      <c r="S578" s="66"/>
      <c r="T578" s="16" t="str">
        <f>IF(S578="","",INDEX('Paycode Info'!$R$2:$R$4,MATCH('PCN Variation'!S578,'Paycode Info'!$M$2:$M$4,0)))</f>
        <v/>
      </c>
      <c r="U578" s="17"/>
      <c r="V578" s="16" t="str">
        <f>IFERROR(MATCH(U578,'Paycode Info'!$I$2:$I$13,0),"")</f>
        <v/>
      </c>
      <c r="W578" s="16" t="str">
        <f t="shared" si="43"/>
        <v/>
      </c>
      <c r="X578" s="15" t="str">
        <f t="shared" si="44"/>
        <v/>
      </c>
      <c r="Y578" s="18">
        <f t="shared" si="45"/>
        <v>0</v>
      </c>
    </row>
    <row r="579" spans="1:25" ht="35" customHeight="1" x14ac:dyDescent="0.35">
      <c r="A579" s="65"/>
      <c r="B579" s="70" t="str">
        <f>IFERROR(IF(A579="","",INDEX('PCN Data'!$A$2:$A$1300,MATCH('PCN Variation'!A579,'PCN Data'!$B$2:$B$1300,0))),"ERROR")</f>
        <v/>
      </c>
      <c r="C579" s="71" t="str">
        <f>IFERROR(IF(A579="","",INDEX('PCN Data'!$C$2:$C$1300,MATCH('PCN Variation'!A579,'PCN Data'!$B$2:$B$1300,0))),"ERROR")</f>
        <v/>
      </c>
      <c r="D579" s="70" t="str">
        <f>IFERROR(IF(A579="","", INDEX('PCN Data'!$D$2:$D$1300,MATCH('PCN Variation'!A579,'PCN Data'!$B$2:$B$1300,0))),"ERROR")</f>
        <v/>
      </c>
      <c r="E579" s="66"/>
      <c r="F579" s="65"/>
      <c r="G579" s="71" t="str">
        <f>IF(E579&amp;F579="","", IFERROR(IF(AND(E579="",F579&lt;&gt;""),INDEX('Paycode Info'!$D$2:$D$71,MATCH('PCN Variation'!F579,'Paycode Info'!$F$2:$F$71,0)), INDEX('Paycode Info'!$D$2:$D$71,MATCH('PCN Variation'!E579,'Paycode Info'!$D$2:$D$71,0))),"Error"))</f>
        <v/>
      </c>
      <c r="H579" s="71" t="str">
        <f>IF(E579&amp;F579="","", IFERROR(INDEX('Paycode Info'!$F$2:$F$71,MATCH('PCN Variation'!G579,'Paycode Info'!$D$2:$D$71,0)),"Error"))</f>
        <v/>
      </c>
      <c r="I579" s="84" t="str">
        <f t="shared" si="42"/>
        <v/>
      </c>
      <c r="J579" s="73" t="str">
        <f>IFERROR(INDEX('Paycode Info'!$G$2:$G$71,MATCH('PCN Variation'!H579,'Paycode Info'!$F$2:$F$71,0)),"")</f>
        <v/>
      </c>
      <c r="K579" s="17"/>
      <c r="L579" s="16" t="str">
        <f>IFERROR(MATCH(K579,'Paycode Info'!$I$2:$I$13,0),"")</f>
        <v/>
      </c>
      <c r="M579" s="17"/>
      <c r="N579" s="16" t="str">
        <f>IFERROR(MATCH(M579,'Paycode Info'!$I$2:$I$13,0),"")</f>
        <v/>
      </c>
      <c r="O579" s="17"/>
      <c r="P579" s="17"/>
      <c r="Q579" s="67" t="str">
        <f>IFERROR(IF(N579-L579=0,13,IF(N579-L579&gt;=0,N579-L579+1, VLOOKUP(N579-L579, 'Paycode Info'!$J$2:$K$13,2,0))),"")</f>
        <v/>
      </c>
      <c r="R579" s="68" t="str">
        <f t="shared" si="41"/>
        <v/>
      </c>
      <c r="S579" s="66"/>
      <c r="T579" s="16" t="str">
        <f>IF(S579="","",INDEX('Paycode Info'!$R$2:$R$4,MATCH('PCN Variation'!S579,'Paycode Info'!$M$2:$M$4,0)))</f>
        <v/>
      </c>
      <c r="U579" s="17"/>
      <c r="V579" s="16" t="str">
        <f>IFERROR(MATCH(U579,'Paycode Info'!$I$2:$I$13,0),"")</f>
        <v/>
      </c>
      <c r="W579" s="16" t="str">
        <f t="shared" si="43"/>
        <v/>
      </c>
      <c r="X579" s="15" t="str">
        <f t="shared" si="44"/>
        <v/>
      </c>
      <c r="Y579" s="18">
        <f t="shared" si="45"/>
        <v>0</v>
      </c>
    </row>
    <row r="580" spans="1:25" ht="35" customHeight="1" x14ac:dyDescent="0.35">
      <c r="A580" s="65"/>
      <c r="B580" s="70" t="str">
        <f>IFERROR(IF(A580="","",INDEX('PCN Data'!$A$2:$A$1300,MATCH('PCN Variation'!A580,'PCN Data'!$B$2:$B$1300,0))),"ERROR")</f>
        <v/>
      </c>
      <c r="C580" s="71" t="str">
        <f>IFERROR(IF(A580="","",INDEX('PCN Data'!$C$2:$C$1300,MATCH('PCN Variation'!A580,'PCN Data'!$B$2:$B$1300,0))),"ERROR")</f>
        <v/>
      </c>
      <c r="D580" s="70" t="str">
        <f>IFERROR(IF(A580="","", INDEX('PCN Data'!$D$2:$D$1300,MATCH('PCN Variation'!A580,'PCN Data'!$B$2:$B$1300,0))),"ERROR")</f>
        <v/>
      </c>
      <c r="E580" s="66"/>
      <c r="F580" s="65"/>
      <c r="G580" s="71" t="str">
        <f>IF(E580&amp;F580="","", IFERROR(IF(AND(E580="",F580&lt;&gt;""),INDEX('Paycode Info'!$D$2:$D$71,MATCH('PCN Variation'!F580,'Paycode Info'!$F$2:$F$71,0)), INDEX('Paycode Info'!$D$2:$D$71,MATCH('PCN Variation'!E580,'Paycode Info'!$D$2:$D$71,0))),"Error"))</f>
        <v/>
      </c>
      <c r="H580" s="71" t="str">
        <f>IF(E580&amp;F580="","", IFERROR(INDEX('Paycode Info'!$F$2:$F$71,MATCH('PCN Variation'!G580,'Paycode Info'!$D$2:$D$71,0)),"Error"))</f>
        <v/>
      </c>
      <c r="I580" s="84" t="str">
        <f t="shared" si="42"/>
        <v/>
      </c>
      <c r="J580" s="73" t="str">
        <f>IFERROR(INDEX('Paycode Info'!$G$2:$G$71,MATCH('PCN Variation'!H580,'Paycode Info'!$F$2:$F$71,0)),"")</f>
        <v/>
      </c>
      <c r="K580" s="17"/>
      <c r="L580" s="16" t="str">
        <f>IFERROR(MATCH(K580,'Paycode Info'!$I$2:$I$13,0),"")</f>
        <v/>
      </c>
      <c r="M580" s="17"/>
      <c r="N580" s="16" t="str">
        <f>IFERROR(MATCH(M580,'Paycode Info'!$I$2:$I$13,0),"")</f>
        <v/>
      </c>
      <c r="O580" s="17"/>
      <c r="P580" s="17"/>
      <c r="Q580" s="67" t="str">
        <f>IFERROR(IF(N580-L580=0,13,IF(N580-L580&gt;=0,N580-L580+1, VLOOKUP(N580-L580, 'Paycode Info'!$J$2:$K$13,2,0))),"")</f>
        <v/>
      </c>
      <c r="R580" s="68" t="str">
        <f t="shared" si="41"/>
        <v/>
      </c>
      <c r="S580" s="66"/>
      <c r="T580" s="16" t="str">
        <f>IF(S580="","",INDEX('Paycode Info'!$R$2:$R$4,MATCH('PCN Variation'!S580,'Paycode Info'!$M$2:$M$4,0)))</f>
        <v/>
      </c>
      <c r="U580" s="17"/>
      <c r="V580" s="16" t="str">
        <f>IFERROR(MATCH(U580,'Paycode Info'!$I$2:$I$13,0),"")</f>
        <v/>
      </c>
      <c r="W580" s="16" t="str">
        <f t="shared" si="43"/>
        <v/>
      </c>
      <c r="X580" s="15" t="str">
        <f t="shared" si="44"/>
        <v/>
      </c>
      <c r="Y580" s="18">
        <f t="shared" si="45"/>
        <v>0</v>
      </c>
    </row>
    <row r="581" spans="1:25" ht="35" customHeight="1" x14ac:dyDescent="0.35">
      <c r="A581" s="65"/>
      <c r="B581" s="70" t="str">
        <f>IFERROR(IF(A581="","",INDEX('PCN Data'!$A$2:$A$1300,MATCH('PCN Variation'!A581,'PCN Data'!$B$2:$B$1300,0))),"ERROR")</f>
        <v/>
      </c>
      <c r="C581" s="71" t="str">
        <f>IFERROR(IF(A581="","",INDEX('PCN Data'!$C$2:$C$1300,MATCH('PCN Variation'!A581,'PCN Data'!$B$2:$B$1300,0))),"ERROR")</f>
        <v/>
      </c>
      <c r="D581" s="70" t="str">
        <f>IFERROR(IF(A581="","", INDEX('PCN Data'!$D$2:$D$1300,MATCH('PCN Variation'!A581,'PCN Data'!$B$2:$B$1300,0))),"ERROR")</f>
        <v/>
      </c>
      <c r="E581" s="66"/>
      <c r="F581" s="65"/>
      <c r="G581" s="71" t="str">
        <f>IF(E581&amp;F581="","", IFERROR(IF(AND(E581="",F581&lt;&gt;""),INDEX('Paycode Info'!$D$2:$D$71,MATCH('PCN Variation'!F581,'Paycode Info'!$F$2:$F$71,0)), INDEX('Paycode Info'!$D$2:$D$71,MATCH('PCN Variation'!E581,'Paycode Info'!$D$2:$D$71,0))),"Error"))</f>
        <v/>
      </c>
      <c r="H581" s="71" t="str">
        <f>IF(E581&amp;F581="","", IFERROR(INDEX('Paycode Info'!$F$2:$F$71,MATCH('PCN Variation'!G581,'Paycode Info'!$D$2:$D$71,0)),"Error"))</f>
        <v/>
      </c>
      <c r="I581" s="84" t="str">
        <f t="shared" si="42"/>
        <v/>
      </c>
      <c r="J581" s="73" t="str">
        <f>IFERROR(INDEX('Paycode Info'!$G$2:$G$71,MATCH('PCN Variation'!H581,'Paycode Info'!$F$2:$F$71,0)),"")</f>
        <v/>
      </c>
      <c r="K581" s="17"/>
      <c r="L581" s="16" t="str">
        <f>IFERROR(MATCH(K581,'Paycode Info'!$I$2:$I$13,0),"")</f>
        <v/>
      </c>
      <c r="M581" s="17"/>
      <c r="N581" s="16" t="str">
        <f>IFERROR(MATCH(M581,'Paycode Info'!$I$2:$I$13,0),"")</f>
        <v/>
      </c>
      <c r="O581" s="17"/>
      <c r="P581" s="17"/>
      <c r="Q581" s="67" t="str">
        <f>IFERROR(IF(N581-L581=0,13,IF(N581-L581&gt;=0,N581-L581+1, VLOOKUP(N581-L581, 'Paycode Info'!$J$2:$K$13,2,0))),"")</f>
        <v/>
      </c>
      <c r="R581" s="68" t="str">
        <f t="shared" si="41"/>
        <v/>
      </c>
      <c r="S581" s="66"/>
      <c r="T581" s="16" t="str">
        <f>IF(S581="","",INDEX('Paycode Info'!$R$2:$R$4,MATCH('PCN Variation'!S581,'Paycode Info'!$M$2:$M$4,0)))</f>
        <v/>
      </c>
      <c r="U581" s="17"/>
      <c r="V581" s="16" t="str">
        <f>IFERROR(MATCH(U581,'Paycode Info'!$I$2:$I$13,0),"")</f>
        <v/>
      </c>
      <c r="W581" s="16" t="str">
        <f t="shared" si="43"/>
        <v/>
      </c>
      <c r="X581" s="15" t="str">
        <f t="shared" si="44"/>
        <v/>
      </c>
      <c r="Y581" s="18">
        <f t="shared" si="45"/>
        <v>0</v>
      </c>
    </row>
    <row r="582" spans="1:25" ht="35" customHeight="1" x14ac:dyDescent="0.35">
      <c r="A582" s="65"/>
      <c r="B582" s="70" t="str">
        <f>IFERROR(IF(A582="","",INDEX('PCN Data'!$A$2:$A$1300,MATCH('PCN Variation'!A582,'PCN Data'!$B$2:$B$1300,0))),"ERROR")</f>
        <v/>
      </c>
      <c r="C582" s="71" t="str">
        <f>IFERROR(IF(A582="","",INDEX('PCN Data'!$C$2:$C$1300,MATCH('PCN Variation'!A582,'PCN Data'!$B$2:$B$1300,0))),"ERROR")</f>
        <v/>
      </c>
      <c r="D582" s="70" t="str">
        <f>IFERROR(IF(A582="","", INDEX('PCN Data'!$D$2:$D$1300,MATCH('PCN Variation'!A582,'PCN Data'!$B$2:$B$1300,0))),"ERROR")</f>
        <v/>
      </c>
      <c r="E582" s="66"/>
      <c r="F582" s="65"/>
      <c r="G582" s="71" t="str">
        <f>IF(E582&amp;F582="","", IFERROR(IF(AND(E582="",F582&lt;&gt;""),INDEX('Paycode Info'!$D$2:$D$71,MATCH('PCN Variation'!F582,'Paycode Info'!$F$2:$F$71,0)), INDEX('Paycode Info'!$D$2:$D$71,MATCH('PCN Variation'!E582,'Paycode Info'!$D$2:$D$71,0))),"Error"))</f>
        <v/>
      </c>
      <c r="H582" s="71" t="str">
        <f>IF(E582&amp;F582="","", IFERROR(INDEX('Paycode Info'!$F$2:$F$71,MATCH('PCN Variation'!G582,'Paycode Info'!$D$2:$D$71,0)),"Error"))</f>
        <v/>
      </c>
      <c r="I582" s="84" t="str">
        <f t="shared" si="42"/>
        <v/>
      </c>
      <c r="J582" s="73" t="str">
        <f>IFERROR(INDEX('Paycode Info'!$G$2:$G$71,MATCH('PCN Variation'!H582,'Paycode Info'!$F$2:$F$71,0)),"")</f>
        <v/>
      </c>
      <c r="K582" s="17"/>
      <c r="L582" s="16" t="str">
        <f>IFERROR(MATCH(K582,'Paycode Info'!$I$2:$I$13,0),"")</f>
        <v/>
      </c>
      <c r="M582" s="17"/>
      <c r="N582" s="16" t="str">
        <f>IFERROR(MATCH(M582,'Paycode Info'!$I$2:$I$13,0),"")</f>
        <v/>
      </c>
      <c r="O582" s="17"/>
      <c r="P582" s="17"/>
      <c r="Q582" s="67" t="str">
        <f>IFERROR(IF(N582-L582=0,13,IF(N582-L582&gt;=0,N582-L582+1, VLOOKUP(N582-L582, 'Paycode Info'!$J$2:$K$13,2,0))),"")</f>
        <v/>
      </c>
      <c r="R582" s="68" t="str">
        <f t="shared" ref="R582:R645" si="46">IF(AND(K582="",M582=""),"",IF(AND(K582="",M582&lt;&gt;""),"",IF(AND(K582&lt;&gt;"",M582=""),O582,IF(J582="Calculated",O582,O582*Q582))))</f>
        <v/>
      </c>
      <c r="S582" s="66"/>
      <c r="T582" s="16" t="str">
        <f>IF(S582="","",INDEX('Paycode Info'!$R$2:$R$4,MATCH('PCN Variation'!S582,'Paycode Info'!$M$2:$M$4,0)))</f>
        <v/>
      </c>
      <c r="U582" s="17"/>
      <c r="V582" s="16" t="str">
        <f>IFERROR(MATCH(U582,'Paycode Info'!$I$2:$I$13,0),"")</f>
        <v/>
      </c>
      <c r="W582" s="16" t="str">
        <f t="shared" si="43"/>
        <v/>
      </c>
      <c r="X582" s="15" t="str">
        <f t="shared" si="44"/>
        <v/>
      </c>
      <c r="Y582" s="18">
        <f t="shared" si="45"/>
        <v>0</v>
      </c>
    </row>
    <row r="583" spans="1:25" ht="35" customHeight="1" x14ac:dyDescent="0.35">
      <c r="A583" s="65"/>
      <c r="B583" s="70" t="str">
        <f>IFERROR(IF(A583="","",INDEX('PCN Data'!$A$2:$A$1300,MATCH('PCN Variation'!A583,'PCN Data'!$B$2:$B$1300,0))),"ERROR")</f>
        <v/>
      </c>
      <c r="C583" s="71" t="str">
        <f>IFERROR(IF(A583="","",INDEX('PCN Data'!$C$2:$C$1300,MATCH('PCN Variation'!A583,'PCN Data'!$B$2:$B$1300,0))),"ERROR")</f>
        <v/>
      </c>
      <c r="D583" s="70" t="str">
        <f>IFERROR(IF(A583="","", INDEX('PCN Data'!$D$2:$D$1300,MATCH('PCN Variation'!A583,'PCN Data'!$B$2:$B$1300,0))),"ERROR")</f>
        <v/>
      </c>
      <c r="E583" s="66"/>
      <c r="F583" s="65"/>
      <c r="G583" s="71" t="str">
        <f>IF(E583&amp;F583="","", IFERROR(IF(AND(E583="",F583&lt;&gt;""),INDEX('Paycode Info'!$D$2:$D$71,MATCH('PCN Variation'!F583,'Paycode Info'!$F$2:$F$71,0)), INDEX('Paycode Info'!$D$2:$D$71,MATCH('PCN Variation'!E583,'Paycode Info'!$D$2:$D$71,0))),"Error"))</f>
        <v/>
      </c>
      <c r="H583" s="71" t="str">
        <f>IF(E583&amp;F583="","", IFERROR(INDEX('Paycode Info'!$F$2:$F$71,MATCH('PCN Variation'!G583,'Paycode Info'!$D$2:$D$71,0)),"Error"))</f>
        <v/>
      </c>
      <c r="I583" s="84" t="str">
        <f t="shared" ref="I583:I646" si="47">G583</f>
        <v/>
      </c>
      <c r="J583" s="73" t="str">
        <f>IFERROR(INDEX('Paycode Info'!$G$2:$G$71,MATCH('PCN Variation'!H583,'Paycode Info'!$F$2:$F$71,0)),"")</f>
        <v/>
      </c>
      <c r="K583" s="17"/>
      <c r="L583" s="16" t="str">
        <f>IFERROR(MATCH(K583,'Paycode Info'!$I$2:$I$13,0),"")</f>
        <v/>
      </c>
      <c r="M583" s="17"/>
      <c r="N583" s="16" t="str">
        <f>IFERROR(MATCH(M583,'Paycode Info'!$I$2:$I$13,0),"")</f>
        <v/>
      </c>
      <c r="O583" s="17"/>
      <c r="P583" s="17"/>
      <c r="Q583" s="67" t="str">
        <f>IFERROR(IF(N583-L583=0,13,IF(N583-L583&gt;=0,N583-L583+1, VLOOKUP(N583-L583, 'Paycode Info'!$J$2:$K$13,2,0))),"")</f>
        <v/>
      </c>
      <c r="R583" s="68" t="str">
        <f t="shared" si="46"/>
        <v/>
      </c>
      <c r="S583" s="66"/>
      <c r="T583" s="16" t="str">
        <f>IF(S583="","",INDEX('Paycode Info'!$R$2:$R$4,MATCH('PCN Variation'!S583,'Paycode Info'!$M$2:$M$4,0)))</f>
        <v/>
      </c>
      <c r="U583" s="17"/>
      <c r="V583" s="16" t="str">
        <f>IFERROR(MATCH(U583,'Paycode Info'!$I$2:$I$13,0),"")</f>
        <v/>
      </c>
      <c r="W583" s="16" t="str">
        <f t="shared" ref="W583:W646" si="48">IF(U583="","", IF(T583=0, "Accept", IF(T583=2, "Reject", IF(AND(T583=1, V583&lt;=$N$1),"Accept", "Reject"))))</f>
        <v/>
      </c>
      <c r="X583" s="15" t="str">
        <f t="shared" ref="X583:X646" si="49">IF(B583="","",(IF(R583&lt;&gt;P583,"Error - total does not match expected results",(IF(AND(E583="",F583=""),"Error - no payment details have been selected",IF(D583&lt;&gt;"PCN","Error - contract type must be PCN",IF(AND(F583&lt;&gt;"",F583&lt;&gt;H583),"Error - entered paycode incorrect for payment type",IF(K583="","Error - no start month defined",IF((AND(L583&lt;$N$1,$N$1&lt;&gt;12)),"Error - start month is before current month, this must be current month or later",IF(O583="","Error - no monthly amount entered",IF(AND(J583="Calculated",M583&lt;&gt;""),"Error - end month not required for payment type selected",IF(S583="","Error - financial year is mandatory",IF(AND(U583="",J583="Calculated"),"Error - financial month is mandatory for payment type selected",IF(AND(J583="Calculated",W583="Reject"),"Error - financial month must be the current month or a previous month",IF(AND(U583&lt;&gt;"",J583&lt;&gt;"Calculated"),"Error - financial month is not required for payment type selected","OK")))))))))))))))</f>
        <v/>
      </c>
      <c r="Y583" s="18">
        <f t="shared" si="45"/>
        <v>0</v>
      </c>
    </row>
    <row r="584" spans="1:25" ht="35" customHeight="1" x14ac:dyDescent="0.35">
      <c r="A584" s="65"/>
      <c r="B584" s="70" t="str">
        <f>IFERROR(IF(A584="","",INDEX('PCN Data'!$A$2:$A$1300,MATCH('PCN Variation'!A584,'PCN Data'!$B$2:$B$1300,0))),"ERROR")</f>
        <v/>
      </c>
      <c r="C584" s="71" t="str">
        <f>IFERROR(IF(A584="","",INDEX('PCN Data'!$C$2:$C$1300,MATCH('PCN Variation'!A584,'PCN Data'!$B$2:$B$1300,0))),"ERROR")</f>
        <v/>
      </c>
      <c r="D584" s="70" t="str">
        <f>IFERROR(IF(A584="","", INDEX('PCN Data'!$D$2:$D$1300,MATCH('PCN Variation'!A584,'PCN Data'!$B$2:$B$1300,0))),"ERROR")</f>
        <v/>
      </c>
      <c r="E584" s="66"/>
      <c r="F584" s="65"/>
      <c r="G584" s="71" t="str">
        <f>IF(E584&amp;F584="","", IFERROR(IF(AND(E584="",F584&lt;&gt;""),INDEX('Paycode Info'!$D$2:$D$71,MATCH('PCN Variation'!F584,'Paycode Info'!$F$2:$F$71,0)), INDEX('Paycode Info'!$D$2:$D$71,MATCH('PCN Variation'!E584,'Paycode Info'!$D$2:$D$71,0))),"Error"))</f>
        <v/>
      </c>
      <c r="H584" s="71" t="str">
        <f>IF(E584&amp;F584="","", IFERROR(INDEX('Paycode Info'!$F$2:$F$71,MATCH('PCN Variation'!G584,'Paycode Info'!$D$2:$D$71,0)),"Error"))</f>
        <v/>
      </c>
      <c r="I584" s="84" t="str">
        <f t="shared" si="47"/>
        <v/>
      </c>
      <c r="J584" s="73" t="str">
        <f>IFERROR(INDEX('Paycode Info'!$G$2:$G$71,MATCH('PCN Variation'!H584,'Paycode Info'!$F$2:$F$71,0)),"")</f>
        <v/>
      </c>
      <c r="K584" s="17"/>
      <c r="L584" s="16" t="str">
        <f>IFERROR(MATCH(K584,'Paycode Info'!$I$2:$I$13,0),"")</f>
        <v/>
      </c>
      <c r="M584" s="17"/>
      <c r="N584" s="16" t="str">
        <f>IFERROR(MATCH(M584,'Paycode Info'!$I$2:$I$13,0),"")</f>
        <v/>
      </c>
      <c r="O584" s="17"/>
      <c r="P584" s="17"/>
      <c r="Q584" s="67" t="str">
        <f>IFERROR(IF(N584-L584=0,13,IF(N584-L584&gt;=0,N584-L584+1, VLOOKUP(N584-L584, 'Paycode Info'!$J$2:$K$13,2,0))),"")</f>
        <v/>
      </c>
      <c r="R584" s="68" t="str">
        <f t="shared" si="46"/>
        <v/>
      </c>
      <c r="S584" s="66"/>
      <c r="T584" s="16" t="str">
        <f>IF(S584="","",INDEX('Paycode Info'!$R$2:$R$4,MATCH('PCN Variation'!S584,'Paycode Info'!$M$2:$M$4,0)))</f>
        <v/>
      </c>
      <c r="U584" s="17"/>
      <c r="V584" s="16" t="str">
        <f>IFERROR(MATCH(U584,'Paycode Info'!$I$2:$I$13,0),"")</f>
        <v/>
      </c>
      <c r="W584" s="16" t="str">
        <f t="shared" si="48"/>
        <v/>
      </c>
      <c r="X584" s="15" t="str">
        <f t="shared" si="49"/>
        <v/>
      </c>
      <c r="Y584" s="18">
        <f t="shared" si="45"/>
        <v>0</v>
      </c>
    </row>
    <row r="585" spans="1:25" ht="35" customHeight="1" x14ac:dyDescent="0.35">
      <c r="A585" s="65"/>
      <c r="B585" s="70" t="str">
        <f>IFERROR(IF(A585="","",INDEX('PCN Data'!$A$2:$A$1300,MATCH('PCN Variation'!A585,'PCN Data'!$B$2:$B$1300,0))),"ERROR")</f>
        <v/>
      </c>
      <c r="C585" s="71" t="str">
        <f>IFERROR(IF(A585="","",INDEX('PCN Data'!$C$2:$C$1300,MATCH('PCN Variation'!A585,'PCN Data'!$B$2:$B$1300,0))),"ERROR")</f>
        <v/>
      </c>
      <c r="D585" s="70" t="str">
        <f>IFERROR(IF(A585="","", INDEX('PCN Data'!$D$2:$D$1300,MATCH('PCN Variation'!A585,'PCN Data'!$B$2:$B$1300,0))),"ERROR")</f>
        <v/>
      </c>
      <c r="E585" s="66"/>
      <c r="F585" s="65"/>
      <c r="G585" s="71" t="str">
        <f>IF(E585&amp;F585="","", IFERROR(IF(AND(E585="",F585&lt;&gt;""),INDEX('Paycode Info'!$D$2:$D$71,MATCH('PCN Variation'!F585,'Paycode Info'!$F$2:$F$71,0)), INDEX('Paycode Info'!$D$2:$D$71,MATCH('PCN Variation'!E585,'Paycode Info'!$D$2:$D$71,0))),"Error"))</f>
        <v/>
      </c>
      <c r="H585" s="71" t="str">
        <f>IF(E585&amp;F585="","", IFERROR(INDEX('Paycode Info'!$F$2:$F$71,MATCH('PCN Variation'!G585,'Paycode Info'!$D$2:$D$71,0)),"Error"))</f>
        <v/>
      </c>
      <c r="I585" s="84" t="str">
        <f t="shared" si="47"/>
        <v/>
      </c>
      <c r="J585" s="73" t="str">
        <f>IFERROR(INDEX('Paycode Info'!$G$2:$G$71,MATCH('PCN Variation'!H585,'Paycode Info'!$F$2:$F$71,0)),"")</f>
        <v/>
      </c>
      <c r="K585" s="17"/>
      <c r="L585" s="16" t="str">
        <f>IFERROR(MATCH(K585,'Paycode Info'!$I$2:$I$13,0),"")</f>
        <v/>
      </c>
      <c r="M585" s="17"/>
      <c r="N585" s="16" t="str">
        <f>IFERROR(MATCH(M585,'Paycode Info'!$I$2:$I$13,0),"")</f>
        <v/>
      </c>
      <c r="O585" s="17"/>
      <c r="P585" s="17"/>
      <c r="Q585" s="67" t="str">
        <f>IFERROR(IF(N585-L585=0,13,IF(N585-L585&gt;=0,N585-L585+1, VLOOKUP(N585-L585, 'Paycode Info'!$J$2:$K$13,2,0))),"")</f>
        <v/>
      </c>
      <c r="R585" s="68" t="str">
        <f t="shared" si="46"/>
        <v/>
      </c>
      <c r="S585" s="66"/>
      <c r="T585" s="16" t="str">
        <f>IF(S585="","",INDEX('Paycode Info'!$R$2:$R$4,MATCH('PCN Variation'!S585,'Paycode Info'!$M$2:$M$4,0)))</f>
        <v/>
      </c>
      <c r="U585" s="17"/>
      <c r="V585" s="16" t="str">
        <f>IFERROR(MATCH(U585,'Paycode Info'!$I$2:$I$13,0),"")</f>
        <v/>
      </c>
      <c r="W585" s="16" t="str">
        <f t="shared" si="48"/>
        <v/>
      </c>
      <c r="X585" s="15" t="str">
        <f t="shared" si="49"/>
        <v/>
      </c>
      <c r="Y585" s="18">
        <f t="shared" si="45"/>
        <v>0</v>
      </c>
    </row>
    <row r="586" spans="1:25" ht="35" customHeight="1" x14ac:dyDescent="0.35">
      <c r="A586" s="65"/>
      <c r="B586" s="70" t="str">
        <f>IFERROR(IF(A586="","",INDEX('PCN Data'!$A$2:$A$1300,MATCH('PCN Variation'!A586,'PCN Data'!$B$2:$B$1300,0))),"ERROR")</f>
        <v/>
      </c>
      <c r="C586" s="71" t="str">
        <f>IFERROR(IF(A586="","",INDEX('PCN Data'!$C$2:$C$1300,MATCH('PCN Variation'!A586,'PCN Data'!$B$2:$B$1300,0))),"ERROR")</f>
        <v/>
      </c>
      <c r="D586" s="70" t="str">
        <f>IFERROR(IF(A586="","", INDEX('PCN Data'!$D$2:$D$1300,MATCH('PCN Variation'!A586,'PCN Data'!$B$2:$B$1300,0))),"ERROR")</f>
        <v/>
      </c>
      <c r="E586" s="66"/>
      <c r="F586" s="65"/>
      <c r="G586" s="71" t="str">
        <f>IF(E586&amp;F586="","", IFERROR(IF(AND(E586="",F586&lt;&gt;""),INDEX('Paycode Info'!$D$2:$D$71,MATCH('PCN Variation'!F586,'Paycode Info'!$F$2:$F$71,0)), INDEX('Paycode Info'!$D$2:$D$71,MATCH('PCN Variation'!E586,'Paycode Info'!$D$2:$D$71,0))),"Error"))</f>
        <v/>
      </c>
      <c r="H586" s="71" t="str">
        <f>IF(E586&amp;F586="","", IFERROR(INDEX('Paycode Info'!$F$2:$F$71,MATCH('PCN Variation'!G586,'Paycode Info'!$D$2:$D$71,0)),"Error"))</f>
        <v/>
      </c>
      <c r="I586" s="84" t="str">
        <f t="shared" si="47"/>
        <v/>
      </c>
      <c r="J586" s="73" t="str">
        <f>IFERROR(INDEX('Paycode Info'!$G$2:$G$71,MATCH('PCN Variation'!H586,'Paycode Info'!$F$2:$F$71,0)),"")</f>
        <v/>
      </c>
      <c r="K586" s="17"/>
      <c r="L586" s="16" t="str">
        <f>IFERROR(MATCH(K586,'Paycode Info'!$I$2:$I$13,0),"")</f>
        <v/>
      </c>
      <c r="M586" s="17"/>
      <c r="N586" s="16" t="str">
        <f>IFERROR(MATCH(M586,'Paycode Info'!$I$2:$I$13,0),"")</f>
        <v/>
      </c>
      <c r="O586" s="17"/>
      <c r="P586" s="17"/>
      <c r="Q586" s="67" t="str">
        <f>IFERROR(IF(N586-L586=0,13,IF(N586-L586&gt;=0,N586-L586+1, VLOOKUP(N586-L586, 'Paycode Info'!$J$2:$K$13,2,0))),"")</f>
        <v/>
      </c>
      <c r="R586" s="68" t="str">
        <f t="shared" si="46"/>
        <v/>
      </c>
      <c r="S586" s="66"/>
      <c r="T586" s="16" t="str">
        <f>IF(S586="","",INDEX('Paycode Info'!$R$2:$R$4,MATCH('PCN Variation'!S586,'Paycode Info'!$M$2:$M$4,0)))</f>
        <v/>
      </c>
      <c r="U586" s="17"/>
      <c r="V586" s="16" t="str">
        <f>IFERROR(MATCH(U586,'Paycode Info'!$I$2:$I$13,0),"")</f>
        <v/>
      </c>
      <c r="W586" s="16" t="str">
        <f t="shared" si="48"/>
        <v/>
      </c>
      <c r="X586" s="15" t="str">
        <f t="shared" si="49"/>
        <v/>
      </c>
      <c r="Y586" s="18">
        <f t="shared" si="45"/>
        <v>0</v>
      </c>
    </row>
    <row r="587" spans="1:25" ht="35" customHeight="1" x14ac:dyDescent="0.35">
      <c r="A587" s="65"/>
      <c r="B587" s="70" t="str">
        <f>IFERROR(IF(A587="","",INDEX('PCN Data'!$A$2:$A$1300,MATCH('PCN Variation'!A587,'PCN Data'!$B$2:$B$1300,0))),"ERROR")</f>
        <v/>
      </c>
      <c r="C587" s="71" t="str">
        <f>IFERROR(IF(A587="","",INDEX('PCN Data'!$C$2:$C$1300,MATCH('PCN Variation'!A587,'PCN Data'!$B$2:$B$1300,0))),"ERROR")</f>
        <v/>
      </c>
      <c r="D587" s="70" t="str">
        <f>IFERROR(IF(A587="","", INDEX('PCN Data'!$D$2:$D$1300,MATCH('PCN Variation'!A587,'PCN Data'!$B$2:$B$1300,0))),"ERROR")</f>
        <v/>
      </c>
      <c r="E587" s="66"/>
      <c r="F587" s="65"/>
      <c r="G587" s="71" t="str">
        <f>IF(E587&amp;F587="","", IFERROR(IF(AND(E587="",F587&lt;&gt;""),INDEX('Paycode Info'!$D$2:$D$71,MATCH('PCN Variation'!F587,'Paycode Info'!$F$2:$F$71,0)), INDEX('Paycode Info'!$D$2:$D$71,MATCH('PCN Variation'!E587,'Paycode Info'!$D$2:$D$71,0))),"Error"))</f>
        <v/>
      </c>
      <c r="H587" s="71" t="str">
        <f>IF(E587&amp;F587="","", IFERROR(INDEX('Paycode Info'!$F$2:$F$71,MATCH('PCN Variation'!G587,'Paycode Info'!$D$2:$D$71,0)),"Error"))</f>
        <v/>
      </c>
      <c r="I587" s="84" t="str">
        <f t="shared" si="47"/>
        <v/>
      </c>
      <c r="J587" s="73" t="str">
        <f>IFERROR(INDEX('Paycode Info'!$G$2:$G$71,MATCH('PCN Variation'!H587,'Paycode Info'!$F$2:$F$71,0)),"")</f>
        <v/>
      </c>
      <c r="K587" s="17"/>
      <c r="L587" s="16" t="str">
        <f>IFERROR(MATCH(K587,'Paycode Info'!$I$2:$I$13,0),"")</f>
        <v/>
      </c>
      <c r="M587" s="17"/>
      <c r="N587" s="16" t="str">
        <f>IFERROR(MATCH(M587,'Paycode Info'!$I$2:$I$13,0),"")</f>
        <v/>
      </c>
      <c r="O587" s="17"/>
      <c r="P587" s="17"/>
      <c r="Q587" s="67" t="str">
        <f>IFERROR(IF(N587-L587=0,13,IF(N587-L587&gt;=0,N587-L587+1, VLOOKUP(N587-L587, 'Paycode Info'!$J$2:$K$13,2,0))),"")</f>
        <v/>
      </c>
      <c r="R587" s="68" t="str">
        <f t="shared" si="46"/>
        <v/>
      </c>
      <c r="S587" s="66"/>
      <c r="T587" s="16" t="str">
        <f>IF(S587="","",INDEX('Paycode Info'!$R$2:$R$4,MATCH('PCN Variation'!S587,'Paycode Info'!$M$2:$M$4,0)))</f>
        <v/>
      </c>
      <c r="U587" s="17"/>
      <c r="V587" s="16" t="str">
        <f>IFERROR(MATCH(U587,'Paycode Info'!$I$2:$I$13,0),"")</f>
        <v/>
      </c>
      <c r="W587" s="16" t="str">
        <f t="shared" si="48"/>
        <v/>
      </c>
      <c r="X587" s="15" t="str">
        <f t="shared" si="49"/>
        <v/>
      </c>
      <c r="Y587" s="18">
        <f t="shared" si="45"/>
        <v>0</v>
      </c>
    </row>
    <row r="588" spans="1:25" ht="35" customHeight="1" x14ac:dyDescent="0.35">
      <c r="A588" s="65"/>
      <c r="B588" s="70" t="str">
        <f>IFERROR(IF(A588="","",INDEX('PCN Data'!$A$2:$A$1300,MATCH('PCN Variation'!A588,'PCN Data'!$B$2:$B$1300,0))),"ERROR")</f>
        <v/>
      </c>
      <c r="C588" s="71" t="str">
        <f>IFERROR(IF(A588="","",INDEX('PCN Data'!$C$2:$C$1300,MATCH('PCN Variation'!A588,'PCN Data'!$B$2:$B$1300,0))),"ERROR")</f>
        <v/>
      </c>
      <c r="D588" s="70" t="str">
        <f>IFERROR(IF(A588="","", INDEX('PCN Data'!$D$2:$D$1300,MATCH('PCN Variation'!A588,'PCN Data'!$B$2:$B$1300,0))),"ERROR")</f>
        <v/>
      </c>
      <c r="E588" s="66"/>
      <c r="F588" s="65"/>
      <c r="G588" s="71" t="str">
        <f>IF(E588&amp;F588="","", IFERROR(IF(AND(E588="",F588&lt;&gt;""),INDEX('Paycode Info'!$D$2:$D$71,MATCH('PCN Variation'!F588,'Paycode Info'!$F$2:$F$71,0)), INDEX('Paycode Info'!$D$2:$D$71,MATCH('PCN Variation'!E588,'Paycode Info'!$D$2:$D$71,0))),"Error"))</f>
        <v/>
      </c>
      <c r="H588" s="71" t="str">
        <f>IF(E588&amp;F588="","", IFERROR(INDEX('Paycode Info'!$F$2:$F$71,MATCH('PCN Variation'!G588,'Paycode Info'!$D$2:$D$71,0)),"Error"))</f>
        <v/>
      </c>
      <c r="I588" s="84" t="str">
        <f t="shared" si="47"/>
        <v/>
      </c>
      <c r="J588" s="73" t="str">
        <f>IFERROR(INDEX('Paycode Info'!$G$2:$G$71,MATCH('PCN Variation'!H588,'Paycode Info'!$F$2:$F$71,0)),"")</f>
        <v/>
      </c>
      <c r="K588" s="17"/>
      <c r="L588" s="16" t="str">
        <f>IFERROR(MATCH(K588,'Paycode Info'!$I$2:$I$13,0),"")</f>
        <v/>
      </c>
      <c r="M588" s="17"/>
      <c r="N588" s="16" t="str">
        <f>IFERROR(MATCH(M588,'Paycode Info'!$I$2:$I$13,0),"")</f>
        <v/>
      </c>
      <c r="O588" s="17"/>
      <c r="P588" s="17"/>
      <c r="Q588" s="67" t="str">
        <f>IFERROR(IF(N588-L588=0,13,IF(N588-L588&gt;=0,N588-L588+1, VLOOKUP(N588-L588, 'Paycode Info'!$J$2:$K$13,2,0))),"")</f>
        <v/>
      </c>
      <c r="R588" s="68" t="str">
        <f t="shared" si="46"/>
        <v/>
      </c>
      <c r="S588" s="66"/>
      <c r="T588" s="16" t="str">
        <f>IF(S588="","",INDEX('Paycode Info'!$R$2:$R$4,MATCH('PCN Variation'!S588,'Paycode Info'!$M$2:$M$4,0)))</f>
        <v/>
      </c>
      <c r="U588" s="17"/>
      <c r="V588" s="16" t="str">
        <f>IFERROR(MATCH(U588,'Paycode Info'!$I$2:$I$13,0),"")</f>
        <v/>
      </c>
      <c r="W588" s="16" t="str">
        <f t="shared" si="48"/>
        <v/>
      </c>
      <c r="X588" s="15" t="str">
        <f t="shared" si="49"/>
        <v/>
      </c>
      <c r="Y588" s="18">
        <f t="shared" si="45"/>
        <v>0</v>
      </c>
    </row>
    <row r="589" spans="1:25" ht="35" customHeight="1" x14ac:dyDescent="0.35">
      <c r="A589" s="65"/>
      <c r="B589" s="70" t="str">
        <f>IFERROR(IF(A589="","",INDEX('PCN Data'!$A$2:$A$1300,MATCH('PCN Variation'!A589,'PCN Data'!$B$2:$B$1300,0))),"ERROR")</f>
        <v/>
      </c>
      <c r="C589" s="71" t="str">
        <f>IFERROR(IF(A589="","",INDEX('PCN Data'!$C$2:$C$1300,MATCH('PCN Variation'!A589,'PCN Data'!$B$2:$B$1300,0))),"ERROR")</f>
        <v/>
      </c>
      <c r="D589" s="70" t="str">
        <f>IFERROR(IF(A589="","", INDEX('PCN Data'!$D$2:$D$1300,MATCH('PCN Variation'!A589,'PCN Data'!$B$2:$B$1300,0))),"ERROR")</f>
        <v/>
      </c>
      <c r="E589" s="66"/>
      <c r="F589" s="65"/>
      <c r="G589" s="71" t="str">
        <f>IF(E589&amp;F589="","", IFERROR(IF(AND(E589="",F589&lt;&gt;""),INDEX('Paycode Info'!$D$2:$D$71,MATCH('PCN Variation'!F589,'Paycode Info'!$F$2:$F$71,0)), INDEX('Paycode Info'!$D$2:$D$71,MATCH('PCN Variation'!E589,'Paycode Info'!$D$2:$D$71,0))),"Error"))</f>
        <v/>
      </c>
      <c r="H589" s="71" t="str">
        <f>IF(E589&amp;F589="","", IFERROR(INDEX('Paycode Info'!$F$2:$F$71,MATCH('PCN Variation'!G589,'Paycode Info'!$D$2:$D$71,0)),"Error"))</f>
        <v/>
      </c>
      <c r="I589" s="84" t="str">
        <f t="shared" si="47"/>
        <v/>
      </c>
      <c r="J589" s="73" t="str">
        <f>IFERROR(INDEX('Paycode Info'!$G$2:$G$71,MATCH('PCN Variation'!H589,'Paycode Info'!$F$2:$F$71,0)),"")</f>
        <v/>
      </c>
      <c r="K589" s="17"/>
      <c r="L589" s="16" t="str">
        <f>IFERROR(MATCH(K589,'Paycode Info'!$I$2:$I$13,0),"")</f>
        <v/>
      </c>
      <c r="M589" s="17"/>
      <c r="N589" s="16" t="str">
        <f>IFERROR(MATCH(M589,'Paycode Info'!$I$2:$I$13,0),"")</f>
        <v/>
      </c>
      <c r="O589" s="17"/>
      <c r="P589" s="17"/>
      <c r="Q589" s="67" t="str">
        <f>IFERROR(IF(N589-L589=0,13,IF(N589-L589&gt;=0,N589-L589+1, VLOOKUP(N589-L589, 'Paycode Info'!$J$2:$K$13,2,0))),"")</f>
        <v/>
      </c>
      <c r="R589" s="68" t="str">
        <f t="shared" si="46"/>
        <v/>
      </c>
      <c r="S589" s="66"/>
      <c r="T589" s="16" t="str">
        <f>IF(S589="","",INDEX('Paycode Info'!$R$2:$R$4,MATCH('PCN Variation'!S589,'Paycode Info'!$M$2:$M$4,0)))</f>
        <v/>
      </c>
      <c r="U589" s="17"/>
      <c r="V589" s="16" t="str">
        <f>IFERROR(MATCH(U589,'Paycode Info'!$I$2:$I$13,0),"")</f>
        <v/>
      </c>
      <c r="W589" s="16" t="str">
        <f t="shared" si="48"/>
        <v/>
      </c>
      <c r="X589" s="15" t="str">
        <f t="shared" si="49"/>
        <v/>
      </c>
      <c r="Y589" s="18">
        <f t="shared" si="45"/>
        <v>0</v>
      </c>
    </row>
    <row r="590" spans="1:25" ht="35" customHeight="1" x14ac:dyDescent="0.35">
      <c r="A590" s="65"/>
      <c r="B590" s="70" t="str">
        <f>IFERROR(IF(A590="","",INDEX('PCN Data'!$A$2:$A$1300,MATCH('PCN Variation'!A590,'PCN Data'!$B$2:$B$1300,0))),"ERROR")</f>
        <v/>
      </c>
      <c r="C590" s="71" t="str">
        <f>IFERROR(IF(A590="","",INDEX('PCN Data'!$C$2:$C$1300,MATCH('PCN Variation'!A590,'PCN Data'!$B$2:$B$1300,0))),"ERROR")</f>
        <v/>
      </c>
      <c r="D590" s="70" t="str">
        <f>IFERROR(IF(A590="","", INDEX('PCN Data'!$D$2:$D$1300,MATCH('PCN Variation'!A590,'PCN Data'!$B$2:$B$1300,0))),"ERROR")</f>
        <v/>
      </c>
      <c r="E590" s="66"/>
      <c r="F590" s="65"/>
      <c r="G590" s="71" t="str">
        <f>IF(E590&amp;F590="","", IFERROR(IF(AND(E590="",F590&lt;&gt;""),INDEX('Paycode Info'!$D$2:$D$71,MATCH('PCN Variation'!F590,'Paycode Info'!$F$2:$F$71,0)), INDEX('Paycode Info'!$D$2:$D$71,MATCH('PCN Variation'!E590,'Paycode Info'!$D$2:$D$71,0))),"Error"))</f>
        <v/>
      </c>
      <c r="H590" s="71" t="str">
        <f>IF(E590&amp;F590="","", IFERROR(INDEX('Paycode Info'!$F$2:$F$71,MATCH('PCN Variation'!G590,'Paycode Info'!$D$2:$D$71,0)),"Error"))</f>
        <v/>
      </c>
      <c r="I590" s="84" t="str">
        <f t="shared" si="47"/>
        <v/>
      </c>
      <c r="J590" s="73" t="str">
        <f>IFERROR(INDEX('Paycode Info'!$G$2:$G$71,MATCH('PCN Variation'!H590,'Paycode Info'!$F$2:$F$71,0)),"")</f>
        <v/>
      </c>
      <c r="K590" s="17"/>
      <c r="L590" s="16" t="str">
        <f>IFERROR(MATCH(K590,'Paycode Info'!$I$2:$I$13,0),"")</f>
        <v/>
      </c>
      <c r="M590" s="17"/>
      <c r="N590" s="16" t="str">
        <f>IFERROR(MATCH(M590,'Paycode Info'!$I$2:$I$13,0),"")</f>
        <v/>
      </c>
      <c r="O590" s="17"/>
      <c r="P590" s="17"/>
      <c r="Q590" s="67" t="str">
        <f>IFERROR(IF(N590-L590=0,13,IF(N590-L590&gt;=0,N590-L590+1, VLOOKUP(N590-L590, 'Paycode Info'!$J$2:$K$13,2,0))),"")</f>
        <v/>
      </c>
      <c r="R590" s="68" t="str">
        <f t="shared" si="46"/>
        <v/>
      </c>
      <c r="S590" s="66"/>
      <c r="T590" s="16" t="str">
        <f>IF(S590="","",INDEX('Paycode Info'!$R$2:$R$4,MATCH('PCN Variation'!S590,'Paycode Info'!$M$2:$M$4,0)))</f>
        <v/>
      </c>
      <c r="U590" s="17"/>
      <c r="V590" s="16" t="str">
        <f>IFERROR(MATCH(U590,'Paycode Info'!$I$2:$I$13,0),"")</f>
        <v/>
      </c>
      <c r="W590" s="16" t="str">
        <f t="shared" si="48"/>
        <v/>
      </c>
      <c r="X590" s="15" t="str">
        <f t="shared" si="49"/>
        <v/>
      </c>
      <c r="Y590" s="18">
        <f t="shared" si="45"/>
        <v>0</v>
      </c>
    </row>
    <row r="591" spans="1:25" ht="35" customHeight="1" x14ac:dyDescent="0.35">
      <c r="A591" s="65"/>
      <c r="B591" s="70" t="str">
        <f>IFERROR(IF(A591="","",INDEX('PCN Data'!$A$2:$A$1300,MATCH('PCN Variation'!A591,'PCN Data'!$B$2:$B$1300,0))),"ERROR")</f>
        <v/>
      </c>
      <c r="C591" s="71" t="str">
        <f>IFERROR(IF(A591="","",INDEX('PCN Data'!$C$2:$C$1300,MATCH('PCN Variation'!A591,'PCN Data'!$B$2:$B$1300,0))),"ERROR")</f>
        <v/>
      </c>
      <c r="D591" s="70" t="str">
        <f>IFERROR(IF(A591="","", INDEX('PCN Data'!$D$2:$D$1300,MATCH('PCN Variation'!A591,'PCN Data'!$B$2:$B$1300,0))),"ERROR")</f>
        <v/>
      </c>
      <c r="E591" s="66"/>
      <c r="F591" s="65"/>
      <c r="G591" s="71" t="str">
        <f>IF(E591&amp;F591="","", IFERROR(IF(AND(E591="",F591&lt;&gt;""),INDEX('Paycode Info'!$D$2:$D$71,MATCH('PCN Variation'!F591,'Paycode Info'!$F$2:$F$71,0)), INDEX('Paycode Info'!$D$2:$D$71,MATCH('PCN Variation'!E591,'Paycode Info'!$D$2:$D$71,0))),"Error"))</f>
        <v/>
      </c>
      <c r="H591" s="71" t="str">
        <f>IF(E591&amp;F591="","", IFERROR(INDEX('Paycode Info'!$F$2:$F$71,MATCH('PCN Variation'!G591,'Paycode Info'!$D$2:$D$71,0)),"Error"))</f>
        <v/>
      </c>
      <c r="I591" s="84" t="str">
        <f t="shared" si="47"/>
        <v/>
      </c>
      <c r="J591" s="73" t="str">
        <f>IFERROR(INDEX('Paycode Info'!$G$2:$G$71,MATCH('PCN Variation'!H591,'Paycode Info'!$F$2:$F$71,0)),"")</f>
        <v/>
      </c>
      <c r="K591" s="17"/>
      <c r="L591" s="16" t="str">
        <f>IFERROR(MATCH(K591,'Paycode Info'!$I$2:$I$13,0),"")</f>
        <v/>
      </c>
      <c r="M591" s="17"/>
      <c r="N591" s="16" t="str">
        <f>IFERROR(MATCH(M591,'Paycode Info'!$I$2:$I$13,0),"")</f>
        <v/>
      </c>
      <c r="O591" s="17"/>
      <c r="P591" s="17"/>
      <c r="Q591" s="67" t="str">
        <f>IFERROR(IF(N591-L591=0,13,IF(N591-L591&gt;=0,N591-L591+1, VLOOKUP(N591-L591, 'Paycode Info'!$J$2:$K$13,2,0))),"")</f>
        <v/>
      </c>
      <c r="R591" s="68" t="str">
        <f t="shared" si="46"/>
        <v/>
      </c>
      <c r="S591" s="66"/>
      <c r="T591" s="16" t="str">
        <f>IF(S591="","",INDEX('Paycode Info'!$R$2:$R$4,MATCH('PCN Variation'!S591,'Paycode Info'!$M$2:$M$4,0)))</f>
        <v/>
      </c>
      <c r="U591" s="17"/>
      <c r="V591" s="16" t="str">
        <f>IFERROR(MATCH(U591,'Paycode Info'!$I$2:$I$13,0),"")</f>
        <v/>
      </c>
      <c r="W591" s="16" t="str">
        <f t="shared" si="48"/>
        <v/>
      </c>
      <c r="X591" s="15" t="str">
        <f t="shared" si="49"/>
        <v/>
      </c>
      <c r="Y591" s="18">
        <f t="shared" ref="Y591:Y654" si="50">COUNTIF(X591,"*Error*")</f>
        <v>0</v>
      </c>
    </row>
    <row r="592" spans="1:25" ht="35" customHeight="1" x14ac:dyDescent="0.35">
      <c r="A592" s="65"/>
      <c r="B592" s="70" t="str">
        <f>IFERROR(IF(A592="","",INDEX('PCN Data'!$A$2:$A$1300,MATCH('PCN Variation'!A592,'PCN Data'!$B$2:$B$1300,0))),"ERROR")</f>
        <v/>
      </c>
      <c r="C592" s="71" t="str">
        <f>IFERROR(IF(A592="","",INDEX('PCN Data'!$C$2:$C$1300,MATCH('PCN Variation'!A592,'PCN Data'!$B$2:$B$1300,0))),"ERROR")</f>
        <v/>
      </c>
      <c r="D592" s="70" t="str">
        <f>IFERROR(IF(A592="","", INDEX('PCN Data'!$D$2:$D$1300,MATCH('PCN Variation'!A592,'PCN Data'!$B$2:$B$1300,0))),"ERROR")</f>
        <v/>
      </c>
      <c r="E592" s="66"/>
      <c r="F592" s="65"/>
      <c r="G592" s="71" t="str">
        <f>IF(E592&amp;F592="","", IFERROR(IF(AND(E592="",F592&lt;&gt;""),INDEX('Paycode Info'!$D$2:$D$71,MATCH('PCN Variation'!F592,'Paycode Info'!$F$2:$F$71,0)), INDEX('Paycode Info'!$D$2:$D$71,MATCH('PCN Variation'!E592,'Paycode Info'!$D$2:$D$71,0))),"Error"))</f>
        <v/>
      </c>
      <c r="H592" s="71" t="str">
        <f>IF(E592&amp;F592="","", IFERROR(INDEX('Paycode Info'!$F$2:$F$71,MATCH('PCN Variation'!G592,'Paycode Info'!$D$2:$D$71,0)),"Error"))</f>
        <v/>
      </c>
      <c r="I592" s="84" t="str">
        <f t="shared" si="47"/>
        <v/>
      </c>
      <c r="J592" s="73" t="str">
        <f>IFERROR(INDEX('Paycode Info'!$G$2:$G$71,MATCH('PCN Variation'!H592,'Paycode Info'!$F$2:$F$71,0)),"")</f>
        <v/>
      </c>
      <c r="K592" s="17"/>
      <c r="L592" s="16" t="str">
        <f>IFERROR(MATCH(K592,'Paycode Info'!$I$2:$I$13,0),"")</f>
        <v/>
      </c>
      <c r="M592" s="17"/>
      <c r="N592" s="16" t="str">
        <f>IFERROR(MATCH(M592,'Paycode Info'!$I$2:$I$13,0),"")</f>
        <v/>
      </c>
      <c r="O592" s="17"/>
      <c r="P592" s="17"/>
      <c r="Q592" s="67" t="str">
        <f>IFERROR(IF(N592-L592=0,13,IF(N592-L592&gt;=0,N592-L592+1, VLOOKUP(N592-L592, 'Paycode Info'!$J$2:$K$13,2,0))),"")</f>
        <v/>
      </c>
      <c r="R592" s="68" t="str">
        <f t="shared" si="46"/>
        <v/>
      </c>
      <c r="S592" s="66"/>
      <c r="T592" s="16" t="str">
        <f>IF(S592="","",INDEX('Paycode Info'!$R$2:$R$4,MATCH('PCN Variation'!S592,'Paycode Info'!$M$2:$M$4,0)))</f>
        <v/>
      </c>
      <c r="U592" s="17"/>
      <c r="V592" s="16" t="str">
        <f>IFERROR(MATCH(U592,'Paycode Info'!$I$2:$I$13,0),"")</f>
        <v/>
      </c>
      <c r="W592" s="16" t="str">
        <f t="shared" si="48"/>
        <v/>
      </c>
      <c r="X592" s="15" t="str">
        <f t="shared" si="49"/>
        <v/>
      </c>
      <c r="Y592" s="18">
        <f t="shared" si="50"/>
        <v>0</v>
      </c>
    </row>
    <row r="593" spans="1:25" ht="35" customHeight="1" x14ac:dyDescent="0.35">
      <c r="A593" s="65"/>
      <c r="B593" s="70" t="str">
        <f>IFERROR(IF(A593="","",INDEX('PCN Data'!$A$2:$A$1300,MATCH('PCN Variation'!A593,'PCN Data'!$B$2:$B$1300,0))),"ERROR")</f>
        <v/>
      </c>
      <c r="C593" s="71" t="str">
        <f>IFERROR(IF(A593="","",INDEX('PCN Data'!$C$2:$C$1300,MATCH('PCN Variation'!A593,'PCN Data'!$B$2:$B$1300,0))),"ERROR")</f>
        <v/>
      </c>
      <c r="D593" s="70" t="str">
        <f>IFERROR(IF(A593="","", INDEX('PCN Data'!$D$2:$D$1300,MATCH('PCN Variation'!A593,'PCN Data'!$B$2:$B$1300,0))),"ERROR")</f>
        <v/>
      </c>
      <c r="E593" s="66"/>
      <c r="F593" s="65"/>
      <c r="G593" s="71" t="str">
        <f>IF(E593&amp;F593="","", IFERROR(IF(AND(E593="",F593&lt;&gt;""),INDEX('Paycode Info'!$D$2:$D$71,MATCH('PCN Variation'!F593,'Paycode Info'!$F$2:$F$71,0)), INDEX('Paycode Info'!$D$2:$D$71,MATCH('PCN Variation'!E593,'Paycode Info'!$D$2:$D$71,0))),"Error"))</f>
        <v/>
      </c>
      <c r="H593" s="71" t="str">
        <f>IF(E593&amp;F593="","", IFERROR(INDEX('Paycode Info'!$F$2:$F$71,MATCH('PCN Variation'!G593,'Paycode Info'!$D$2:$D$71,0)),"Error"))</f>
        <v/>
      </c>
      <c r="I593" s="84" t="str">
        <f t="shared" si="47"/>
        <v/>
      </c>
      <c r="J593" s="73" t="str">
        <f>IFERROR(INDEX('Paycode Info'!$G$2:$G$71,MATCH('PCN Variation'!H593,'Paycode Info'!$F$2:$F$71,0)),"")</f>
        <v/>
      </c>
      <c r="K593" s="17"/>
      <c r="L593" s="16" t="str">
        <f>IFERROR(MATCH(K593,'Paycode Info'!$I$2:$I$13,0),"")</f>
        <v/>
      </c>
      <c r="M593" s="17"/>
      <c r="N593" s="16" t="str">
        <f>IFERROR(MATCH(M593,'Paycode Info'!$I$2:$I$13,0),"")</f>
        <v/>
      </c>
      <c r="O593" s="17"/>
      <c r="P593" s="17"/>
      <c r="Q593" s="67" t="str">
        <f>IFERROR(IF(N593-L593=0,13,IF(N593-L593&gt;=0,N593-L593+1, VLOOKUP(N593-L593, 'Paycode Info'!$J$2:$K$13,2,0))),"")</f>
        <v/>
      </c>
      <c r="R593" s="68" t="str">
        <f t="shared" si="46"/>
        <v/>
      </c>
      <c r="S593" s="66"/>
      <c r="T593" s="16" t="str">
        <f>IF(S593="","",INDEX('Paycode Info'!$R$2:$R$4,MATCH('PCN Variation'!S593,'Paycode Info'!$M$2:$M$4,0)))</f>
        <v/>
      </c>
      <c r="U593" s="17"/>
      <c r="V593" s="16" t="str">
        <f>IFERROR(MATCH(U593,'Paycode Info'!$I$2:$I$13,0),"")</f>
        <v/>
      </c>
      <c r="W593" s="16" t="str">
        <f t="shared" si="48"/>
        <v/>
      </c>
      <c r="X593" s="15" t="str">
        <f t="shared" si="49"/>
        <v/>
      </c>
      <c r="Y593" s="18">
        <f t="shared" si="50"/>
        <v>0</v>
      </c>
    </row>
    <row r="594" spans="1:25" ht="35" customHeight="1" x14ac:dyDescent="0.35">
      <c r="A594" s="65"/>
      <c r="B594" s="70" t="str">
        <f>IFERROR(IF(A594="","",INDEX('PCN Data'!$A$2:$A$1300,MATCH('PCN Variation'!A594,'PCN Data'!$B$2:$B$1300,0))),"ERROR")</f>
        <v/>
      </c>
      <c r="C594" s="71" t="str">
        <f>IFERROR(IF(A594="","",INDEX('PCN Data'!$C$2:$C$1300,MATCH('PCN Variation'!A594,'PCN Data'!$B$2:$B$1300,0))),"ERROR")</f>
        <v/>
      </c>
      <c r="D594" s="70" t="str">
        <f>IFERROR(IF(A594="","", INDEX('PCN Data'!$D$2:$D$1300,MATCH('PCN Variation'!A594,'PCN Data'!$B$2:$B$1300,0))),"ERROR")</f>
        <v/>
      </c>
      <c r="E594" s="66"/>
      <c r="F594" s="65"/>
      <c r="G594" s="71" t="str">
        <f>IF(E594&amp;F594="","", IFERROR(IF(AND(E594="",F594&lt;&gt;""),INDEX('Paycode Info'!$D$2:$D$71,MATCH('PCN Variation'!F594,'Paycode Info'!$F$2:$F$71,0)), INDEX('Paycode Info'!$D$2:$D$71,MATCH('PCN Variation'!E594,'Paycode Info'!$D$2:$D$71,0))),"Error"))</f>
        <v/>
      </c>
      <c r="H594" s="71" t="str">
        <f>IF(E594&amp;F594="","", IFERROR(INDEX('Paycode Info'!$F$2:$F$71,MATCH('PCN Variation'!G594,'Paycode Info'!$D$2:$D$71,0)),"Error"))</f>
        <v/>
      </c>
      <c r="I594" s="84" t="str">
        <f t="shared" si="47"/>
        <v/>
      </c>
      <c r="J594" s="73" t="str">
        <f>IFERROR(INDEX('Paycode Info'!$G$2:$G$71,MATCH('PCN Variation'!H594,'Paycode Info'!$F$2:$F$71,0)),"")</f>
        <v/>
      </c>
      <c r="K594" s="17"/>
      <c r="L594" s="16" t="str">
        <f>IFERROR(MATCH(K594,'Paycode Info'!$I$2:$I$13,0),"")</f>
        <v/>
      </c>
      <c r="M594" s="17"/>
      <c r="N594" s="16" t="str">
        <f>IFERROR(MATCH(M594,'Paycode Info'!$I$2:$I$13,0),"")</f>
        <v/>
      </c>
      <c r="O594" s="17"/>
      <c r="P594" s="17"/>
      <c r="Q594" s="67" t="str">
        <f>IFERROR(IF(N594-L594=0,13,IF(N594-L594&gt;=0,N594-L594+1, VLOOKUP(N594-L594, 'Paycode Info'!$J$2:$K$13,2,0))),"")</f>
        <v/>
      </c>
      <c r="R594" s="68" t="str">
        <f t="shared" si="46"/>
        <v/>
      </c>
      <c r="S594" s="66"/>
      <c r="T594" s="16" t="str">
        <f>IF(S594="","",INDEX('Paycode Info'!$R$2:$R$4,MATCH('PCN Variation'!S594,'Paycode Info'!$M$2:$M$4,0)))</f>
        <v/>
      </c>
      <c r="U594" s="17"/>
      <c r="V594" s="16" t="str">
        <f>IFERROR(MATCH(U594,'Paycode Info'!$I$2:$I$13,0),"")</f>
        <v/>
      </c>
      <c r="W594" s="16" t="str">
        <f t="shared" si="48"/>
        <v/>
      </c>
      <c r="X594" s="15" t="str">
        <f t="shared" si="49"/>
        <v/>
      </c>
      <c r="Y594" s="18">
        <f t="shared" si="50"/>
        <v>0</v>
      </c>
    </row>
    <row r="595" spans="1:25" ht="35" customHeight="1" x14ac:dyDescent="0.35">
      <c r="A595" s="65"/>
      <c r="B595" s="70" t="str">
        <f>IFERROR(IF(A595="","",INDEX('PCN Data'!$A$2:$A$1300,MATCH('PCN Variation'!A595,'PCN Data'!$B$2:$B$1300,0))),"ERROR")</f>
        <v/>
      </c>
      <c r="C595" s="71" t="str">
        <f>IFERROR(IF(A595="","",INDEX('PCN Data'!$C$2:$C$1300,MATCH('PCN Variation'!A595,'PCN Data'!$B$2:$B$1300,0))),"ERROR")</f>
        <v/>
      </c>
      <c r="D595" s="70" t="str">
        <f>IFERROR(IF(A595="","", INDEX('PCN Data'!$D$2:$D$1300,MATCH('PCN Variation'!A595,'PCN Data'!$B$2:$B$1300,0))),"ERROR")</f>
        <v/>
      </c>
      <c r="E595" s="66"/>
      <c r="F595" s="65"/>
      <c r="G595" s="71" t="str">
        <f>IF(E595&amp;F595="","", IFERROR(IF(AND(E595="",F595&lt;&gt;""),INDEX('Paycode Info'!$D$2:$D$71,MATCH('PCN Variation'!F595,'Paycode Info'!$F$2:$F$71,0)), INDEX('Paycode Info'!$D$2:$D$71,MATCH('PCN Variation'!E595,'Paycode Info'!$D$2:$D$71,0))),"Error"))</f>
        <v/>
      </c>
      <c r="H595" s="71" t="str">
        <f>IF(E595&amp;F595="","", IFERROR(INDEX('Paycode Info'!$F$2:$F$71,MATCH('PCN Variation'!G595,'Paycode Info'!$D$2:$D$71,0)),"Error"))</f>
        <v/>
      </c>
      <c r="I595" s="84" t="str">
        <f t="shared" si="47"/>
        <v/>
      </c>
      <c r="J595" s="73" t="str">
        <f>IFERROR(INDEX('Paycode Info'!$G$2:$G$71,MATCH('PCN Variation'!H595,'Paycode Info'!$F$2:$F$71,0)),"")</f>
        <v/>
      </c>
      <c r="K595" s="17"/>
      <c r="L595" s="16" t="str">
        <f>IFERROR(MATCH(K595,'Paycode Info'!$I$2:$I$13,0),"")</f>
        <v/>
      </c>
      <c r="M595" s="17"/>
      <c r="N595" s="16" t="str">
        <f>IFERROR(MATCH(M595,'Paycode Info'!$I$2:$I$13,0),"")</f>
        <v/>
      </c>
      <c r="O595" s="17"/>
      <c r="P595" s="17"/>
      <c r="Q595" s="67" t="str">
        <f>IFERROR(IF(N595-L595=0,13,IF(N595-L595&gt;=0,N595-L595+1, VLOOKUP(N595-L595, 'Paycode Info'!$J$2:$K$13,2,0))),"")</f>
        <v/>
      </c>
      <c r="R595" s="68" t="str">
        <f t="shared" si="46"/>
        <v/>
      </c>
      <c r="S595" s="66"/>
      <c r="T595" s="16" t="str">
        <f>IF(S595="","",INDEX('Paycode Info'!$R$2:$R$4,MATCH('PCN Variation'!S595,'Paycode Info'!$M$2:$M$4,0)))</f>
        <v/>
      </c>
      <c r="U595" s="17"/>
      <c r="V595" s="16" t="str">
        <f>IFERROR(MATCH(U595,'Paycode Info'!$I$2:$I$13,0),"")</f>
        <v/>
      </c>
      <c r="W595" s="16" t="str">
        <f t="shared" si="48"/>
        <v/>
      </c>
      <c r="X595" s="15" t="str">
        <f t="shared" si="49"/>
        <v/>
      </c>
      <c r="Y595" s="18">
        <f t="shared" si="50"/>
        <v>0</v>
      </c>
    </row>
    <row r="596" spans="1:25" ht="35" customHeight="1" x14ac:dyDescent="0.35">
      <c r="A596" s="65"/>
      <c r="B596" s="70" t="str">
        <f>IFERROR(IF(A596="","",INDEX('PCN Data'!$A$2:$A$1300,MATCH('PCN Variation'!A596,'PCN Data'!$B$2:$B$1300,0))),"ERROR")</f>
        <v/>
      </c>
      <c r="C596" s="71" t="str">
        <f>IFERROR(IF(A596="","",INDEX('PCN Data'!$C$2:$C$1300,MATCH('PCN Variation'!A596,'PCN Data'!$B$2:$B$1300,0))),"ERROR")</f>
        <v/>
      </c>
      <c r="D596" s="70" t="str">
        <f>IFERROR(IF(A596="","", INDEX('PCN Data'!$D$2:$D$1300,MATCH('PCN Variation'!A596,'PCN Data'!$B$2:$B$1300,0))),"ERROR")</f>
        <v/>
      </c>
      <c r="E596" s="66"/>
      <c r="F596" s="65"/>
      <c r="G596" s="71" t="str">
        <f>IF(E596&amp;F596="","", IFERROR(IF(AND(E596="",F596&lt;&gt;""),INDEX('Paycode Info'!$D$2:$D$71,MATCH('PCN Variation'!F596,'Paycode Info'!$F$2:$F$71,0)), INDEX('Paycode Info'!$D$2:$D$71,MATCH('PCN Variation'!E596,'Paycode Info'!$D$2:$D$71,0))),"Error"))</f>
        <v/>
      </c>
      <c r="H596" s="71" t="str">
        <f>IF(E596&amp;F596="","", IFERROR(INDEX('Paycode Info'!$F$2:$F$71,MATCH('PCN Variation'!G596,'Paycode Info'!$D$2:$D$71,0)),"Error"))</f>
        <v/>
      </c>
      <c r="I596" s="84" t="str">
        <f t="shared" si="47"/>
        <v/>
      </c>
      <c r="J596" s="73" t="str">
        <f>IFERROR(INDEX('Paycode Info'!$G$2:$G$71,MATCH('PCN Variation'!H596,'Paycode Info'!$F$2:$F$71,0)),"")</f>
        <v/>
      </c>
      <c r="K596" s="17"/>
      <c r="L596" s="16" t="str">
        <f>IFERROR(MATCH(K596,'Paycode Info'!$I$2:$I$13,0),"")</f>
        <v/>
      </c>
      <c r="M596" s="17"/>
      <c r="N596" s="16" t="str">
        <f>IFERROR(MATCH(M596,'Paycode Info'!$I$2:$I$13,0),"")</f>
        <v/>
      </c>
      <c r="O596" s="17"/>
      <c r="P596" s="17"/>
      <c r="Q596" s="67" t="str">
        <f>IFERROR(IF(N596-L596=0,13,IF(N596-L596&gt;=0,N596-L596+1, VLOOKUP(N596-L596, 'Paycode Info'!$J$2:$K$13,2,0))),"")</f>
        <v/>
      </c>
      <c r="R596" s="68" t="str">
        <f t="shared" si="46"/>
        <v/>
      </c>
      <c r="S596" s="66"/>
      <c r="T596" s="16" t="str">
        <f>IF(S596="","",INDEX('Paycode Info'!$R$2:$R$4,MATCH('PCN Variation'!S596,'Paycode Info'!$M$2:$M$4,0)))</f>
        <v/>
      </c>
      <c r="U596" s="17"/>
      <c r="V596" s="16" t="str">
        <f>IFERROR(MATCH(U596,'Paycode Info'!$I$2:$I$13,0),"")</f>
        <v/>
      </c>
      <c r="W596" s="16" t="str">
        <f t="shared" si="48"/>
        <v/>
      </c>
      <c r="X596" s="15" t="str">
        <f t="shared" si="49"/>
        <v/>
      </c>
      <c r="Y596" s="18">
        <f t="shared" si="50"/>
        <v>0</v>
      </c>
    </row>
    <row r="597" spans="1:25" ht="35" customHeight="1" x14ac:dyDescent="0.35">
      <c r="A597" s="65"/>
      <c r="B597" s="70" t="str">
        <f>IFERROR(IF(A597="","",INDEX('PCN Data'!$A$2:$A$1300,MATCH('PCN Variation'!A597,'PCN Data'!$B$2:$B$1300,0))),"ERROR")</f>
        <v/>
      </c>
      <c r="C597" s="71" t="str">
        <f>IFERROR(IF(A597="","",INDEX('PCN Data'!$C$2:$C$1300,MATCH('PCN Variation'!A597,'PCN Data'!$B$2:$B$1300,0))),"ERROR")</f>
        <v/>
      </c>
      <c r="D597" s="70" t="str">
        <f>IFERROR(IF(A597="","", INDEX('PCN Data'!$D$2:$D$1300,MATCH('PCN Variation'!A597,'PCN Data'!$B$2:$B$1300,0))),"ERROR")</f>
        <v/>
      </c>
      <c r="E597" s="66"/>
      <c r="F597" s="65"/>
      <c r="G597" s="71" t="str">
        <f>IF(E597&amp;F597="","", IFERROR(IF(AND(E597="",F597&lt;&gt;""),INDEX('Paycode Info'!$D$2:$D$71,MATCH('PCN Variation'!F597,'Paycode Info'!$F$2:$F$71,0)), INDEX('Paycode Info'!$D$2:$D$71,MATCH('PCN Variation'!E597,'Paycode Info'!$D$2:$D$71,0))),"Error"))</f>
        <v/>
      </c>
      <c r="H597" s="71" t="str">
        <f>IF(E597&amp;F597="","", IFERROR(INDEX('Paycode Info'!$F$2:$F$71,MATCH('PCN Variation'!G597,'Paycode Info'!$D$2:$D$71,0)),"Error"))</f>
        <v/>
      </c>
      <c r="I597" s="84" t="str">
        <f t="shared" si="47"/>
        <v/>
      </c>
      <c r="J597" s="73" t="str">
        <f>IFERROR(INDEX('Paycode Info'!$G$2:$G$71,MATCH('PCN Variation'!H597,'Paycode Info'!$F$2:$F$71,0)),"")</f>
        <v/>
      </c>
      <c r="K597" s="17"/>
      <c r="L597" s="16" t="str">
        <f>IFERROR(MATCH(K597,'Paycode Info'!$I$2:$I$13,0),"")</f>
        <v/>
      </c>
      <c r="M597" s="17"/>
      <c r="N597" s="16" t="str">
        <f>IFERROR(MATCH(M597,'Paycode Info'!$I$2:$I$13,0),"")</f>
        <v/>
      </c>
      <c r="O597" s="17"/>
      <c r="P597" s="17"/>
      <c r="Q597" s="67" t="str">
        <f>IFERROR(IF(N597-L597=0,13,IF(N597-L597&gt;=0,N597-L597+1, VLOOKUP(N597-L597, 'Paycode Info'!$J$2:$K$13,2,0))),"")</f>
        <v/>
      </c>
      <c r="R597" s="68" t="str">
        <f t="shared" si="46"/>
        <v/>
      </c>
      <c r="S597" s="66"/>
      <c r="T597" s="16" t="str">
        <f>IF(S597="","",INDEX('Paycode Info'!$R$2:$R$4,MATCH('PCN Variation'!S597,'Paycode Info'!$M$2:$M$4,0)))</f>
        <v/>
      </c>
      <c r="U597" s="17"/>
      <c r="V597" s="16" t="str">
        <f>IFERROR(MATCH(U597,'Paycode Info'!$I$2:$I$13,0),"")</f>
        <v/>
      </c>
      <c r="W597" s="16" t="str">
        <f t="shared" si="48"/>
        <v/>
      </c>
      <c r="X597" s="15" t="str">
        <f t="shared" si="49"/>
        <v/>
      </c>
      <c r="Y597" s="18">
        <f t="shared" si="50"/>
        <v>0</v>
      </c>
    </row>
    <row r="598" spans="1:25" ht="35" customHeight="1" x14ac:dyDescent="0.35">
      <c r="A598" s="65"/>
      <c r="B598" s="70" t="str">
        <f>IFERROR(IF(A598="","",INDEX('PCN Data'!$A$2:$A$1300,MATCH('PCN Variation'!A598,'PCN Data'!$B$2:$B$1300,0))),"ERROR")</f>
        <v/>
      </c>
      <c r="C598" s="71" t="str">
        <f>IFERROR(IF(A598="","",INDEX('PCN Data'!$C$2:$C$1300,MATCH('PCN Variation'!A598,'PCN Data'!$B$2:$B$1300,0))),"ERROR")</f>
        <v/>
      </c>
      <c r="D598" s="70" t="str">
        <f>IFERROR(IF(A598="","", INDEX('PCN Data'!$D$2:$D$1300,MATCH('PCN Variation'!A598,'PCN Data'!$B$2:$B$1300,0))),"ERROR")</f>
        <v/>
      </c>
      <c r="E598" s="66"/>
      <c r="F598" s="65"/>
      <c r="G598" s="71" t="str">
        <f>IF(E598&amp;F598="","", IFERROR(IF(AND(E598="",F598&lt;&gt;""),INDEX('Paycode Info'!$D$2:$D$71,MATCH('PCN Variation'!F598,'Paycode Info'!$F$2:$F$71,0)), INDEX('Paycode Info'!$D$2:$D$71,MATCH('PCN Variation'!E598,'Paycode Info'!$D$2:$D$71,0))),"Error"))</f>
        <v/>
      </c>
      <c r="H598" s="71" t="str">
        <f>IF(E598&amp;F598="","", IFERROR(INDEX('Paycode Info'!$F$2:$F$71,MATCH('PCN Variation'!G598,'Paycode Info'!$D$2:$D$71,0)),"Error"))</f>
        <v/>
      </c>
      <c r="I598" s="84" t="str">
        <f t="shared" si="47"/>
        <v/>
      </c>
      <c r="J598" s="73" t="str">
        <f>IFERROR(INDEX('Paycode Info'!$G$2:$G$71,MATCH('PCN Variation'!H598,'Paycode Info'!$F$2:$F$71,0)),"")</f>
        <v/>
      </c>
      <c r="K598" s="17"/>
      <c r="L598" s="16" t="str">
        <f>IFERROR(MATCH(K598,'Paycode Info'!$I$2:$I$13,0),"")</f>
        <v/>
      </c>
      <c r="M598" s="17"/>
      <c r="N598" s="16" t="str">
        <f>IFERROR(MATCH(M598,'Paycode Info'!$I$2:$I$13,0),"")</f>
        <v/>
      </c>
      <c r="O598" s="17"/>
      <c r="P598" s="17"/>
      <c r="Q598" s="67" t="str">
        <f>IFERROR(IF(N598-L598=0,13,IF(N598-L598&gt;=0,N598-L598+1, VLOOKUP(N598-L598, 'Paycode Info'!$J$2:$K$13,2,0))),"")</f>
        <v/>
      </c>
      <c r="R598" s="68" t="str">
        <f t="shared" si="46"/>
        <v/>
      </c>
      <c r="S598" s="66"/>
      <c r="T598" s="16" t="str">
        <f>IF(S598="","",INDEX('Paycode Info'!$R$2:$R$4,MATCH('PCN Variation'!S598,'Paycode Info'!$M$2:$M$4,0)))</f>
        <v/>
      </c>
      <c r="U598" s="17"/>
      <c r="V598" s="16" t="str">
        <f>IFERROR(MATCH(U598,'Paycode Info'!$I$2:$I$13,0),"")</f>
        <v/>
      </c>
      <c r="W598" s="16" t="str">
        <f t="shared" si="48"/>
        <v/>
      </c>
      <c r="X598" s="15" t="str">
        <f t="shared" si="49"/>
        <v/>
      </c>
      <c r="Y598" s="18">
        <f t="shared" si="50"/>
        <v>0</v>
      </c>
    </row>
    <row r="599" spans="1:25" ht="35" customHeight="1" x14ac:dyDescent="0.35">
      <c r="A599" s="65"/>
      <c r="B599" s="70" t="str">
        <f>IFERROR(IF(A599="","",INDEX('PCN Data'!$A$2:$A$1300,MATCH('PCN Variation'!A599,'PCN Data'!$B$2:$B$1300,0))),"ERROR")</f>
        <v/>
      </c>
      <c r="C599" s="71" t="str">
        <f>IFERROR(IF(A599="","",INDEX('PCN Data'!$C$2:$C$1300,MATCH('PCN Variation'!A599,'PCN Data'!$B$2:$B$1300,0))),"ERROR")</f>
        <v/>
      </c>
      <c r="D599" s="70" t="str">
        <f>IFERROR(IF(A599="","", INDEX('PCN Data'!$D$2:$D$1300,MATCH('PCN Variation'!A599,'PCN Data'!$B$2:$B$1300,0))),"ERROR")</f>
        <v/>
      </c>
      <c r="E599" s="66"/>
      <c r="F599" s="65"/>
      <c r="G599" s="71" t="str">
        <f>IF(E599&amp;F599="","", IFERROR(IF(AND(E599="",F599&lt;&gt;""),INDEX('Paycode Info'!$D$2:$D$71,MATCH('PCN Variation'!F599,'Paycode Info'!$F$2:$F$71,0)), INDEX('Paycode Info'!$D$2:$D$71,MATCH('PCN Variation'!E599,'Paycode Info'!$D$2:$D$71,0))),"Error"))</f>
        <v/>
      </c>
      <c r="H599" s="71" t="str">
        <f>IF(E599&amp;F599="","", IFERROR(INDEX('Paycode Info'!$F$2:$F$71,MATCH('PCN Variation'!G599,'Paycode Info'!$D$2:$D$71,0)),"Error"))</f>
        <v/>
      </c>
      <c r="I599" s="84" t="str">
        <f t="shared" si="47"/>
        <v/>
      </c>
      <c r="J599" s="73" t="str">
        <f>IFERROR(INDEX('Paycode Info'!$G$2:$G$71,MATCH('PCN Variation'!H599,'Paycode Info'!$F$2:$F$71,0)),"")</f>
        <v/>
      </c>
      <c r="K599" s="17"/>
      <c r="L599" s="16" t="str">
        <f>IFERROR(MATCH(K599,'Paycode Info'!$I$2:$I$13,0),"")</f>
        <v/>
      </c>
      <c r="M599" s="17"/>
      <c r="N599" s="16" t="str">
        <f>IFERROR(MATCH(M599,'Paycode Info'!$I$2:$I$13,0),"")</f>
        <v/>
      </c>
      <c r="O599" s="17"/>
      <c r="P599" s="17"/>
      <c r="Q599" s="67" t="str">
        <f>IFERROR(IF(N599-L599=0,13,IF(N599-L599&gt;=0,N599-L599+1, VLOOKUP(N599-L599, 'Paycode Info'!$J$2:$K$13,2,0))),"")</f>
        <v/>
      </c>
      <c r="R599" s="68" t="str">
        <f t="shared" si="46"/>
        <v/>
      </c>
      <c r="S599" s="66"/>
      <c r="T599" s="16" t="str">
        <f>IF(S599="","",INDEX('Paycode Info'!$R$2:$R$4,MATCH('PCN Variation'!S599,'Paycode Info'!$M$2:$M$4,0)))</f>
        <v/>
      </c>
      <c r="U599" s="17"/>
      <c r="V599" s="16" t="str">
        <f>IFERROR(MATCH(U599,'Paycode Info'!$I$2:$I$13,0),"")</f>
        <v/>
      </c>
      <c r="W599" s="16" t="str">
        <f t="shared" si="48"/>
        <v/>
      </c>
      <c r="X599" s="15" t="str">
        <f t="shared" si="49"/>
        <v/>
      </c>
      <c r="Y599" s="18">
        <f t="shared" si="50"/>
        <v>0</v>
      </c>
    </row>
    <row r="600" spans="1:25" ht="35" customHeight="1" x14ac:dyDescent="0.35">
      <c r="A600" s="65"/>
      <c r="B600" s="70" t="str">
        <f>IFERROR(IF(A600="","",INDEX('PCN Data'!$A$2:$A$1300,MATCH('PCN Variation'!A600,'PCN Data'!$B$2:$B$1300,0))),"ERROR")</f>
        <v/>
      </c>
      <c r="C600" s="71" t="str">
        <f>IFERROR(IF(A600="","",INDEX('PCN Data'!$C$2:$C$1300,MATCH('PCN Variation'!A600,'PCN Data'!$B$2:$B$1300,0))),"ERROR")</f>
        <v/>
      </c>
      <c r="D600" s="70" t="str">
        <f>IFERROR(IF(A600="","", INDEX('PCN Data'!$D$2:$D$1300,MATCH('PCN Variation'!A600,'PCN Data'!$B$2:$B$1300,0))),"ERROR")</f>
        <v/>
      </c>
      <c r="E600" s="66"/>
      <c r="F600" s="65"/>
      <c r="G600" s="71" t="str">
        <f>IF(E600&amp;F600="","", IFERROR(IF(AND(E600="",F600&lt;&gt;""),INDEX('Paycode Info'!$D$2:$D$71,MATCH('PCN Variation'!F600,'Paycode Info'!$F$2:$F$71,0)), INDEX('Paycode Info'!$D$2:$D$71,MATCH('PCN Variation'!E600,'Paycode Info'!$D$2:$D$71,0))),"Error"))</f>
        <v/>
      </c>
      <c r="H600" s="71" t="str">
        <f>IF(E600&amp;F600="","", IFERROR(INDEX('Paycode Info'!$F$2:$F$71,MATCH('PCN Variation'!G600,'Paycode Info'!$D$2:$D$71,0)),"Error"))</f>
        <v/>
      </c>
      <c r="I600" s="84" t="str">
        <f t="shared" si="47"/>
        <v/>
      </c>
      <c r="J600" s="73" t="str">
        <f>IFERROR(INDEX('Paycode Info'!$G$2:$G$71,MATCH('PCN Variation'!H600,'Paycode Info'!$F$2:$F$71,0)),"")</f>
        <v/>
      </c>
      <c r="K600" s="17"/>
      <c r="L600" s="16" t="str">
        <f>IFERROR(MATCH(K600,'Paycode Info'!$I$2:$I$13,0),"")</f>
        <v/>
      </c>
      <c r="M600" s="17"/>
      <c r="N600" s="16" t="str">
        <f>IFERROR(MATCH(M600,'Paycode Info'!$I$2:$I$13,0),"")</f>
        <v/>
      </c>
      <c r="O600" s="17"/>
      <c r="P600" s="17"/>
      <c r="Q600" s="67" t="str">
        <f>IFERROR(IF(N600-L600=0,13,IF(N600-L600&gt;=0,N600-L600+1, VLOOKUP(N600-L600, 'Paycode Info'!$J$2:$K$13,2,0))),"")</f>
        <v/>
      </c>
      <c r="R600" s="68" t="str">
        <f t="shared" si="46"/>
        <v/>
      </c>
      <c r="S600" s="66"/>
      <c r="T600" s="16" t="str">
        <f>IF(S600="","",INDEX('Paycode Info'!$R$2:$R$4,MATCH('PCN Variation'!S600,'Paycode Info'!$M$2:$M$4,0)))</f>
        <v/>
      </c>
      <c r="U600" s="17"/>
      <c r="V600" s="16" t="str">
        <f>IFERROR(MATCH(U600,'Paycode Info'!$I$2:$I$13,0),"")</f>
        <v/>
      </c>
      <c r="W600" s="16" t="str">
        <f t="shared" si="48"/>
        <v/>
      </c>
      <c r="X600" s="15" t="str">
        <f t="shared" si="49"/>
        <v/>
      </c>
      <c r="Y600" s="18">
        <f t="shared" si="50"/>
        <v>0</v>
      </c>
    </row>
    <row r="601" spans="1:25" ht="35" customHeight="1" x14ac:dyDescent="0.35">
      <c r="A601" s="65"/>
      <c r="B601" s="70" t="str">
        <f>IFERROR(IF(A601="","",INDEX('PCN Data'!$A$2:$A$1300,MATCH('PCN Variation'!A601,'PCN Data'!$B$2:$B$1300,0))),"ERROR")</f>
        <v/>
      </c>
      <c r="C601" s="71" t="str">
        <f>IFERROR(IF(A601="","",INDEX('PCN Data'!$C$2:$C$1300,MATCH('PCN Variation'!A601,'PCN Data'!$B$2:$B$1300,0))),"ERROR")</f>
        <v/>
      </c>
      <c r="D601" s="70" t="str">
        <f>IFERROR(IF(A601="","", INDEX('PCN Data'!$D$2:$D$1300,MATCH('PCN Variation'!A601,'PCN Data'!$B$2:$B$1300,0))),"ERROR")</f>
        <v/>
      </c>
      <c r="E601" s="66"/>
      <c r="F601" s="65"/>
      <c r="G601" s="71" t="str">
        <f>IF(E601&amp;F601="","", IFERROR(IF(AND(E601="",F601&lt;&gt;""),INDEX('Paycode Info'!$D$2:$D$71,MATCH('PCN Variation'!F601,'Paycode Info'!$F$2:$F$71,0)), INDEX('Paycode Info'!$D$2:$D$71,MATCH('PCN Variation'!E601,'Paycode Info'!$D$2:$D$71,0))),"Error"))</f>
        <v/>
      </c>
      <c r="H601" s="71" t="str">
        <f>IF(E601&amp;F601="","", IFERROR(INDEX('Paycode Info'!$F$2:$F$71,MATCH('PCN Variation'!G601,'Paycode Info'!$D$2:$D$71,0)),"Error"))</f>
        <v/>
      </c>
      <c r="I601" s="84" t="str">
        <f t="shared" si="47"/>
        <v/>
      </c>
      <c r="J601" s="73" t="str">
        <f>IFERROR(INDEX('Paycode Info'!$G$2:$G$71,MATCH('PCN Variation'!H601,'Paycode Info'!$F$2:$F$71,0)),"")</f>
        <v/>
      </c>
      <c r="K601" s="17"/>
      <c r="L601" s="16" t="str">
        <f>IFERROR(MATCH(K601,'Paycode Info'!$I$2:$I$13,0),"")</f>
        <v/>
      </c>
      <c r="M601" s="17"/>
      <c r="N601" s="16" t="str">
        <f>IFERROR(MATCH(M601,'Paycode Info'!$I$2:$I$13,0),"")</f>
        <v/>
      </c>
      <c r="O601" s="17"/>
      <c r="P601" s="17"/>
      <c r="Q601" s="67" t="str">
        <f>IFERROR(IF(N601-L601=0,13,IF(N601-L601&gt;=0,N601-L601+1, VLOOKUP(N601-L601, 'Paycode Info'!$J$2:$K$13,2,0))),"")</f>
        <v/>
      </c>
      <c r="R601" s="68" t="str">
        <f t="shared" si="46"/>
        <v/>
      </c>
      <c r="S601" s="66"/>
      <c r="T601" s="16" t="str">
        <f>IF(S601="","",INDEX('Paycode Info'!$R$2:$R$4,MATCH('PCN Variation'!S601,'Paycode Info'!$M$2:$M$4,0)))</f>
        <v/>
      </c>
      <c r="U601" s="17"/>
      <c r="V601" s="16" t="str">
        <f>IFERROR(MATCH(U601,'Paycode Info'!$I$2:$I$13,0),"")</f>
        <v/>
      </c>
      <c r="W601" s="16" t="str">
        <f t="shared" si="48"/>
        <v/>
      </c>
      <c r="X601" s="15" t="str">
        <f t="shared" si="49"/>
        <v/>
      </c>
      <c r="Y601" s="18">
        <f t="shared" si="50"/>
        <v>0</v>
      </c>
    </row>
    <row r="602" spans="1:25" ht="35" customHeight="1" x14ac:dyDescent="0.35">
      <c r="A602" s="65"/>
      <c r="B602" s="70" t="str">
        <f>IFERROR(IF(A602="","",INDEX('PCN Data'!$A$2:$A$1300,MATCH('PCN Variation'!A602,'PCN Data'!$B$2:$B$1300,0))),"ERROR")</f>
        <v/>
      </c>
      <c r="C602" s="71" t="str">
        <f>IFERROR(IF(A602="","",INDEX('PCN Data'!$C$2:$C$1300,MATCH('PCN Variation'!A602,'PCN Data'!$B$2:$B$1300,0))),"ERROR")</f>
        <v/>
      </c>
      <c r="D602" s="70" t="str">
        <f>IFERROR(IF(A602="","", INDEX('PCN Data'!$D$2:$D$1300,MATCH('PCN Variation'!A602,'PCN Data'!$B$2:$B$1300,0))),"ERROR")</f>
        <v/>
      </c>
      <c r="E602" s="66"/>
      <c r="F602" s="65"/>
      <c r="G602" s="71" t="str">
        <f>IF(E602&amp;F602="","", IFERROR(IF(AND(E602="",F602&lt;&gt;""),INDEX('Paycode Info'!$D$2:$D$71,MATCH('PCN Variation'!F602,'Paycode Info'!$F$2:$F$71,0)), INDEX('Paycode Info'!$D$2:$D$71,MATCH('PCN Variation'!E602,'Paycode Info'!$D$2:$D$71,0))),"Error"))</f>
        <v/>
      </c>
      <c r="H602" s="71" t="str">
        <f>IF(E602&amp;F602="","", IFERROR(INDEX('Paycode Info'!$F$2:$F$71,MATCH('PCN Variation'!G602,'Paycode Info'!$D$2:$D$71,0)),"Error"))</f>
        <v/>
      </c>
      <c r="I602" s="84" t="str">
        <f t="shared" si="47"/>
        <v/>
      </c>
      <c r="J602" s="73" t="str">
        <f>IFERROR(INDEX('Paycode Info'!$G$2:$G$71,MATCH('PCN Variation'!H602,'Paycode Info'!$F$2:$F$71,0)),"")</f>
        <v/>
      </c>
      <c r="K602" s="17"/>
      <c r="L602" s="16" t="str">
        <f>IFERROR(MATCH(K602,'Paycode Info'!$I$2:$I$13,0),"")</f>
        <v/>
      </c>
      <c r="M602" s="17"/>
      <c r="N602" s="16" t="str">
        <f>IFERROR(MATCH(M602,'Paycode Info'!$I$2:$I$13,0),"")</f>
        <v/>
      </c>
      <c r="O602" s="17"/>
      <c r="P602" s="17"/>
      <c r="Q602" s="67" t="str">
        <f>IFERROR(IF(N602-L602=0,13,IF(N602-L602&gt;=0,N602-L602+1, VLOOKUP(N602-L602, 'Paycode Info'!$J$2:$K$13,2,0))),"")</f>
        <v/>
      </c>
      <c r="R602" s="68" t="str">
        <f t="shared" si="46"/>
        <v/>
      </c>
      <c r="S602" s="66"/>
      <c r="T602" s="16" t="str">
        <f>IF(S602="","",INDEX('Paycode Info'!$R$2:$R$4,MATCH('PCN Variation'!S602,'Paycode Info'!$M$2:$M$4,0)))</f>
        <v/>
      </c>
      <c r="U602" s="17"/>
      <c r="V602" s="16" t="str">
        <f>IFERROR(MATCH(U602,'Paycode Info'!$I$2:$I$13,0),"")</f>
        <v/>
      </c>
      <c r="W602" s="16" t="str">
        <f t="shared" si="48"/>
        <v/>
      </c>
      <c r="X602" s="15" t="str">
        <f t="shared" si="49"/>
        <v/>
      </c>
      <c r="Y602" s="18">
        <f t="shared" si="50"/>
        <v>0</v>
      </c>
    </row>
    <row r="603" spans="1:25" ht="35" customHeight="1" x14ac:dyDescent="0.35">
      <c r="A603" s="65"/>
      <c r="B603" s="70" t="str">
        <f>IFERROR(IF(A603="","",INDEX('PCN Data'!$A$2:$A$1300,MATCH('PCN Variation'!A603,'PCN Data'!$B$2:$B$1300,0))),"ERROR")</f>
        <v/>
      </c>
      <c r="C603" s="71" t="str">
        <f>IFERROR(IF(A603="","",INDEX('PCN Data'!$C$2:$C$1300,MATCH('PCN Variation'!A603,'PCN Data'!$B$2:$B$1300,0))),"ERROR")</f>
        <v/>
      </c>
      <c r="D603" s="70" t="str">
        <f>IFERROR(IF(A603="","", INDEX('PCN Data'!$D$2:$D$1300,MATCH('PCN Variation'!A603,'PCN Data'!$B$2:$B$1300,0))),"ERROR")</f>
        <v/>
      </c>
      <c r="E603" s="66"/>
      <c r="F603" s="65"/>
      <c r="G603" s="71" t="str">
        <f>IF(E603&amp;F603="","", IFERROR(IF(AND(E603="",F603&lt;&gt;""),INDEX('Paycode Info'!$D$2:$D$71,MATCH('PCN Variation'!F603,'Paycode Info'!$F$2:$F$71,0)), INDEX('Paycode Info'!$D$2:$D$71,MATCH('PCN Variation'!E603,'Paycode Info'!$D$2:$D$71,0))),"Error"))</f>
        <v/>
      </c>
      <c r="H603" s="71" t="str">
        <f>IF(E603&amp;F603="","", IFERROR(INDEX('Paycode Info'!$F$2:$F$71,MATCH('PCN Variation'!G603,'Paycode Info'!$D$2:$D$71,0)),"Error"))</f>
        <v/>
      </c>
      <c r="I603" s="84" t="str">
        <f t="shared" si="47"/>
        <v/>
      </c>
      <c r="J603" s="73" t="str">
        <f>IFERROR(INDEX('Paycode Info'!$G$2:$G$71,MATCH('PCN Variation'!H603,'Paycode Info'!$F$2:$F$71,0)),"")</f>
        <v/>
      </c>
      <c r="K603" s="17"/>
      <c r="L603" s="16" t="str">
        <f>IFERROR(MATCH(K603,'Paycode Info'!$I$2:$I$13,0),"")</f>
        <v/>
      </c>
      <c r="M603" s="17"/>
      <c r="N603" s="16" t="str">
        <f>IFERROR(MATCH(M603,'Paycode Info'!$I$2:$I$13,0),"")</f>
        <v/>
      </c>
      <c r="O603" s="17"/>
      <c r="P603" s="17"/>
      <c r="Q603" s="67" t="str">
        <f>IFERROR(IF(N603-L603=0,13,IF(N603-L603&gt;=0,N603-L603+1, VLOOKUP(N603-L603, 'Paycode Info'!$J$2:$K$13,2,0))),"")</f>
        <v/>
      </c>
      <c r="R603" s="68" t="str">
        <f t="shared" si="46"/>
        <v/>
      </c>
      <c r="S603" s="66"/>
      <c r="T603" s="16" t="str">
        <f>IF(S603="","",INDEX('Paycode Info'!$R$2:$R$4,MATCH('PCN Variation'!S603,'Paycode Info'!$M$2:$M$4,0)))</f>
        <v/>
      </c>
      <c r="U603" s="17"/>
      <c r="V603" s="16" t="str">
        <f>IFERROR(MATCH(U603,'Paycode Info'!$I$2:$I$13,0),"")</f>
        <v/>
      </c>
      <c r="W603" s="16" t="str">
        <f t="shared" si="48"/>
        <v/>
      </c>
      <c r="X603" s="15" t="str">
        <f t="shared" si="49"/>
        <v/>
      </c>
      <c r="Y603" s="18">
        <f t="shared" si="50"/>
        <v>0</v>
      </c>
    </row>
    <row r="604" spans="1:25" ht="35" customHeight="1" x14ac:dyDescent="0.35">
      <c r="A604" s="65"/>
      <c r="B604" s="70" t="str">
        <f>IFERROR(IF(A604="","",INDEX('PCN Data'!$A$2:$A$1300,MATCH('PCN Variation'!A604,'PCN Data'!$B$2:$B$1300,0))),"ERROR")</f>
        <v/>
      </c>
      <c r="C604" s="71" t="str">
        <f>IFERROR(IF(A604="","",INDEX('PCN Data'!$C$2:$C$1300,MATCH('PCN Variation'!A604,'PCN Data'!$B$2:$B$1300,0))),"ERROR")</f>
        <v/>
      </c>
      <c r="D604" s="70" t="str">
        <f>IFERROR(IF(A604="","", INDEX('PCN Data'!$D$2:$D$1300,MATCH('PCN Variation'!A604,'PCN Data'!$B$2:$B$1300,0))),"ERROR")</f>
        <v/>
      </c>
      <c r="E604" s="66"/>
      <c r="F604" s="65"/>
      <c r="G604" s="71" t="str">
        <f>IF(E604&amp;F604="","", IFERROR(IF(AND(E604="",F604&lt;&gt;""),INDEX('Paycode Info'!$D$2:$D$71,MATCH('PCN Variation'!F604,'Paycode Info'!$F$2:$F$71,0)), INDEX('Paycode Info'!$D$2:$D$71,MATCH('PCN Variation'!E604,'Paycode Info'!$D$2:$D$71,0))),"Error"))</f>
        <v/>
      </c>
      <c r="H604" s="71" t="str">
        <f>IF(E604&amp;F604="","", IFERROR(INDEX('Paycode Info'!$F$2:$F$71,MATCH('PCN Variation'!G604,'Paycode Info'!$D$2:$D$71,0)),"Error"))</f>
        <v/>
      </c>
      <c r="I604" s="84" t="str">
        <f t="shared" si="47"/>
        <v/>
      </c>
      <c r="J604" s="73" t="str">
        <f>IFERROR(INDEX('Paycode Info'!$G$2:$G$71,MATCH('PCN Variation'!H604,'Paycode Info'!$F$2:$F$71,0)),"")</f>
        <v/>
      </c>
      <c r="K604" s="17"/>
      <c r="L604" s="16" t="str">
        <f>IFERROR(MATCH(K604,'Paycode Info'!$I$2:$I$13,0),"")</f>
        <v/>
      </c>
      <c r="M604" s="17"/>
      <c r="N604" s="16" t="str">
        <f>IFERROR(MATCH(M604,'Paycode Info'!$I$2:$I$13,0),"")</f>
        <v/>
      </c>
      <c r="O604" s="17"/>
      <c r="P604" s="17"/>
      <c r="Q604" s="67" t="str">
        <f>IFERROR(IF(N604-L604=0,13,IF(N604-L604&gt;=0,N604-L604+1, VLOOKUP(N604-L604, 'Paycode Info'!$J$2:$K$13,2,0))),"")</f>
        <v/>
      </c>
      <c r="R604" s="68" t="str">
        <f t="shared" si="46"/>
        <v/>
      </c>
      <c r="S604" s="66"/>
      <c r="T604" s="16" t="str">
        <f>IF(S604="","",INDEX('Paycode Info'!$R$2:$R$4,MATCH('PCN Variation'!S604,'Paycode Info'!$M$2:$M$4,0)))</f>
        <v/>
      </c>
      <c r="U604" s="17"/>
      <c r="V604" s="16" t="str">
        <f>IFERROR(MATCH(U604,'Paycode Info'!$I$2:$I$13,0),"")</f>
        <v/>
      </c>
      <c r="W604" s="16" t="str">
        <f t="shared" si="48"/>
        <v/>
      </c>
      <c r="X604" s="15" t="str">
        <f t="shared" si="49"/>
        <v/>
      </c>
      <c r="Y604" s="18">
        <f t="shared" si="50"/>
        <v>0</v>
      </c>
    </row>
    <row r="605" spans="1:25" ht="35" customHeight="1" x14ac:dyDescent="0.35">
      <c r="A605" s="65"/>
      <c r="B605" s="70" t="str">
        <f>IFERROR(IF(A605="","",INDEX('PCN Data'!$A$2:$A$1300,MATCH('PCN Variation'!A605,'PCN Data'!$B$2:$B$1300,0))),"ERROR")</f>
        <v/>
      </c>
      <c r="C605" s="71" t="str">
        <f>IFERROR(IF(A605="","",INDEX('PCN Data'!$C$2:$C$1300,MATCH('PCN Variation'!A605,'PCN Data'!$B$2:$B$1300,0))),"ERROR")</f>
        <v/>
      </c>
      <c r="D605" s="70" t="str">
        <f>IFERROR(IF(A605="","", INDEX('PCN Data'!$D$2:$D$1300,MATCH('PCN Variation'!A605,'PCN Data'!$B$2:$B$1300,0))),"ERROR")</f>
        <v/>
      </c>
      <c r="E605" s="66"/>
      <c r="F605" s="65"/>
      <c r="G605" s="71" t="str">
        <f>IF(E605&amp;F605="","", IFERROR(IF(AND(E605="",F605&lt;&gt;""),INDEX('Paycode Info'!$D$2:$D$71,MATCH('PCN Variation'!F605,'Paycode Info'!$F$2:$F$71,0)), INDEX('Paycode Info'!$D$2:$D$71,MATCH('PCN Variation'!E605,'Paycode Info'!$D$2:$D$71,0))),"Error"))</f>
        <v/>
      </c>
      <c r="H605" s="71" t="str">
        <f>IF(E605&amp;F605="","", IFERROR(INDEX('Paycode Info'!$F$2:$F$71,MATCH('PCN Variation'!G605,'Paycode Info'!$D$2:$D$71,0)),"Error"))</f>
        <v/>
      </c>
      <c r="I605" s="84" t="str">
        <f t="shared" si="47"/>
        <v/>
      </c>
      <c r="J605" s="73" t="str">
        <f>IFERROR(INDEX('Paycode Info'!$G$2:$G$71,MATCH('PCN Variation'!H605,'Paycode Info'!$F$2:$F$71,0)),"")</f>
        <v/>
      </c>
      <c r="K605" s="17"/>
      <c r="L605" s="16" t="str">
        <f>IFERROR(MATCH(K605,'Paycode Info'!$I$2:$I$13,0),"")</f>
        <v/>
      </c>
      <c r="M605" s="17"/>
      <c r="N605" s="16" t="str">
        <f>IFERROR(MATCH(M605,'Paycode Info'!$I$2:$I$13,0),"")</f>
        <v/>
      </c>
      <c r="O605" s="17"/>
      <c r="P605" s="17"/>
      <c r="Q605" s="67" t="str">
        <f>IFERROR(IF(N605-L605=0,13,IF(N605-L605&gt;=0,N605-L605+1, VLOOKUP(N605-L605, 'Paycode Info'!$J$2:$K$13,2,0))),"")</f>
        <v/>
      </c>
      <c r="R605" s="68" t="str">
        <f t="shared" si="46"/>
        <v/>
      </c>
      <c r="S605" s="66"/>
      <c r="T605" s="16" t="str">
        <f>IF(S605="","",INDEX('Paycode Info'!$R$2:$R$4,MATCH('PCN Variation'!S605,'Paycode Info'!$M$2:$M$4,0)))</f>
        <v/>
      </c>
      <c r="U605" s="17"/>
      <c r="V605" s="16" t="str">
        <f>IFERROR(MATCH(U605,'Paycode Info'!$I$2:$I$13,0),"")</f>
        <v/>
      </c>
      <c r="W605" s="16" t="str">
        <f t="shared" si="48"/>
        <v/>
      </c>
      <c r="X605" s="15" t="str">
        <f t="shared" si="49"/>
        <v/>
      </c>
      <c r="Y605" s="18">
        <f t="shared" si="50"/>
        <v>0</v>
      </c>
    </row>
    <row r="606" spans="1:25" ht="35" customHeight="1" x14ac:dyDescent="0.35">
      <c r="A606" s="65"/>
      <c r="B606" s="70" t="str">
        <f>IFERROR(IF(A606="","",INDEX('PCN Data'!$A$2:$A$1300,MATCH('PCN Variation'!A606,'PCN Data'!$B$2:$B$1300,0))),"ERROR")</f>
        <v/>
      </c>
      <c r="C606" s="71" t="str">
        <f>IFERROR(IF(A606="","",INDEX('PCN Data'!$C$2:$C$1300,MATCH('PCN Variation'!A606,'PCN Data'!$B$2:$B$1300,0))),"ERROR")</f>
        <v/>
      </c>
      <c r="D606" s="70" t="str">
        <f>IFERROR(IF(A606="","", INDEX('PCN Data'!$D$2:$D$1300,MATCH('PCN Variation'!A606,'PCN Data'!$B$2:$B$1300,0))),"ERROR")</f>
        <v/>
      </c>
      <c r="E606" s="66"/>
      <c r="F606" s="65"/>
      <c r="G606" s="71" t="str">
        <f>IF(E606&amp;F606="","", IFERROR(IF(AND(E606="",F606&lt;&gt;""),INDEX('Paycode Info'!$D$2:$D$71,MATCH('PCN Variation'!F606,'Paycode Info'!$F$2:$F$71,0)), INDEX('Paycode Info'!$D$2:$D$71,MATCH('PCN Variation'!E606,'Paycode Info'!$D$2:$D$71,0))),"Error"))</f>
        <v/>
      </c>
      <c r="H606" s="71" t="str">
        <f>IF(E606&amp;F606="","", IFERROR(INDEX('Paycode Info'!$F$2:$F$71,MATCH('PCN Variation'!G606,'Paycode Info'!$D$2:$D$71,0)),"Error"))</f>
        <v/>
      </c>
      <c r="I606" s="84" t="str">
        <f t="shared" si="47"/>
        <v/>
      </c>
      <c r="J606" s="73" t="str">
        <f>IFERROR(INDEX('Paycode Info'!$G$2:$G$71,MATCH('PCN Variation'!H606,'Paycode Info'!$F$2:$F$71,0)),"")</f>
        <v/>
      </c>
      <c r="K606" s="17"/>
      <c r="L606" s="16" t="str">
        <f>IFERROR(MATCH(K606,'Paycode Info'!$I$2:$I$13,0),"")</f>
        <v/>
      </c>
      <c r="M606" s="17"/>
      <c r="N606" s="16" t="str">
        <f>IFERROR(MATCH(M606,'Paycode Info'!$I$2:$I$13,0),"")</f>
        <v/>
      </c>
      <c r="O606" s="17"/>
      <c r="P606" s="17"/>
      <c r="Q606" s="67" t="str">
        <f>IFERROR(IF(N606-L606=0,13,IF(N606-L606&gt;=0,N606-L606+1, VLOOKUP(N606-L606, 'Paycode Info'!$J$2:$K$13,2,0))),"")</f>
        <v/>
      </c>
      <c r="R606" s="68" t="str">
        <f t="shared" si="46"/>
        <v/>
      </c>
      <c r="S606" s="66"/>
      <c r="T606" s="16" t="str">
        <f>IF(S606="","",INDEX('Paycode Info'!$R$2:$R$4,MATCH('PCN Variation'!S606,'Paycode Info'!$M$2:$M$4,0)))</f>
        <v/>
      </c>
      <c r="U606" s="17"/>
      <c r="V606" s="16" t="str">
        <f>IFERROR(MATCH(U606,'Paycode Info'!$I$2:$I$13,0),"")</f>
        <v/>
      </c>
      <c r="W606" s="16" t="str">
        <f t="shared" si="48"/>
        <v/>
      </c>
      <c r="X606" s="15" t="str">
        <f t="shared" si="49"/>
        <v/>
      </c>
      <c r="Y606" s="18">
        <f t="shared" si="50"/>
        <v>0</v>
      </c>
    </row>
    <row r="607" spans="1:25" ht="35" customHeight="1" x14ac:dyDescent="0.35">
      <c r="A607" s="65"/>
      <c r="B607" s="70" t="str">
        <f>IFERROR(IF(A607="","",INDEX('PCN Data'!$A$2:$A$1300,MATCH('PCN Variation'!A607,'PCN Data'!$B$2:$B$1300,0))),"ERROR")</f>
        <v/>
      </c>
      <c r="C607" s="71" t="str">
        <f>IFERROR(IF(A607="","",INDEX('PCN Data'!$C$2:$C$1300,MATCH('PCN Variation'!A607,'PCN Data'!$B$2:$B$1300,0))),"ERROR")</f>
        <v/>
      </c>
      <c r="D607" s="70" t="str">
        <f>IFERROR(IF(A607="","", INDEX('PCN Data'!$D$2:$D$1300,MATCH('PCN Variation'!A607,'PCN Data'!$B$2:$B$1300,0))),"ERROR")</f>
        <v/>
      </c>
      <c r="E607" s="66"/>
      <c r="F607" s="65"/>
      <c r="G607" s="71" t="str">
        <f>IF(E607&amp;F607="","", IFERROR(IF(AND(E607="",F607&lt;&gt;""),INDEX('Paycode Info'!$D$2:$D$71,MATCH('PCN Variation'!F607,'Paycode Info'!$F$2:$F$71,0)), INDEX('Paycode Info'!$D$2:$D$71,MATCH('PCN Variation'!E607,'Paycode Info'!$D$2:$D$71,0))),"Error"))</f>
        <v/>
      </c>
      <c r="H607" s="71" t="str">
        <f>IF(E607&amp;F607="","", IFERROR(INDEX('Paycode Info'!$F$2:$F$71,MATCH('PCN Variation'!G607,'Paycode Info'!$D$2:$D$71,0)),"Error"))</f>
        <v/>
      </c>
      <c r="I607" s="84" t="str">
        <f t="shared" si="47"/>
        <v/>
      </c>
      <c r="J607" s="73" t="str">
        <f>IFERROR(INDEX('Paycode Info'!$G$2:$G$71,MATCH('PCN Variation'!H607,'Paycode Info'!$F$2:$F$71,0)),"")</f>
        <v/>
      </c>
      <c r="K607" s="17"/>
      <c r="L607" s="16" t="str">
        <f>IFERROR(MATCH(K607,'Paycode Info'!$I$2:$I$13,0),"")</f>
        <v/>
      </c>
      <c r="M607" s="17"/>
      <c r="N607" s="16" t="str">
        <f>IFERROR(MATCH(M607,'Paycode Info'!$I$2:$I$13,0),"")</f>
        <v/>
      </c>
      <c r="O607" s="17"/>
      <c r="P607" s="17"/>
      <c r="Q607" s="67" t="str">
        <f>IFERROR(IF(N607-L607=0,13,IF(N607-L607&gt;=0,N607-L607+1, VLOOKUP(N607-L607, 'Paycode Info'!$J$2:$K$13,2,0))),"")</f>
        <v/>
      </c>
      <c r="R607" s="68" t="str">
        <f t="shared" si="46"/>
        <v/>
      </c>
      <c r="S607" s="66"/>
      <c r="T607" s="16" t="str">
        <f>IF(S607="","",INDEX('Paycode Info'!$R$2:$R$4,MATCH('PCN Variation'!S607,'Paycode Info'!$M$2:$M$4,0)))</f>
        <v/>
      </c>
      <c r="U607" s="17"/>
      <c r="V607" s="16" t="str">
        <f>IFERROR(MATCH(U607,'Paycode Info'!$I$2:$I$13,0),"")</f>
        <v/>
      </c>
      <c r="W607" s="16" t="str">
        <f t="shared" si="48"/>
        <v/>
      </c>
      <c r="X607" s="15" t="str">
        <f t="shared" si="49"/>
        <v/>
      </c>
      <c r="Y607" s="18">
        <f t="shared" si="50"/>
        <v>0</v>
      </c>
    </row>
    <row r="608" spans="1:25" ht="35" customHeight="1" x14ac:dyDescent="0.35">
      <c r="A608" s="65"/>
      <c r="B608" s="70" t="str">
        <f>IFERROR(IF(A608="","",INDEX('PCN Data'!$A$2:$A$1300,MATCH('PCN Variation'!A608,'PCN Data'!$B$2:$B$1300,0))),"ERROR")</f>
        <v/>
      </c>
      <c r="C608" s="71" t="str">
        <f>IFERROR(IF(A608="","",INDEX('PCN Data'!$C$2:$C$1300,MATCH('PCN Variation'!A608,'PCN Data'!$B$2:$B$1300,0))),"ERROR")</f>
        <v/>
      </c>
      <c r="D608" s="70" t="str">
        <f>IFERROR(IF(A608="","", INDEX('PCN Data'!$D$2:$D$1300,MATCH('PCN Variation'!A608,'PCN Data'!$B$2:$B$1300,0))),"ERROR")</f>
        <v/>
      </c>
      <c r="E608" s="66"/>
      <c r="F608" s="65"/>
      <c r="G608" s="71" t="str">
        <f>IF(E608&amp;F608="","", IFERROR(IF(AND(E608="",F608&lt;&gt;""),INDEX('Paycode Info'!$D$2:$D$71,MATCH('PCN Variation'!F608,'Paycode Info'!$F$2:$F$71,0)), INDEX('Paycode Info'!$D$2:$D$71,MATCH('PCN Variation'!E608,'Paycode Info'!$D$2:$D$71,0))),"Error"))</f>
        <v/>
      </c>
      <c r="H608" s="71" t="str">
        <f>IF(E608&amp;F608="","", IFERROR(INDEX('Paycode Info'!$F$2:$F$71,MATCH('PCN Variation'!G608,'Paycode Info'!$D$2:$D$71,0)),"Error"))</f>
        <v/>
      </c>
      <c r="I608" s="84" t="str">
        <f t="shared" si="47"/>
        <v/>
      </c>
      <c r="J608" s="73" t="str">
        <f>IFERROR(INDEX('Paycode Info'!$G$2:$G$71,MATCH('PCN Variation'!H608,'Paycode Info'!$F$2:$F$71,0)),"")</f>
        <v/>
      </c>
      <c r="K608" s="17"/>
      <c r="L608" s="16" t="str">
        <f>IFERROR(MATCH(K608,'Paycode Info'!$I$2:$I$13,0),"")</f>
        <v/>
      </c>
      <c r="M608" s="17"/>
      <c r="N608" s="16" t="str">
        <f>IFERROR(MATCH(M608,'Paycode Info'!$I$2:$I$13,0),"")</f>
        <v/>
      </c>
      <c r="O608" s="17"/>
      <c r="P608" s="17"/>
      <c r="Q608" s="67" t="str">
        <f>IFERROR(IF(N608-L608=0,13,IF(N608-L608&gt;=0,N608-L608+1, VLOOKUP(N608-L608, 'Paycode Info'!$J$2:$K$13,2,0))),"")</f>
        <v/>
      </c>
      <c r="R608" s="68" t="str">
        <f t="shared" si="46"/>
        <v/>
      </c>
      <c r="S608" s="66"/>
      <c r="T608" s="16" t="str">
        <f>IF(S608="","",INDEX('Paycode Info'!$R$2:$R$4,MATCH('PCN Variation'!S608,'Paycode Info'!$M$2:$M$4,0)))</f>
        <v/>
      </c>
      <c r="U608" s="17"/>
      <c r="V608" s="16" t="str">
        <f>IFERROR(MATCH(U608,'Paycode Info'!$I$2:$I$13,0),"")</f>
        <v/>
      </c>
      <c r="W608" s="16" t="str">
        <f t="shared" si="48"/>
        <v/>
      </c>
      <c r="X608" s="15" t="str">
        <f t="shared" si="49"/>
        <v/>
      </c>
      <c r="Y608" s="18">
        <f t="shared" si="50"/>
        <v>0</v>
      </c>
    </row>
    <row r="609" spans="1:25" ht="35" customHeight="1" x14ac:dyDescent="0.35">
      <c r="A609" s="65"/>
      <c r="B609" s="70" t="str">
        <f>IFERROR(IF(A609="","",INDEX('PCN Data'!$A$2:$A$1300,MATCH('PCN Variation'!A609,'PCN Data'!$B$2:$B$1300,0))),"ERROR")</f>
        <v/>
      </c>
      <c r="C609" s="71" t="str">
        <f>IFERROR(IF(A609="","",INDEX('PCN Data'!$C$2:$C$1300,MATCH('PCN Variation'!A609,'PCN Data'!$B$2:$B$1300,0))),"ERROR")</f>
        <v/>
      </c>
      <c r="D609" s="70" t="str">
        <f>IFERROR(IF(A609="","", INDEX('PCN Data'!$D$2:$D$1300,MATCH('PCN Variation'!A609,'PCN Data'!$B$2:$B$1300,0))),"ERROR")</f>
        <v/>
      </c>
      <c r="E609" s="66"/>
      <c r="F609" s="65"/>
      <c r="G609" s="71" t="str">
        <f>IF(E609&amp;F609="","", IFERROR(IF(AND(E609="",F609&lt;&gt;""),INDEX('Paycode Info'!$D$2:$D$71,MATCH('PCN Variation'!F609,'Paycode Info'!$F$2:$F$71,0)), INDEX('Paycode Info'!$D$2:$D$71,MATCH('PCN Variation'!E609,'Paycode Info'!$D$2:$D$71,0))),"Error"))</f>
        <v/>
      </c>
      <c r="H609" s="71" t="str">
        <f>IF(E609&amp;F609="","", IFERROR(INDEX('Paycode Info'!$F$2:$F$71,MATCH('PCN Variation'!G609,'Paycode Info'!$D$2:$D$71,0)),"Error"))</f>
        <v/>
      </c>
      <c r="I609" s="84" t="str">
        <f t="shared" si="47"/>
        <v/>
      </c>
      <c r="J609" s="73" t="str">
        <f>IFERROR(INDEX('Paycode Info'!$G$2:$G$71,MATCH('PCN Variation'!H609,'Paycode Info'!$F$2:$F$71,0)),"")</f>
        <v/>
      </c>
      <c r="K609" s="17"/>
      <c r="L609" s="16" t="str">
        <f>IFERROR(MATCH(K609,'Paycode Info'!$I$2:$I$13,0),"")</f>
        <v/>
      </c>
      <c r="M609" s="17"/>
      <c r="N609" s="16" t="str">
        <f>IFERROR(MATCH(M609,'Paycode Info'!$I$2:$I$13,0),"")</f>
        <v/>
      </c>
      <c r="O609" s="17"/>
      <c r="P609" s="17"/>
      <c r="Q609" s="67" t="str">
        <f>IFERROR(IF(N609-L609=0,13,IF(N609-L609&gt;=0,N609-L609+1, VLOOKUP(N609-L609, 'Paycode Info'!$J$2:$K$13,2,0))),"")</f>
        <v/>
      </c>
      <c r="R609" s="68" t="str">
        <f t="shared" si="46"/>
        <v/>
      </c>
      <c r="S609" s="66"/>
      <c r="T609" s="16" t="str">
        <f>IF(S609="","",INDEX('Paycode Info'!$R$2:$R$4,MATCH('PCN Variation'!S609,'Paycode Info'!$M$2:$M$4,0)))</f>
        <v/>
      </c>
      <c r="U609" s="17"/>
      <c r="V609" s="16" t="str">
        <f>IFERROR(MATCH(U609,'Paycode Info'!$I$2:$I$13,0),"")</f>
        <v/>
      </c>
      <c r="W609" s="16" t="str">
        <f t="shared" si="48"/>
        <v/>
      </c>
      <c r="X609" s="15" t="str">
        <f t="shared" si="49"/>
        <v/>
      </c>
      <c r="Y609" s="18">
        <f t="shared" si="50"/>
        <v>0</v>
      </c>
    </row>
    <row r="610" spans="1:25" ht="35" customHeight="1" x14ac:dyDescent="0.35">
      <c r="A610" s="65"/>
      <c r="B610" s="70" t="str">
        <f>IFERROR(IF(A610="","",INDEX('PCN Data'!$A$2:$A$1300,MATCH('PCN Variation'!A610,'PCN Data'!$B$2:$B$1300,0))),"ERROR")</f>
        <v/>
      </c>
      <c r="C610" s="71" t="str">
        <f>IFERROR(IF(A610="","",INDEX('PCN Data'!$C$2:$C$1300,MATCH('PCN Variation'!A610,'PCN Data'!$B$2:$B$1300,0))),"ERROR")</f>
        <v/>
      </c>
      <c r="D610" s="70" t="str">
        <f>IFERROR(IF(A610="","", INDEX('PCN Data'!$D$2:$D$1300,MATCH('PCN Variation'!A610,'PCN Data'!$B$2:$B$1300,0))),"ERROR")</f>
        <v/>
      </c>
      <c r="E610" s="66"/>
      <c r="F610" s="65"/>
      <c r="G610" s="71" t="str">
        <f>IF(E610&amp;F610="","", IFERROR(IF(AND(E610="",F610&lt;&gt;""),INDEX('Paycode Info'!$D$2:$D$71,MATCH('PCN Variation'!F610,'Paycode Info'!$F$2:$F$71,0)), INDEX('Paycode Info'!$D$2:$D$71,MATCH('PCN Variation'!E610,'Paycode Info'!$D$2:$D$71,0))),"Error"))</f>
        <v/>
      </c>
      <c r="H610" s="71" t="str">
        <f>IF(E610&amp;F610="","", IFERROR(INDEX('Paycode Info'!$F$2:$F$71,MATCH('PCN Variation'!G610,'Paycode Info'!$D$2:$D$71,0)),"Error"))</f>
        <v/>
      </c>
      <c r="I610" s="84" t="str">
        <f t="shared" si="47"/>
        <v/>
      </c>
      <c r="J610" s="73" t="str">
        <f>IFERROR(INDEX('Paycode Info'!$G$2:$G$71,MATCH('PCN Variation'!H610,'Paycode Info'!$F$2:$F$71,0)),"")</f>
        <v/>
      </c>
      <c r="K610" s="17"/>
      <c r="L610" s="16" t="str">
        <f>IFERROR(MATCH(K610,'Paycode Info'!$I$2:$I$13,0),"")</f>
        <v/>
      </c>
      <c r="M610" s="17"/>
      <c r="N610" s="16" t="str">
        <f>IFERROR(MATCH(M610,'Paycode Info'!$I$2:$I$13,0),"")</f>
        <v/>
      </c>
      <c r="O610" s="17"/>
      <c r="P610" s="17"/>
      <c r="Q610" s="67" t="str">
        <f>IFERROR(IF(N610-L610=0,13,IF(N610-L610&gt;=0,N610-L610+1, VLOOKUP(N610-L610, 'Paycode Info'!$J$2:$K$13,2,0))),"")</f>
        <v/>
      </c>
      <c r="R610" s="68" t="str">
        <f t="shared" si="46"/>
        <v/>
      </c>
      <c r="S610" s="66"/>
      <c r="T610" s="16" t="str">
        <f>IF(S610="","",INDEX('Paycode Info'!$R$2:$R$4,MATCH('PCN Variation'!S610,'Paycode Info'!$M$2:$M$4,0)))</f>
        <v/>
      </c>
      <c r="U610" s="17"/>
      <c r="V610" s="16" t="str">
        <f>IFERROR(MATCH(U610,'Paycode Info'!$I$2:$I$13,0),"")</f>
        <v/>
      </c>
      <c r="W610" s="16" t="str">
        <f t="shared" si="48"/>
        <v/>
      </c>
      <c r="X610" s="15" t="str">
        <f t="shared" si="49"/>
        <v/>
      </c>
      <c r="Y610" s="18">
        <f t="shared" si="50"/>
        <v>0</v>
      </c>
    </row>
    <row r="611" spans="1:25" ht="35" customHeight="1" x14ac:dyDescent="0.35">
      <c r="A611" s="65"/>
      <c r="B611" s="70" t="str">
        <f>IFERROR(IF(A611="","",INDEX('PCN Data'!$A$2:$A$1300,MATCH('PCN Variation'!A611,'PCN Data'!$B$2:$B$1300,0))),"ERROR")</f>
        <v/>
      </c>
      <c r="C611" s="71" t="str">
        <f>IFERROR(IF(A611="","",INDEX('PCN Data'!$C$2:$C$1300,MATCH('PCN Variation'!A611,'PCN Data'!$B$2:$B$1300,0))),"ERROR")</f>
        <v/>
      </c>
      <c r="D611" s="70" t="str">
        <f>IFERROR(IF(A611="","", INDEX('PCN Data'!$D$2:$D$1300,MATCH('PCN Variation'!A611,'PCN Data'!$B$2:$B$1300,0))),"ERROR")</f>
        <v/>
      </c>
      <c r="E611" s="66"/>
      <c r="F611" s="65"/>
      <c r="G611" s="71" t="str">
        <f>IF(E611&amp;F611="","", IFERROR(IF(AND(E611="",F611&lt;&gt;""),INDEX('Paycode Info'!$D$2:$D$71,MATCH('PCN Variation'!F611,'Paycode Info'!$F$2:$F$71,0)), INDEX('Paycode Info'!$D$2:$D$71,MATCH('PCN Variation'!E611,'Paycode Info'!$D$2:$D$71,0))),"Error"))</f>
        <v/>
      </c>
      <c r="H611" s="71" t="str">
        <f>IF(E611&amp;F611="","", IFERROR(INDEX('Paycode Info'!$F$2:$F$71,MATCH('PCN Variation'!G611,'Paycode Info'!$D$2:$D$71,0)),"Error"))</f>
        <v/>
      </c>
      <c r="I611" s="84" t="str">
        <f t="shared" si="47"/>
        <v/>
      </c>
      <c r="J611" s="73" t="str">
        <f>IFERROR(INDEX('Paycode Info'!$G$2:$G$71,MATCH('PCN Variation'!H611,'Paycode Info'!$F$2:$F$71,0)),"")</f>
        <v/>
      </c>
      <c r="K611" s="17"/>
      <c r="L611" s="16" t="str">
        <f>IFERROR(MATCH(K611,'Paycode Info'!$I$2:$I$13,0),"")</f>
        <v/>
      </c>
      <c r="M611" s="17"/>
      <c r="N611" s="16" t="str">
        <f>IFERROR(MATCH(M611,'Paycode Info'!$I$2:$I$13,0),"")</f>
        <v/>
      </c>
      <c r="O611" s="17"/>
      <c r="P611" s="17"/>
      <c r="Q611" s="67" t="str">
        <f>IFERROR(IF(N611-L611=0,13,IF(N611-L611&gt;=0,N611-L611+1, VLOOKUP(N611-L611, 'Paycode Info'!$J$2:$K$13,2,0))),"")</f>
        <v/>
      </c>
      <c r="R611" s="68" t="str">
        <f t="shared" si="46"/>
        <v/>
      </c>
      <c r="S611" s="66"/>
      <c r="T611" s="16" t="str">
        <f>IF(S611="","",INDEX('Paycode Info'!$R$2:$R$4,MATCH('PCN Variation'!S611,'Paycode Info'!$M$2:$M$4,0)))</f>
        <v/>
      </c>
      <c r="U611" s="17"/>
      <c r="V611" s="16" t="str">
        <f>IFERROR(MATCH(U611,'Paycode Info'!$I$2:$I$13,0),"")</f>
        <v/>
      </c>
      <c r="W611" s="16" t="str">
        <f t="shared" si="48"/>
        <v/>
      </c>
      <c r="X611" s="15" t="str">
        <f t="shared" si="49"/>
        <v/>
      </c>
      <c r="Y611" s="18">
        <f t="shared" si="50"/>
        <v>0</v>
      </c>
    </row>
    <row r="612" spans="1:25" ht="35" customHeight="1" x14ac:dyDescent="0.35">
      <c r="A612" s="65"/>
      <c r="B612" s="70" t="str">
        <f>IFERROR(IF(A612="","",INDEX('PCN Data'!$A$2:$A$1300,MATCH('PCN Variation'!A612,'PCN Data'!$B$2:$B$1300,0))),"ERROR")</f>
        <v/>
      </c>
      <c r="C612" s="71" t="str">
        <f>IFERROR(IF(A612="","",INDEX('PCN Data'!$C$2:$C$1300,MATCH('PCN Variation'!A612,'PCN Data'!$B$2:$B$1300,0))),"ERROR")</f>
        <v/>
      </c>
      <c r="D612" s="70" t="str">
        <f>IFERROR(IF(A612="","", INDEX('PCN Data'!$D$2:$D$1300,MATCH('PCN Variation'!A612,'PCN Data'!$B$2:$B$1300,0))),"ERROR")</f>
        <v/>
      </c>
      <c r="E612" s="66"/>
      <c r="F612" s="65"/>
      <c r="G612" s="71" t="str">
        <f>IF(E612&amp;F612="","", IFERROR(IF(AND(E612="",F612&lt;&gt;""),INDEX('Paycode Info'!$D$2:$D$71,MATCH('PCN Variation'!F612,'Paycode Info'!$F$2:$F$71,0)), INDEX('Paycode Info'!$D$2:$D$71,MATCH('PCN Variation'!E612,'Paycode Info'!$D$2:$D$71,0))),"Error"))</f>
        <v/>
      </c>
      <c r="H612" s="71" t="str">
        <f>IF(E612&amp;F612="","", IFERROR(INDEX('Paycode Info'!$F$2:$F$71,MATCH('PCN Variation'!G612,'Paycode Info'!$D$2:$D$71,0)),"Error"))</f>
        <v/>
      </c>
      <c r="I612" s="84" t="str">
        <f t="shared" si="47"/>
        <v/>
      </c>
      <c r="J612" s="73" t="str">
        <f>IFERROR(INDEX('Paycode Info'!$G$2:$G$71,MATCH('PCN Variation'!H612,'Paycode Info'!$F$2:$F$71,0)),"")</f>
        <v/>
      </c>
      <c r="K612" s="17"/>
      <c r="L612" s="16" t="str">
        <f>IFERROR(MATCH(K612,'Paycode Info'!$I$2:$I$13,0),"")</f>
        <v/>
      </c>
      <c r="M612" s="17"/>
      <c r="N612" s="16" t="str">
        <f>IFERROR(MATCH(M612,'Paycode Info'!$I$2:$I$13,0),"")</f>
        <v/>
      </c>
      <c r="O612" s="17"/>
      <c r="P612" s="17"/>
      <c r="Q612" s="67" t="str">
        <f>IFERROR(IF(N612-L612=0,13,IF(N612-L612&gt;=0,N612-L612+1, VLOOKUP(N612-L612, 'Paycode Info'!$J$2:$K$13,2,0))),"")</f>
        <v/>
      </c>
      <c r="R612" s="68" t="str">
        <f t="shared" si="46"/>
        <v/>
      </c>
      <c r="S612" s="66"/>
      <c r="T612" s="16" t="str">
        <f>IF(S612="","",INDEX('Paycode Info'!$R$2:$R$4,MATCH('PCN Variation'!S612,'Paycode Info'!$M$2:$M$4,0)))</f>
        <v/>
      </c>
      <c r="U612" s="17"/>
      <c r="V612" s="16" t="str">
        <f>IFERROR(MATCH(U612,'Paycode Info'!$I$2:$I$13,0),"")</f>
        <v/>
      </c>
      <c r="W612" s="16" t="str">
        <f t="shared" si="48"/>
        <v/>
      </c>
      <c r="X612" s="15" t="str">
        <f t="shared" si="49"/>
        <v/>
      </c>
      <c r="Y612" s="18">
        <f t="shared" si="50"/>
        <v>0</v>
      </c>
    </row>
    <row r="613" spans="1:25" ht="35" customHeight="1" x14ac:dyDescent="0.35">
      <c r="A613" s="65"/>
      <c r="B613" s="70" t="str">
        <f>IFERROR(IF(A613="","",INDEX('PCN Data'!$A$2:$A$1300,MATCH('PCN Variation'!A613,'PCN Data'!$B$2:$B$1300,0))),"ERROR")</f>
        <v/>
      </c>
      <c r="C613" s="71" t="str">
        <f>IFERROR(IF(A613="","",INDEX('PCN Data'!$C$2:$C$1300,MATCH('PCN Variation'!A613,'PCN Data'!$B$2:$B$1300,0))),"ERROR")</f>
        <v/>
      </c>
      <c r="D613" s="70" t="str">
        <f>IFERROR(IF(A613="","", INDEX('PCN Data'!$D$2:$D$1300,MATCH('PCN Variation'!A613,'PCN Data'!$B$2:$B$1300,0))),"ERROR")</f>
        <v/>
      </c>
      <c r="E613" s="66"/>
      <c r="F613" s="65"/>
      <c r="G613" s="71" t="str">
        <f>IF(E613&amp;F613="","", IFERROR(IF(AND(E613="",F613&lt;&gt;""),INDEX('Paycode Info'!$D$2:$D$71,MATCH('PCN Variation'!F613,'Paycode Info'!$F$2:$F$71,0)), INDEX('Paycode Info'!$D$2:$D$71,MATCH('PCN Variation'!E613,'Paycode Info'!$D$2:$D$71,0))),"Error"))</f>
        <v/>
      </c>
      <c r="H613" s="71" t="str">
        <f>IF(E613&amp;F613="","", IFERROR(INDEX('Paycode Info'!$F$2:$F$71,MATCH('PCN Variation'!G613,'Paycode Info'!$D$2:$D$71,0)),"Error"))</f>
        <v/>
      </c>
      <c r="I613" s="84" t="str">
        <f t="shared" si="47"/>
        <v/>
      </c>
      <c r="J613" s="73" t="str">
        <f>IFERROR(INDEX('Paycode Info'!$G$2:$G$71,MATCH('PCN Variation'!H613,'Paycode Info'!$F$2:$F$71,0)),"")</f>
        <v/>
      </c>
      <c r="K613" s="17"/>
      <c r="L613" s="16" t="str">
        <f>IFERROR(MATCH(K613,'Paycode Info'!$I$2:$I$13,0),"")</f>
        <v/>
      </c>
      <c r="M613" s="17"/>
      <c r="N613" s="16" t="str">
        <f>IFERROR(MATCH(M613,'Paycode Info'!$I$2:$I$13,0),"")</f>
        <v/>
      </c>
      <c r="O613" s="17"/>
      <c r="P613" s="17"/>
      <c r="Q613" s="67" t="str">
        <f>IFERROR(IF(N613-L613=0,13,IF(N613-L613&gt;=0,N613-L613+1, VLOOKUP(N613-L613, 'Paycode Info'!$J$2:$K$13,2,0))),"")</f>
        <v/>
      </c>
      <c r="R613" s="68" t="str">
        <f t="shared" si="46"/>
        <v/>
      </c>
      <c r="S613" s="66"/>
      <c r="T613" s="16" t="str">
        <f>IF(S613="","",INDEX('Paycode Info'!$R$2:$R$4,MATCH('PCN Variation'!S613,'Paycode Info'!$M$2:$M$4,0)))</f>
        <v/>
      </c>
      <c r="U613" s="17"/>
      <c r="V613" s="16" t="str">
        <f>IFERROR(MATCH(U613,'Paycode Info'!$I$2:$I$13,0),"")</f>
        <v/>
      </c>
      <c r="W613" s="16" t="str">
        <f t="shared" si="48"/>
        <v/>
      </c>
      <c r="X613" s="15" t="str">
        <f t="shared" si="49"/>
        <v/>
      </c>
      <c r="Y613" s="18">
        <f t="shared" si="50"/>
        <v>0</v>
      </c>
    </row>
    <row r="614" spans="1:25" ht="35" customHeight="1" x14ac:dyDescent="0.35">
      <c r="A614" s="65"/>
      <c r="B614" s="70" t="str">
        <f>IFERROR(IF(A614="","",INDEX('PCN Data'!$A$2:$A$1300,MATCH('PCN Variation'!A614,'PCN Data'!$B$2:$B$1300,0))),"ERROR")</f>
        <v/>
      </c>
      <c r="C614" s="71" t="str">
        <f>IFERROR(IF(A614="","",INDEX('PCN Data'!$C$2:$C$1300,MATCH('PCN Variation'!A614,'PCN Data'!$B$2:$B$1300,0))),"ERROR")</f>
        <v/>
      </c>
      <c r="D614" s="70" t="str">
        <f>IFERROR(IF(A614="","", INDEX('PCN Data'!$D$2:$D$1300,MATCH('PCN Variation'!A614,'PCN Data'!$B$2:$B$1300,0))),"ERROR")</f>
        <v/>
      </c>
      <c r="E614" s="66"/>
      <c r="F614" s="65"/>
      <c r="G614" s="71" t="str">
        <f>IF(E614&amp;F614="","", IFERROR(IF(AND(E614="",F614&lt;&gt;""),INDEX('Paycode Info'!$D$2:$D$71,MATCH('PCN Variation'!F614,'Paycode Info'!$F$2:$F$71,0)), INDEX('Paycode Info'!$D$2:$D$71,MATCH('PCN Variation'!E614,'Paycode Info'!$D$2:$D$71,0))),"Error"))</f>
        <v/>
      </c>
      <c r="H614" s="71" t="str">
        <f>IF(E614&amp;F614="","", IFERROR(INDEX('Paycode Info'!$F$2:$F$71,MATCH('PCN Variation'!G614,'Paycode Info'!$D$2:$D$71,0)),"Error"))</f>
        <v/>
      </c>
      <c r="I614" s="84" t="str">
        <f t="shared" si="47"/>
        <v/>
      </c>
      <c r="J614" s="73" t="str">
        <f>IFERROR(INDEX('Paycode Info'!$G$2:$G$71,MATCH('PCN Variation'!H614,'Paycode Info'!$F$2:$F$71,0)),"")</f>
        <v/>
      </c>
      <c r="K614" s="17"/>
      <c r="L614" s="16" t="str">
        <f>IFERROR(MATCH(K614,'Paycode Info'!$I$2:$I$13,0),"")</f>
        <v/>
      </c>
      <c r="M614" s="17"/>
      <c r="N614" s="16" t="str">
        <f>IFERROR(MATCH(M614,'Paycode Info'!$I$2:$I$13,0),"")</f>
        <v/>
      </c>
      <c r="O614" s="17"/>
      <c r="P614" s="17"/>
      <c r="Q614" s="67" t="str">
        <f>IFERROR(IF(N614-L614=0,13,IF(N614-L614&gt;=0,N614-L614+1, VLOOKUP(N614-L614, 'Paycode Info'!$J$2:$K$13,2,0))),"")</f>
        <v/>
      </c>
      <c r="R614" s="68" t="str">
        <f t="shared" si="46"/>
        <v/>
      </c>
      <c r="S614" s="66"/>
      <c r="T614" s="16" t="str">
        <f>IF(S614="","",INDEX('Paycode Info'!$R$2:$R$4,MATCH('PCN Variation'!S614,'Paycode Info'!$M$2:$M$4,0)))</f>
        <v/>
      </c>
      <c r="U614" s="17"/>
      <c r="V614" s="16" t="str">
        <f>IFERROR(MATCH(U614,'Paycode Info'!$I$2:$I$13,0),"")</f>
        <v/>
      </c>
      <c r="W614" s="16" t="str">
        <f t="shared" si="48"/>
        <v/>
      </c>
      <c r="X614" s="15" t="str">
        <f t="shared" si="49"/>
        <v/>
      </c>
      <c r="Y614" s="18">
        <f t="shared" si="50"/>
        <v>0</v>
      </c>
    </row>
    <row r="615" spans="1:25" ht="35" customHeight="1" x14ac:dyDescent="0.35">
      <c r="A615" s="65"/>
      <c r="B615" s="70" t="str">
        <f>IFERROR(IF(A615="","",INDEX('PCN Data'!$A$2:$A$1300,MATCH('PCN Variation'!A615,'PCN Data'!$B$2:$B$1300,0))),"ERROR")</f>
        <v/>
      </c>
      <c r="C615" s="71" t="str">
        <f>IFERROR(IF(A615="","",INDEX('PCN Data'!$C$2:$C$1300,MATCH('PCN Variation'!A615,'PCN Data'!$B$2:$B$1300,0))),"ERROR")</f>
        <v/>
      </c>
      <c r="D615" s="70" t="str">
        <f>IFERROR(IF(A615="","", INDEX('PCN Data'!$D$2:$D$1300,MATCH('PCN Variation'!A615,'PCN Data'!$B$2:$B$1300,0))),"ERROR")</f>
        <v/>
      </c>
      <c r="E615" s="66"/>
      <c r="F615" s="65"/>
      <c r="G615" s="71" t="str">
        <f>IF(E615&amp;F615="","", IFERROR(IF(AND(E615="",F615&lt;&gt;""),INDEX('Paycode Info'!$D$2:$D$71,MATCH('PCN Variation'!F615,'Paycode Info'!$F$2:$F$71,0)), INDEX('Paycode Info'!$D$2:$D$71,MATCH('PCN Variation'!E615,'Paycode Info'!$D$2:$D$71,0))),"Error"))</f>
        <v/>
      </c>
      <c r="H615" s="71" t="str">
        <f>IF(E615&amp;F615="","", IFERROR(INDEX('Paycode Info'!$F$2:$F$71,MATCH('PCN Variation'!G615,'Paycode Info'!$D$2:$D$71,0)),"Error"))</f>
        <v/>
      </c>
      <c r="I615" s="84" t="str">
        <f t="shared" si="47"/>
        <v/>
      </c>
      <c r="J615" s="73" t="str">
        <f>IFERROR(INDEX('Paycode Info'!$G$2:$G$71,MATCH('PCN Variation'!H615,'Paycode Info'!$F$2:$F$71,0)),"")</f>
        <v/>
      </c>
      <c r="K615" s="17"/>
      <c r="L615" s="16" t="str">
        <f>IFERROR(MATCH(K615,'Paycode Info'!$I$2:$I$13,0),"")</f>
        <v/>
      </c>
      <c r="M615" s="17"/>
      <c r="N615" s="16" t="str">
        <f>IFERROR(MATCH(M615,'Paycode Info'!$I$2:$I$13,0),"")</f>
        <v/>
      </c>
      <c r="O615" s="17"/>
      <c r="P615" s="17"/>
      <c r="Q615" s="67" t="str">
        <f>IFERROR(IF(N615-L615=0,13,IF(N615-L615&gt;=0,N615-L615+1, VLOOKUP(N615-L615, 'Paycode Info'!$J$2:$K$13,2,0))),"")</f>
        <v/>
      </c>
      <c r="R615" s="68" t="str">
        <f t="shared" si="46"/>
        <v/>
      </c>
      <c r="S615" s="66"/>
      <c r="T615" s="16" t="str">
        <f>IF(S615="","",INDEX('Paycode Info'!$R$2:$R$4,MATCH('PCN Variation'!S615,'Paycode Info'!$M$2:$M$4,0)))</f>
        <v/>
      </c>
      <c r="U615" s="17"/>
      <c r="V615" s="16" t="str">
        <f>IFERROR(MATCH(U615,'Paycode Info'!$I$2:$I$13,0),"")</f>
        <v/>
      </c>
      <c r="W615" s="16" t="str">
        <f t="shared" si="48"/>
        <v/>
      </c>
      <c r="X615" s="15" t="str">
        <f t="shared" si="49"/>
        <v/>
      </c>
      <c r="Y615" s="18">
        <f t="shared" si="50"/>
        <v>0</v>
      </c>
    </row>
    <row r="616" spans="1:25" ht="35" customHeight="1" x14ac:dyDescent="0.35">
      <c r="A616" s="65"/>
      <c r="B616" s="70" t="str">
        <f>IFERROR(IF(A616="","",INDEX('PCN Data'!$A$2:$A$1300,MATCH('PCN Variation'!A616,'PCN Data'!$B$2:$B$1300,0))),"ERROR")</f>
        <v/>
      </c>
      <c r="C616" s="71" t="str">
        <f>IFERROR(IF(A616="","",INDEX('PCN Data'!$C$2:$C$1300,MATCH('PCN Variation'!A616,'PCN Data'!$B$2:$B$1300,0))),"ERROR")</f>
        <v/>
      </c>
      <c r="D616" s="70" t="str">
        <f>IFERROR(IF(A616="","", INDEX('PCN Data'!$D$2:$D$1300,MATCH('PCN Variation'!A616,'PCN Data'!$B$2:$B$1300,0))),"ERROR")</f>
        <v/>
      </c>
      <c r="E616" s="66"/>
      <c r="F616" s="65"/>
      <c r="G616" s="71" t="str">
        <f>IF(E616&amp;F616="","", IFERROR(IF(AND(E616="",F616&lt;&gt;""),INDEX('Paycode Info'!$D$2:$D$71,MATCH('PCN Variation'!F616,'Paycode Info'!$F$2:$F$71,0)), INDEX('Paycode Info'!$D$2:$D$71,MATCH('PCN Variation'!E616,'Paycode Info'!$D$2:$D$71,0))),"Error"))</f>
        <v/>
      </c>
      <c r="H616" s="71" t="str">
        <f>IF(E616&amp;F616="","", IFERROR(INDEX('Paycode Info'!$F$2:$F$71,MATCH('PCN Variation'!G616,'Paycode Info'!$D$2:$D$71,0)),"Error"))</f>
        <v/>
      </c>
      <c r="I616" s="84" t="str">
        <f t="shared" si="47"/>
        <v/>
      </c>
      <c r="J616" s="73" t="str">
        <f>IFERROR(INDEX('Paycode Info'!$G$2:$G$71,MATCH('PCN Variation'!H616,'Paycode Info'!$F$2:$F$71,0)),"")</f>
        <v/>
      </c>
      <c r="K616" s="17"/>
      <c r="L616" s="16" t="str">
        <f>IFERROR(MATCH(K616,'Paycode Info'!$I$2:$I$13,0),"")</f>
        <v/>
      </c>
      <c r="M616" s="17"/>
      <c r="N616" s="16" t="str">
        <f>IFERROR(MATCH(M616,'Paycode Info'!$I$2:$I$13,0),"")</f>
        <v/>
      </c>
      <c r="O616" s="17"/>
      <c r="P616" s="17"/>
      <c r="Q616" s="67" t="str">
        <f>IFERROR(IF(N616-L616=0,13,IF(N616-L616&gt;=0,N616-L616+1, VLOOKUP(N616-L616, 'Paycode Info'!$J$2:$K$13,2,0))),"")</f>
        <v/>
      </c>
      <c r="R616" s="68" t="str">
        <f t="shared" si="46"/>
        <v/>
      </c>
      <c r="S616" s="66"/>
      <c r="T616" s="16" t="str">
        <f>IF(S616="","",INDEX('Paycode Info'!$R$2:$R$4,MATCH('PCN Variation'!S616,'Paycode Info'!$M$2:$M$4,0)))</f>
        <v/>
      </c>
      <c r="U616" s="17"/>
      <c r="V616" s="16" t="str">
        <f>IFERROR(MATCH(U616,'Paycode Info'!$I$2:$I$13,0),"")</f>
        <v/>
      </c>
      <c r="W616" s="16" t="str">
        <f t="shared" si="48"/>
        <v/>
      </c>
      <c r="X616" s="15" t="str">
        <f t="shared" si="49"/>
        <v/>
      </c>
      <c r="Y616" s="18">
        <f t="shared" si="50"/>
        <v>0</v>
      </c>
    </row>
    <row r="617" spans="1:25" ht="35" customHeight="1" x14ac:dyDescent="0.35">
      <c r="A617" s="65"/>
      <c r="B617" s="70" t="str">
        <f>IFERROR(IF(A617="","",INDEX('PCN Data'!$A$2:$A$1300,MATCH('PCN Variation'!A617,'PCN Data'!$B$2:$B$1300,0))),"ERROR")</f>
        <v/>
      </c>
      <c r="C617" s="71" t="str">
        <f>IFERROR(IF(A617="","",INDEX('PCN Data'!$C$2:$C$1300,MATCH('PCN Variation'!A617,'PCN Data'!$B$2:$B$1300,0))),"ERROR")</f>
        <v/>
      </c>
      <c r="D617" s="70" t="str">
        <f>IFERROR(IF(A617="","", INDEX('PCN Data'!$D$2:$D$1300,MATCH('PCN Variation'!A617,'PCN Data'!$B$2:$B$1300,0))),"ERROR")</f>
        <v/>
      </c>
      <c r="E617" s="66"/>
      <c r="F617" s="65"/>
      <c r="G617" s="71" t="str">
        <f>IF(E617&amp;F617="","", IFERROR(IF(AND(E617="",F617&lt;&gt;""),INDEX('Paycode Info'!$D$2:$D$71,MATCH('PCN Variation'!F617,'Paycode Info'!$F$2:$F$71,0)), INDEX('Paycode Info'!$D$2:$D$71,MATCH('PCN Variation'!E617,'Paycode Info'!$D$2:$D$71,0))),"Error"))</f>
        <v/>
      </c>
      <c r="H617" s="71" t="str">
        <f>IF(E617&amp;F617="","", IFERROR(INDEX('Paycode Info'!$F$2:$F$71,MATCH('PCN Variation'!G617,'Paycode Info'!$D$2:$D$71,0)),"Error"))</f>
        <v/>
      </c>
      <c r="I617" s="84" t="str">
        <f t="shared" si="47"/>
        <v/>
      </c>
      <c r="J617" s="73" t="str">
        <f>IFERROR(INDEX('Paycode Info'!$G$2:$G$71,MATCH('PCN Variation'!H617,'Paycode Info'!$F$2:$F$71,0)),"")</f>
        <v/>
      </c>
      <c r="K617" s="17"/>
      <c r="L617" s="16" t="str">
        <f>IFERROR(MATCH(K617,'Paycode Info'!$I$2:$I$13,0),"")</f>
        <v/>
      </c>
      <c r="M617" s="17"/>
      <c r="N617" s="16" t="str">
        <f>IFERROR(MATCH(M617,'Paycode Info'!$I$2:$I$13,0),"")</f>
        <v/>
      </c>
      <c r="O617" s="17"/>
      <c r="P617" s="17"/>
      <c r="Q617" s="67" t="str">
        <f>IFERROR(IF(N617-L617=0,13,IF(N617-L617&gt;=0,N617-L617+1, VLOOKUP(N617-L617, 'Paycode Info'!$J$2:$K$13,2,0))),"")</f>
        <v/>
      </c>
      <c r="R617" s="68" t="str">
        <f t="shared" si="46"/>
        <v/>
      </c>
      <c r="S617" s="66"/>
      <c r="T617" s="16" t="str">
        <f>IF(S617="","",INDEX('Paycode Info'!$R$2:$R$4,MATCH('PCN Variation'!S617,'Paycode Info'!$M$2:$M$4,0)))</f>
        <v/>
      </c>
      <c r="U617" s="17"/>
      <c r="V617" s="16" t="str">
        <f>IFERROR(MATCH(U617,'Paycode Info'!$I$2:$I$13,0),"")</f>
        <v/>
      </c>
      <c r="W617" s="16" t="str">
        <f t="shared" si="48"/>
        <v/>
      </c>
      <c r="X617" s="15" t="str">
        <f t="shared" si="49"/>
        <v/>
      </c>
      <c r="Y617" s="18">
        <f t="shared" si="50"/>
        <v>0</v>
      </c>
    </row>
    <row r="618" spans="1:25" ht="35" customHeight="1" x14ac:dyDescent="0.35">
      <c r="A618" s="65"/>
      <c r="B618" s="70" t="str">
        <f>IFERROR(IF(A618="","",INDEX('PCN Data'!$A$2:$A$1300,MATCH('PCN Variation'!A618,'PCN Data'!$B$2:$B$1300,0))),"ERROR")</f>
        <v/>
      </c>
      <c r="C618" s="71" t="str">
        <f>IFERROR(IF(A618="","",INDEX('PCN Data'!$C$2:$C$1300,MATCH('PCN Variation'!A618,'PCN Data'!$B$2:$B$1300,0))),"ERROR")</f>
        <v/>
      </c>
      <c r="D618" s="70" t="str">
        <f>IFERROR(IF(A618="","", INDEX('PCN Data'!$D$2:$D$1300,MATCH('PCN Variation'!A618,'PCN Data'!$B$2:$B$1300,0))),"ERROR")</f>
        <v/>
      </c>
      <c r="E618" s="66"/>
      <c r="F618" s="65"/>
      <c r="G618" s="71" t="str">
        <f>IF(E618&amp;F618="","", IFERROR(IF(AND(E618="",F618&lt;&gt;""),INDEX('Paycode Info'!$D$2:$D$71,MATCH('PCN Variation'!F618,'Paycode Info'!$F$2:$F$71,0)), INDEX('Paycode Info'!$D$2:$D$71,MATCH('PCN Variation'!E618,'Paycode Info'!$D$2:$D$71,0))),"Error"))</f>
        <v/>
      </c>
      <c r="H618" s="71" t="str">
        <f>IF(E618&amp;F618="","", IFERROR(INDEX('Paycode Info'!$F$2:$F$71,MATCH('PCN Variation'!G618,'Paycode Info'!$D$2:$D$71,0)),"Error"))</f>
        <v/>
      </c>
      <c r="I618" s="84" t="str">
        <f t="shared" si="47"/>
        <v/>
      </c>
      <c r="J618" s="73" t="str">
        <f>IFERROR(INDEX('Paycode Info'!$G$2:$G$71,MATCH('PCN Variation'!H618,'Paycode Info'!$F$2:$F$71,0)),"")</f>
        <v/>
      </c>
      <c r="K618" s="17"/>
      <c r="L618" s="16" t="str">
        <f>IFERROR(MATCH(K618,'Paycode Info'!$I$2:$I$13,0),"")</f>
        <v/>
      </c>
      <c r="M618" s="17"/>
      <c r="N618" s="16" t="str">
        <f>IFERROR(MATCH(M618,'Paycode Info'!$I$2:$I$13,0),"")</f>
        <v/>
      </c>
      <c r="O618" s="17"/>
      <c r="P618" s="17"/>
      <c r="Q618" s="67" t="str">
        <f>IFERROR(IF(N618-L618=0,13,IF(N618-L618&gt;=0,N618-L618+1, VLOOKUP(N618-L618, 'Paycode Info'!$J$2:$K$13,2,0))),"")</f>
        <v/>
      </c>
      <c r="R618" s="68" t="str">
        <f t="shared" si="46"/>
        <v/>
      </c>
      <c r="S618" s="66"/>
      <c r="T618" s="16" t="str">
        <f>IF(S618="","",INDEX('Paycode Info'!$R$2:$R$4,MATCH('PCN Variation'!S618,'Paycode Info'!$M$2:$M$4,0)))</f>
        <v/>
      </c>
      <c r="U618" s="17"/>
      <c r="V618" s="16" t="str">
        <f>IFERROR(MATCH(U618,'Paycode Info'!$I$2:$I$13,0),"")</f>
        <v/>
      </c>
      <c r="W618" s="16" t="str">
        <f t="shared" si="48"/>
        <v/>
      </c>
      <c r="X618" s="15" t="str">
        <f t="shared" si="49"/>
        <v/>
      </c>
      <c r="Y618" s="18">
        <f t="shared" si="50"/>
        <v>0</v>
      </c>
    </row>
    <row r="619" spans="1:25" ht="35" customHeight="1" x14ac:dyDescent="0.35">
      <c r="A619" s="65"/>
      <c r="B619" s="70" t="str">
        <f>IFERROR(IF(A619="","",INDEX('PCN Data'!$A$2:$A$1300,MATCH('PCN Variation'!A619,'PCN Data'!$B$2:$B$1300,0))),"ERROR")</f>
        <v/>
      </c>
      <c r="C619" s="71" t="str">
        <f>IFERROR(IF(A619="","",INDEX('PCN Data'!$C$2:$C$1300,MATCH('PCN Variation'!A619,'PCN Data'!$B$2:$B$1300,0))),"ERROR")</f>
        <v/>
      </c>
      <c r="D619" s="70" t="str">
        <f>IFERROR(IF(A619="","", INDEX('PCN Data'!$D$2:$D$1300,MATCH('PCN Variation'!A619,'PCN Data'!$B$2:$B$1300,0))),"ERROR")</f>
        <v/>
      </c>
      <c r="E619" s="66"/>
      <c r="F619" s="65"/>
      <c r="G619" s="71" t="str">
        <f>IF(E619&amp;F619="","", IFERROR(IF(AND(E619="",F619&lt;&gt;""),INDEX('Paycode Info'!$D$2:$D$71,MATCH('PCN Variation'!F619,'Paycode Info'!$F$2:$F$71,0)), INDEX('Paycode Info'!$D$2:$D$71,MATCH('PCN Variation'!E619,'Paycode Info'!$D$2:$D$71,0))),"Error"))</f>
        <v/>
      </c>
      <c r="H619" s="71" t="str">
        <f>IF(E619&amp;F619="","", IFERROR(INDEX('Paycode Info'!$F$2:$F$71,MATCH('PCN Variation'!G619,'Paycode Info'!$D$2:$D$71,0)),"Error"))</f>
        <v/>
      </c>
      <c r="I619" s="84" t="str">
        <f t="shared" si="47"/>
        <v/>
      </c>
      <c r="J619" s="73" t="str">
        <f>IFERROR(INDEX('Paycode Info'!$G$2:$G$71,MATCH('PCN Variation'!H619,'Paycode Info'!$F$2:$F$71,0)),"")</f>
        <v/>
      </c>
      <c r="K619" s="17"/>
      <c r="L619" s="16" t="str">
        <f>IFERROR(MATCH(K619,'Paycode Info'!$I$2:$I$13,0),"")</f>
        <v/>
      </c>
      <c r="M619" s="17"/>
      <c r="N619" s="16" t="str">
        <f>IFERROR(MATCH(M619,'Paycode Info'!$I$2:$I$13,0),"")</f>
        <v/>
      </c>
      <c r="O619" s="17"/>
      <c r="P619" s="17"/>
      <c r="Q619" s="67" t="str">
        <f>IFERROR(IF(N619-L619=0,13,IF(N619-L619&gt;=0,N619-L619+1, VLOOKUP(N619-L619, 'Paycode Info'!$J$2:$K$13,2,0))),"")</f>
        <v/>
      </c>
      <c r="R619" s="68" t="str">
        <f t="shared" si="46"/>
        <v/>
      </c>
      <c r="S619" s="66"/>
      <c r="T619" s="16" t="str">
        <f>IF(S619="","",INDEX('Paycode Info'!$R$2:$R$4,MATCH('PCN Variation'!S619,'Paycode Info'!$M$2:$M$4,0)))</f>
        <v/>
      </c>
      <c r="U619" s="17"/>
      <c r="V619" s="16" t="str">
        <f>IFERROR(MATCH(U619,'Paycode Info'!$I$2:$I$13,0),"")</f>
        <v/>
      </c>
      <c r="W619" s="16" t="str">
        <f t="shared" si="48"/>
        <v/>
      </c>
      <c r="X619" s="15" t="str">
        <f t="shared" si="49"/>
        <v/>
      </c>
      <c r="Y619" s="18">
        <f t="shared" si="50"/>
        <v>0</v>
      </c>
    </row>
    <row r="620" spans="1:25" ht="35" customHeight="1" x14ac:dyDescent="0.35">
      <c r="A620" s="65"/>
      <c r="B620" s="70" t="str">
        <f>IFERROR(IF(A620="","",INDEX('PCN Data'!$A$2:$A$1300,MATCH('PCN Variation'!A620,'PCN Data'!$B$2:$B$1300,0))),"ERROR")</f>
        <v/>
      </c>
      <c r="C620" s="71" t="str">
        <f>IFERROR(IF(A620="","",INDEX('PCN Data'!$C$2:$C$1300,MATCH('PCN Variation'!A620,'PCN Data'!$B$2:$B$1300,0))),"ERROR")</f>
        <v/>
      </c>
      <c r="D620" s="70" t="str">
        <f>IFERROR(IF(A620="","", INDEX('PCN Data'!$D$2:$D$1300,MATCH('PCN Variation'!A620,'PCN Data'!$B$2:$B$1300,0))),"ERROR")</f>
        <v/>
      </c>
      <c r="E620" s="66"/>
      <c r="F620" s="65"/>
      <c r="G620" s="71" t="str">
        <f>IF(E620&amp;F620="","", IFERROR(IF(AND(E620="",F620&lt;&gt;""),INDEX('Paycode Info'!$D$2:$D$71,MATCH('PCN Variation'!F620,'Paycode Info'!$F$2:$F$71,0)), INDEX('Paycode Info'!$D$2:$D$71,MATCH('PCN Variation'!E620,'Paycode Info'!$D$2:$D$71,0))),"Error"))</f>
        <v/>
      </c>
      <c r="H620" s="71" t="str">
        <f>IF(E620&amp;F620="","", IFERROR(INDEX('Paycode Info'!$F$2:$F$71,MATCH('PCN Variation'!G620,'Paycode Info'!$D$2:$D$71,0)),"Error"))</f>
        <v/>
      </c>
      <c r="I620" s="84" t="str">
        <f t="shared" si="47"/>
        <v/>
      </c>
      <c r="J620" s="73" t="str">
        <f>IFERROR(INDEX('Paycode Info'!$G$2:$G$71,MATCH('PCN Variation'!H620,'Paycode Info'!$F$2:$F$71,0)),"")</f>
        <v/>
      </c>
      <c r="K620" s="17"/>
      <c r="L620" s="16" t="str">
        <f>IFERROR(MATCH(K620,'Paycode Info'!$I$2:$I$13,0),"")</f>
        <v/>
      </c>
      <c r="M620" s="17"/>
      <c r="N620" s="16" t="str">
        <f>IFERROR(MATCH(M620,'Paycode Info'!$I$2:$I$13,0),"")</f>
        <v/>
      </c>
      <c r="O620" s="17"/>
      <c r="P620" s="17"/>
      <c r="Q620" s="67" t="str">
        <f>IFERROR(IF(N620-L620=0,13,IF(N620-L620&gt;=0,N620-L620+1, VLOOKUP(N620-L620, 'Paycode Info'!$J$2:$K$13,2,0))),"")</f>
        <v/>
      </c>
      <c r="R620" s="68" t="str">
        <f t="shared" si="46"/>
        <v/>
      </c>
      <c r="S620" s="66"/>
      <c r="T620" s="16" t="str">
        <f>IF(S620="","",INDEX('Paycode Info'!$R$2:$R$4,MATCH('PCN Variation'!S620,'Paycode Info'!$M$2:$M$4,0)))</f>
        <v/>
      </c>
      <c r="U620" s="17"/>
      <c r="V620" s="16" t="str">
        <f>IFERROR(MATCH(U620,'Paycode Info'!$I$2:$I$13,0),"")</f>
        <v/>
      </c>
      <c r="W620" s="16" t="str">
        <f t="shared" si="48"/>
        <v/>
      </c>
      <c r="X620" s="15" t="str">
        <f t="shared" si="49"/>
        <v/>
      </c>
      <c r="Y620" s="18">
        <f t="shared" si="50"/>
        <v>0</v>
      </c>
    </row>
    <row r="621" spans="1:25" ht="35" customHeight="1" x14ac:dyDescent="0.35">
      <c r="A621" s="65"/>
      <c r="B621" s="70" t="str">
        <f>IFERROR(IF(A621="","",INDEX('PCN Data'!$A$2:$A$1300,MATCH('PCN Variation'!A621,'PCN Data'!$B$2:$B$1300,0))),"ERROR")</f>
        <v/>
      </c>
      <c r="C621" s="71" t="str">
        <f>IFERROR(IF(A621="","",INDEX('PCN Data'!$C$2:$C$1300,MATCH('PCN Variation'!A621,'PCN Data'!$B$2:$B$1300,0))),"ERROR")</f>
        <v/>
      </c>
      <c r="D621" s="70" t="str">
        <f>IFERROR(IF(A621="","", INDEX('PCN Data'!$D$2:$D$1300,MATCH('PCN Variation'!A621,'PCN Data'!$B$2:$B$1300,0))),"ERROR")</f>
        <v/>
      </c>
      <c r="E621" s="66"/>
      <c r="F621" s="65"/>
      <c r="G621" s="71" t="str">
        <f>IF(E621&amp;F621="","", IFERROR(IF(AND(E621="",F621&lt;&gt;""),INDEX('Paycode Info'!$D$2:$D$71,MATCH('PCN Variation'!F621,'Paycode Info'!$F$2:$F$71,0)), INDEX('Paycode Info'!$D$2:$D$71,MATCH('PCN Variation'!E621,'Paycode Info'!$D$2:$D$71,0))),"Error"))</f>
        <v/>
      </c>
      <c r="H621" s="71" t="str">
        <f>IF(E621&amp;F621="","", IFERROR(INDEX('Paycode Info'!$F$2:$F$71,MATCH('PCN Variation'!G621,'Paycode Info'!$D$2:$D$71,0)),"Error"))</f>
        <v/>
      </c>
      <c r="I621" s="84" t="str">
        <f t="shared" si="47"/>
        <v/>
      </c>
      <c r="J621" s="73" t="str">
        <f>IFERROR(INDEX('Paycode Info'!$G$2:$G$71,MATCH('PCN Variation'!H621,'Paycode Info'!$F$2:$F$71,0)),"")</f>
        <v/>
      </c>
      <c r="K621" s="17"/>
      <c r="L621" s="16" t="str">
        <f>IFERROR(MATCH(K621,'Paycode Info'!$I$2:$I$13,0),"")</f>
        <v/>
      </c>
      <c r="M621" s="17"/>
      <c r="N621" s="16" t="str">
        <f>IFERROR(MATCH(M621,'Paycode Info'!$I$2:$I$13,0),"")</f>
        <v/>
      </c>
      <c r="O621" s="17"/>
      <c r="P621" s="17"/>
      <c r="Q621" s="67" t="str">
        <f>IFERROR(IF(N621-L621=0,13,IF(N621-L621&gt;=0,N621-L621+1, VLOOKUP(N621-L621, 'Paycode Info'!$J$2:$K$13,2,0))),"")</f>
        <v/>
      </c>
      <c r="R621" s="68" t="str">
        <f t="shared" si="46"/>
        <v/>
      </c>
      <c r="S621" s="66"/>
      <c r="T621" s="16" t="str">
        <f>IF(S621="","",INDEX('Paycode Info'!$R$2:$R$4,MATCH('PCN Variation'!S621,'Paycode Info'!$M$2:$M$4,0)))</f>
        <v/>
      </c>
      <c r="U621" s="17"/>
      <c r="V621" s="16" t="str">
        <f>IFERROR(MATCH(U621,'Paycode Info'!$I$2:$I$13,0),"")</f>
        <v/>
      </c>
      <c r="W621" s="16" t="str">
        <f t="shared" si="48"/>
        <v/>
      </c>
      <c r="X621" s="15" t="str">
        <f t="shared" si="49"/>
        <v/>
      </c>
      <c r="Y621" s="18">
        <f t="shared" si="50"/>
        <v>0</v>
      </c>
    </row>
    <row r="622" spans="1:25" ht="35" customHeight="1" x14ac:dyDescent="0.35">
      <c r="A622" s="65"/>
      <c r="B622" s="70" t="str">
        <f>IFERROR(IF(A622="","",INDEX('PCN Data'!$A$2:$A$1300,MATCH('PCN Variation'!A622,'PCN Data'!$B$2:$B$1300,0))),"ERROR")</f>
        <v/>
      </c>
      <c r="C622" s="71" t="str">
        <f>IFERROR(IF(A622="","",INDEX('PCN Data'!$C$2:$C$1300,MATCH('PCN Variation'!A622,'PCN Data'!$B$2:$B$1300,0))),"ERROR")</f>
        <v/>
      </c>
      <c r="D622" s="70" t="str">
        <f>IFERROR(IF(A622="","", INDEX('PCN Data'!$D$2:$D$1300,MATCH('PCN Variation'!A622,'PCN Data'!$B$2:$B$1300,0))),"ERROR")</f>
        <v/>
      </c>
      <c r="E622" s="66"/>
      <c r="F622" s="65"/>
      <c r="G622" s="71" t="str">
        <f>IF(E622&amp;F622="","", IFERROR(IF(AND(E622="",F622&lt;&gt;""),INDEX('Paycode Info'!$D$2:$D$71,MATCH('PCN Variation'!F622,'Paycode Info'!$F$2:$F$71,0)), INDEX('Paycode Info'!$D$2:$D$71,MATCH('PCN Variation'!E622,'Paycode Info'!$D$2:$D$71,0))),"Error"))</f>
        <v/>
      </c>
      <c r="H622" s="71" t="str">
        <f>IF(E622&amp;F622="","", IFERROR(INDEX('Paycode Info'!$F$2:$F$71,MATCH('PCN Variation'!G622,'Paycode Info'!$D$2:$D$71,0)),"Error"))</f>
        <v/>
      </c>
      <c r="I622" s="84" t="str">
        <f t="shared" si="47"/>
        <v/>
      </c>
      <c r="J622" s="73" t="str">
        <f>IFERROR(INDEX('Paycode Info'!$G$2:$G$71,MATCH('PCN Variation'!H622,'Paycode Info'!$F$2:$F$71,0)),"")</f>
        <v/>
      </c>
      <c r="K622" s="17"/>
      <c r="L622" s="16" t="str">
        <f>IFERROR(MATCH(K622,'Paycode Info'!$I$2:$I$13,0),"")</f>
        <v/>
      </c>
      <c r="M622" s="17"/>
      <c r="N622" s="16" t="str">
        <f>IFERROR(MATCH(M622,'Paycode Info'!$I$2:$I$13,0),"")</f>
        <v/>
      </c>
      <c r="O622" s="17"/>
      <c r="P622" s="17"/>
      <c r="Q622" s="67" t="str">
        <f>IFERROR(IF(N622-L622=0,13,IF(N622-L622&gt;=0,N622-L622+1, VLOOKUP(N622-L622, 'Paycode Info'!$J$2:$K$13,2,0))),"")</f>
        <v/>
      </c>
      <c r="R622" s="68" t="str">
        <f t="shared" si="46"/>
        <v/>
      </c>
      <c r="S622" s="66"/>
      <c r="T622" s="16" t="str">
        <f>IF(S622="","",INDEX('Paycode Info'!$R$2:$R$4,MATCH('PCN Variation'!S622,'Paycode Info'!$M$2:$M$4,0)))</f>
        <v/>
      </c>
      <c r="U622" s="17"/>
      <c r="V622" s="16" t="str">
        <f>IFERROR(MATCH(U622,'Paycode Info'!$I$2:$I$13,0),"")</f>
        <v/>
      </c>
      <c r="W622" s="16" t="str">
        <f t="shared" si="48"/>
        <v/>
      </c>
      <c r="X622" s="15" t="str">
        <f t="shared" si="49"/>
        <v/>
      </c>
      <c r="Y622" s="18">
        <f t="shared" si="50"/>
        <v>0</v>
      </c>
    </row>
    <row r="623" spans="1:25" ht="35" customHeight="1" x14ac:dyDescent="0.35">
      <c r="A623" s="65"/>
      <c r="B623" s="70" t="str">
        <f>IFERROR(IF(A623="","",INDEX('PCN Data'!$A$2:$A$1300,MATCH('PCN Variation'!A623,'PCN Data'!$B$2:$B$1300,0))),"ERROR")</f>
        <v/>
      </c>
      <c r="C623" s="71" t="str">
        <f>IFERROR(IF(A623="","",INDEX('PCN Data'!$C$2:$C$1300,MATCH('PCN Variation'!A623,'PCN Data'!$B$2:$B$1300,0))),"ERROR")</f>
        <v/>
      </c>
      <c r="D623" s="70" t="str">
        <f>IFERROR(IF(A623="","", INDEX('PCN Data'!$D$2:$D$1300,MATCH('PCN Variation'!A623,'PCN Data'!$B$2:$B$1300,0))),"ERROR")</f>
        <v/>
      </c>
      <c r="E623" s="66"/>
      <c r="F623" s="65"/>
      <c r="G623" s="71" t="str">
        <f>IF(E623&amp;F623="","", IFERROR(IF(AND(E623="",F623&lt;&gt;""),INDEX('Paycode Info'!$D$2:$D$71,MATCH('PCN Variation'!F623,'Paycode Info'!$F$2:$F$71,0)), INDEX('Paycode Info'!$D$2:$D$71,MATCH('PCN Variation'!E623,'Paycode Info'!$D$2:$D$71,0))),"Error"))</f>
        <v/>
      </c>
      <c r="H623" s="71" t="str">
        <f>IF(E623&amp;F623="","", IFERROR(INDEX('Paycode Info'!$F$2:$F$71,MATCH('PCN Variation'!G623,'Paycode Info'!$D$2:$D$71,0)),"Error"))</f>
        <v/>
      </c>
      <c r="I623" s="84" t="str">
        <f t="shared" si="47"/>
        <v/>
      </c>
      <c r="J623" s="73" t="str">
        <f>IFERROR(INDEX('Paycode Info'!$G$2:$G$71,MATCH('PCN Variation'!H623,'Paycode Info'!$F$2:$F$71,0)),"")</f>
        <v/>
      </c>
      <c r="K623" s="17"/>
      <c r="L623" s="16" t="str">
        <f>IFERROR(MATCH(K623,'Paycode Info'!$I$2:$I$13,0),"")</f>
        <v/>
      </c>
      <c r="M623" s="17"/>
      <c r="N623" s="16" t="str">
        <f>IFERROR(MATCH(M623,'Paycode Info'!$I$2:$I$13,0),"")</f>
        <v/>
      </c>
      <c r="O623" s="17"/>
      <c r="P623" s="17"/>
      <c r="Q623" s="67" t="str">
        <f>IFERROR(IF(N623-L623=0,13,IF(N623-L623&gt;=0,N623-L623+1, VLOOKUP(N623-L623, 'Paycode Info'!$J$2:$K$13,2,0))),"")</f>
        <v/>
      </c>
      <c r="R623" s="68" t="str">
        <f t="shared" si="46"/>
        <v/>
      </c>
      <c r="S623" s="66"/>
      <c r="T623" s="16" t="str">
        <f>IF(S623="","",INDEX('Paycode Info'!$R$2:$R$4,MATCH('PCN Variation'!S623,'Paycode Info'!$M$2:$M$4,0)))</f>
        <v/>
      </c>
      <c r="U623" s="17"/>
      <c r="V623" s="16" t="str">
        <f>IFERROR(MATCH(U623,'Paycode Info'!$I$2:$I$13,0),"")</f>
        <v/>
      </c>
      <c r="W623" s="16" t="str">
        <f t="shared" si="48"/>
        <v/>
      </c>
      <c r="X623" s="15" t="str">
        <f t="shared" si="49"/>
        <v/>
      </c>
      <c r="Y623" s="18">
        <f t="shared" si="50"/>
        <v>0</v>
      </c>
    </row>
    <row r="624" spans="1:25" ht="35" customHeight="1" x14ac:dyDescent="0.35">
      <c r="A624" s="65"/>
      <c r="B624" s="70" t="str">
        <f>IFERROR(IF(A624="","",INDEX('PCN Data'!$A$2:$A$1300,MATCH('PCN Variation'!A624,'PCN Data'!$B$2:$B$1300,0))),"ERROR")</f>
        <v/>
      </c>
      <c r="C624" s="71" t="str">
        <f>IFERROR(IF(A624="","",INDEX('PCN Data'!$C$2:$C$1300,MATCH('PCN Variation'!A624,'PCN Data'!$B$2:$B$1300,0))),"ERROR")</f>
        <v/>
      </c>
      <c r="D624" s="70" t="str">
        <f>IFERROR(IF(A624="","", INDEX('PCN Data'!$D$2:$D$1300,MATCH('PCN Variation'!A624,'PCN Data'!$B$2:$B$1300,0))),"ERROR")</f>
        <v/>
      </c>
      <c r="E624" s="66"/>
      <c r="F624" s="65"/>
      <c r="G624" s="71" t="str">
        <f>IF(E624&amp;F624="","", IFERROR(IF(AND(E624="",F624&lt;&gt;""),INDEX('Paycode Info'!$D$2:$D$71,MATCH('PCN Variation'!F624,'Paycode Info'!$F$2:$F$71,0)), INDEX('Paycode Info'!$D$2:$D$71,MATCH('PCN Variation'!E624,'Paycode Info'!$D$2:$D$71,0))),"Error"))</f>
        <v/>
      </c>
      <c r="H624" s="71" t="str">
        <f>IF(E624&amp;F624="","", IFERROR(INDEX('Paycode Info'!$F$2:$F$71,MATCH('PCN Variation'!G624,'Paycode Info'!$D$2:$D$71,0)),"Error"))</f>
        <v/>
      </c>
      <c r="I624" s="84" t="str">
        <f t="shared" si="47"/>
        <v/>
      </c>
      <c r="J624" s="73" t="str">
        <f>IFERROR(INDEX('Paycode Info'!$G$2:$G$71,MATCH('PCN Variation'!H624,'Paycode Info'!$F$2:$F$71,0)),"")</f>
        <v/>
      </c>
      <c r="K624" s="17"/>
      <c r="L624" s="16" t="str">
        <f>IFERROR(MATCH(K624,'Paycode Info'!$I$2:$I$13,0),"")</f>
        <v/>
      </c>
      <c r="M624" s="17"/>
      <c r="N624" s="16" t="str">
        <f>IFERROR(MATCH(M624,'Paycode Info'!$I$2:$I$13,0),"")</f>
        <v/>
      </c>
      <c r="O624" s="17"/>
      <c r="P624" s="17"/>
      <c r="Q624" s="67" t="str">
        <f>IFERROR(IF(N624-L624=0,13,IF(N624-L624&gt;=0,N624-L624+1, VLOOKUP(N624-L624, 'Paycode Info'!$J$2:$K$13,2,0))),"")</f>
        <v/>
      </c>
      <c r="R624" s="68" t="str">
        <f t="shared" si="46"/>
        <v/>
      </c>
      <c r="S624" s="66"/>
      <c r="T624" s="16" t="str">
        <f>IF(S624="","",INDEX('Paycode Info'!$R$2:$R$4,MATCH('PCN Variation'!S624,'Paycode Info'!$M$2:$M$4,0)))</f>
        <v/>
      </c>
      <c r="U624" s="17"/>
      <c r="V624" s="16" t="str">
        <f>IFERROR(MATCH(U624,'Paycode Info'!$I$2:$I$13,0),"")</f>
        <v/>
      </c>
      <c r="W624" s="16" t="str">
        <f t="shared" si="48"/>
        <v/>
      </c>
      <c r="X624" s="15" t="str">
        <f t="shared" si="49"/>
        <v/>
      </c>
      <c r="Y624" s="18">
        <f t="shared" si="50"/>
        <v>0</v>
      </c>
    </row>
    <row r="625" spans="1:25" ht="35" customHeight="1" x14ac:dyDescent="0.35">
      <c r="A625" s="65"/>
      <c r="B625" s="70" t="str">
        <f>IFERROR(IF(A625="","",INDEX('PCN Data'!$A$2:$A$1300,MATCH('PCN Variation'!A625,'PCN Data'!$B$2:$B$1300,0))),"ERROR")</f>
        <v/>
      </c>
      <c r="C625" s="71" t="str">
        <f>IFERROR(IF(A625="","",INDEX('PCN Data'!$C$2:$C$1300,MATCH('PCN Variation'!A625,'PCN Data'!$B$2:$B$1300,0))),"ERROR")</f>
        <v/>
      </c>
      <c r="D625" s="70" t="str">
        <f>IFERROR(IF(A625="","", INDEX('PCN Data'!$D$2:$D$1300,MATCH('PCN Variation'!A625,'PCN Data'!$B$2:$B$1300,0))),"ERROR")</f>
        <v/>
      </c>
      <c r="E625" s="66"/>
      <c r="F625" s="65"/>
      <c r="G625" s="71" t="str">
        <f>IF(E625&amp;F625="","", IFERROR(IF(AND(E625="",F625&lt;&gt;""),INDEX('Paycode Info'!$D$2:$D$71,MATCH('PCN Variation'!F625,'Paycode Info'!$F$2:$F$71,0)), INDEX('Paycode Info'!$D$2:$D$71,MATCH('PCN Variation'!E625,'Paycode Info'!$D$2:$D$71,0))),"Error"))</f>
        <v/>
      </c>
      <c r="H625" s="71" t="str">
        <f>IF(E625&amp;F625="","", IFERROR(INDEX('Paycode Info'!$F$2:$F$71,MATCH('PCN Variation'!G625,'Paycode Info'!$D$2:$D$71,0)),"Error"))</f>
        <v/>
      </c>
      <c r="I625" s="84" t="str">
        <f t="shared" si="47"/>
        <v/>
      </c>
      <c r="J625" s="73" t="str">
        <f>IFERROR(INDEX('Paycode Info'!$G$2:$G$71,MATCH('PCN Variation'!H625,'Paycode Info'!$F$2:$F$71,0)),"")</f>
        <v/>
      </c>
      <c r="K625" s="17"/>
      <c r="L625" s="16" t="str">
        <f>IFERROR(MATCH(K625,'Paycode Info'!$I$2:$I$13,0),"")</f>
        <v/>
      </c>
      <c r="M625" s="17"/>
      <c r="N625" s="16" t="str">
        <f>IFERROR(MATCH(M625,'Paycode Info'!$I$2:$I$13,0),"")</f>
        <v/>
      </c>
      <c r="O625" s="17"/>
      <c r="P625" s="17"/>
      <c r="Q625" s="67" t="str">
        <f>IFERROR(IF(N625-L625=0,13,IF(N625-L625&gt;=0,N625-L625+1, VLOOKUP(N625-L625, 'Paycode Info'!$J$2:$K$13,2,0))),"")</f>
        <v/>
      </c>
      <c r="R625" s="68" t="str">
        <f t="shared" si="46"/>
        <v/>
      </c>
      <c r="S625" s="66"/>
      <c r="T625" s="16" t="str">
        <f>IF(S625="","",INDEX('Paycode Info'!$R$2:$R$4,MATCH('PCN Variation'!S625,'Paycode Info'!$M$2:$M$4,0)))</f>
        <v/>
      </c>
      <c r="U625" s="17"/>
      <c r="V625" s="16" t="str">
        <f>IFERROR(MATCH(U625,'Paycode Info'!$I$2:$I$13,0),"")</f>
        <v/>
      </c>
      <c r="W625" s="16" t="str">
        <f t="shared" si="48"/>
        <v/>
      </c>
      <c r="X625" s="15" t="str">
        <f t="shared" si="49"/>
        <v/>
      </c>
      <c r="Y625" s="18">
        <f t="shared" si="50"/>
        <v>0</v>
      </c>
    </row>
    <row r="626" spans="1:25" ht="35" customHeight="1" x14ac:dyDescent="0.35">
      <c r="A626" s="65"/>
      <c r="B626" s="70" t="str">
        <f>IFERROR(IF(A626="","",INDEX('PCN Data'!$A$2:$A$1300,MATCH('PCN Variation'!A626,'PCN Data'!$B$2:$B$1300,0))),"ERROR")</f>
        <v/>
      </c>
      <c r="C626" s="71" t="str">
        <f>IFERROR(IF(A626="","",INDEX('PCN Data'!$C$2:$C$1300,MATCH('PCN Variation'!A626,'PCN Data'!$B$2:$B$1300,0))),"ERROR")</f>
        <v/>
      </c>
      <c r="D626" s="70" t="str">
        <f>IFERROR(IF(A626="","", INDEX('PCN Data'!$D$2:$D$1300,MATCH('PCN Variation'!A626,'PCN Data'!$B$2:$B$1300,0))),"ERROR")</f>
        <v/>
      </c>
      <c r="E626" s="66"/>
      <c r="F626" s="65"/>
      <c r="G626" s="71" t="str">
        <f>IF(E626&amp;F626="","", IFERROR(IF(AND(E626="",F626&lt;&gt;""),INDEX('Paycode Info'!$D$2:$D$71,MATCH('PCN Variation'!F626,'Paycode Info'!$F$2:$F$71,0)), INDEX('Paycode Info'!$D$2:$D$71,MATCH('PCN Variation'!E626,'Paycode Info'!$D$2:$D$71,0))),"Error"))</f>
        <v/>
      </c>
      <c r="H626" s="71" t="str">
        <f>IF(E626&amp;F626="","", IFERROR(INDEX('Paycode Info'!$F$2:$F$71,MATCH('PCN Variation'!G626,'Paycode Info'!$D$2:$D$71,0)),"Error"))</f>
        <v/>
      </c>
      <c r="I626" s="84" t="str">
        <f t="shared" si="47"/>
        <v/>
      </c>
      <c r="J626" s="73" t="str">
        <f>IFERROR(INDEX('Paycode Info'!$G$2:$G$71,MATCH('PCN Variation'!H626,'Paycode Info'!$F$2:$F$71,0)),"")</f>
        <v/>
      </c>
      <c r="K626" s="17"/>
      <c r="L626" s="16" t="str">
        <f>IFERROR(MATCH(K626,'Paycode Info'!$I$2:$I$13,0),"")</f>
        <v/>
      </c>
      <c r="M626" s="17"/>
      <c r="N626" s="16" t="str">
        <f>IFERROR(MATCH(M626,'Paycode Info'!$I$2:$I$13,0),"")</f>
        <v/>
      </c>
      <c r="O626" s="17"/>
      <c r="P626" s="17"/>
      <c r="Q626" s="67" t="str">
        <f>IFERROR(IF(N626-L626=0,13,IF(N626-L626&gt;=0,N626-L626+1, VLOOKUP(N626-L626, 'Paycode Info'!$J$2:$K$13,2,0))),"")</f>
        <v/>
      </c>
      <c r="R626" s="68" t="str">
        <f t="shared" si="46"/>
        <v/>
      </c>
      <c r="S626" s="66"/>
      <c r="T626" s="16" t="str">
        <f>IF(S626="","",INDEX('Paycode Info'!$R$2:$R$4,MATCH('PCN Variation'!S626,'Paycode Info'!$M$2:$M$4,0)))</f>
        <v/>
      </c>
      <c r="U626" s="17"/>
      <c r="V626" s="16" t="str">
        <f>IFERROR(MATCH(U626,'Paycode Info'!$I$2:$I$13,0),"")</f>
        <v/>
      </c>
      <c r="W626" s="16" t="str">
        <f t="shared" si="48"/>
        <v/>
      </c>
      <c r="X626" s="15" t="str">
        <f t="shared" si="49"/>
        <v/>
      </c>
      <c r="Y626" s="18">
        <f t="shared" si="50"/>
        <v>0</v>
      </c>
    </row>
    <row r="627" spans="1:25" ht="35" customHeight="1" x14ac:dyDescent="0.35">
      <c r="A627" s="65"/>
      <c r="B627" s="70" t="str">
        <f>IFERROR(IF(A627="","",INDEX('PCN Data'!$A$2:$A$1300,MATCH('PCN Variation'!A627,'PCN Data'!$B$2:$B$1300,0))),"ERROR")</f>
        <v/>
      </c>
      <c r="C627" s="71" t="str">
        <f>IFERROR(IF(A627="","",INDEX('PCN Data'!$C$2:$C$1300,MATCH('PCN Variation'!A627,'PCN Data'!$B$2:$B$1300,0))),"ERROR")</f>
        <v/>
      </c>
      <c r="D627" s="70" t="str">
        <f>IFERROR(IF(A627="","", INDEX('PCN Data'!$D$2:$D$1300,MATCH('PCN Variation'!A627,'PCN Data'!$B$2:$B$1300,0))),"ERROR")</f>
        <v/>
      </c>
      <c r="E627" s="66"/>
      <c r="F627" s="65"/>
      <c r="G627" s="71" t="str">
        <f>IF(E627&amp;F627="","", IFERROR(IF(AND(E627="",F627&lt;&gt;""),INDEX('Paycode Info'!$D$2:$D$71,MATCH('PCN Variation'!F627,'Paycode Info'!$F$2:$F$71,0)), INDEX('Paycode Info'!$D$2:$D$71,MATCH('PCN Variation'!E627,'Paycode Info'!$D$2:$D$71,0))),"Error"))</f>
        <v/>
      </c>
      <c r="H627" s="71" t="str">
        <f>IF(E627&amp;F627="","", IFERROR(INDEX('Paycode Info'!$F$2:$F$71,MATCH('PCN Variation'!G627,'Paycode Info'!$D$2:$D$71,0)),"Error"))</f>
        <v/>
      </c>
      <c r="I627" s="84" t="str">
        <f t="shared" si="47"/>
        <v/>
      </c>
      <c r="J627" s="73" t="str">
        <f>IFERROR(INDEX('Paycode Info'!$G$2:$G$71,MATCH('PCN Variation'!H627,'Paycode Info'!$F$2:$F$71,0)),"")</f>
        <v/>
      </c>
      <c r="K627" s="17"/>
      <c r="L627" s="16" t="str">
        <f>IFERROR(MATCH(K627,'Paycode Info'!$I$2:$I$13,0),"")</f>
        <v/>
      </c>
      <c r="M627" s="17"/>
      <c r="N627" s="16" t="str">
        <f>IFERROR(MATCH(M627,'Paycode Info'!$I$2:$I$13,0),"")</f>
        <v/>
      </c>
      <c r="O627" s="17"/>
      <c r="P627" s="17"/>
      <c r="Q627" s="67" t="str">
        <f>IFERROR(IF(N627-L627=0,13,IF(N627-L627&gt;=0,N627-L627+1, VLOOKUP(N627-L627, 'Paycode Info'!$J$2:$K$13,2,0))),"")</f>
        <v/>
      </c>
      <c r="R627" s="68" t="str">
        <f t="shared" si="46"/>
        <v/>
      </c>
      <c r="S627" s="66"/>
      <c r="T627" s="16" t="str">
        <f>IF(S627="","",INDEX('Paycode Info'!$R$2:$R$4,MATCH('PCN Variation'!S627,'Paycode Info'!$M$2:$M$4,0)))</f>
        <v/>
      </c>
      <c r="U627" s="17"/>
      <c r="V627" s="16" t="str">
        <f>IFERROR(MATCH(U627,'Paycode Info'!$I$2:$I$13,0),"")</f>
        <v/>
      </c>
      <c r="W627" s="16" t="str">
        <f t="shared" si="48"/>
        <v/>
      </c>
      <c r="X627" s="15" t="str">
        <f t="shared" si="49"/>
        <v/>
      </c>
      <c r="Y627" s="18">
        <f t="shared" si="50"/>
        <v>0</v>
      </c>
    </row>
    <row r="628" spans="1:25" ht="35" customHeight="1" x14ac:dyDescent="0.35">
      <c r="A628" s="65"/>
      <c r="B628" s="70" t="str">
        <f>IFERROR(IF(A628="","",INDEX('PCN Data'!$A$2:$A$1300,MATCH('PCN Variation'!A628,'PCN Data'!$B$2:$B$1300,0))),"ERROR")</f>
        <v/>
      </c>
      <c r="C628" s="71" t="str">
        <f>IFERROR(IF(A628="","",INDEX('PCN Data'!$C$2:$C$1300,MATCH('PCN Variation'!A628,'PCN Data'!$B$2:$B$1300,0))),"ERROR")</f>
        <v/>
      </c>
      <c r="D628" s="70" t="str">
        <f>IFERROR(IF(A628="","", INDEX('PCN Data'!$D$2:$D$1300,MATCH('PCN Variation'!A628,'PCN Data'!$B$2:$B$1300,0))),"ERROR")</f>
        <v/>
      </c>
      <c r="E628" s="66"/>
      <c r="F628" s="65"/>
      <c r="G628" s="71" t="str">
        <f>IF(E628&amp;F628="","", IFERROR(IF(AND(E628="",F628&lt;&gt;""),INDEX('Paycode Info'!$D$2:$D$71,MATCH('PCN Variation'!F628,'Paycode Info'!$F$2:$F$71,0)), INDEX('Paycode Info'!$D$2:$D$71,MATCH('PCN Variation'!E628,'Paycode Info'!$D$2:$D$71,0))),"Error"))</f>
        <v/>
      </c>
      <c r="H628" s="71" t="str">
        <f>IF(E628&amp;F628="","", IFERROR(INDEX('Paycode Info'!$F$2:$F$71,MATCH('PCN Variation'!G628,'Paycode Info'!$D$2:$D$71,0)),"Error"))</f>
        <v/>
      </c>
      <c r="I628" s="84" t="str">
        <f t="shared" si="47"/>
        <v/>
      </c>
      <c r="J628" s="73" t="str">
        <f>IFERROR(INDEX('Paycode Info'!$G$2:$G$71,MATCH('PCN Variation'!H628,'Paycode Info'!$F$2:$F$71,0)),"")</f>
        <v/>
      </c>
      <c r="K628" s="17"/>
      <c r="L628" s="16" t="str">
        <f>IFERROR(MATCH(K628,'Paycode Info'!$I$2:$I$13,0),"")</f>
        <v/>
      </c>
      <c r="M628" s="17"/>
      <c r="N628" s="16" t="str">
        <f>IFERROR(MATCH(M628,'Paycode Info'!$I$2:$I$13,0),"")</f>
        <v/>
      </c>
      <c r="O628" s="17"/>
      <c r="P628" s="17"/>
      <c r="Q628" s="67" t="str">
        <f>IFERROR(IF(N628-L628=0,13,IF(N628-L628&gt;=0,N628-L628+1, VLOOKUP(N628-L628, 'Paycode Info'!$J$2:$K$13,2,0))),"")</f>
        <v/>
      </c>
      <c r="R628" s="68" t="str">
        <f t="shared" si="46"/>
        <v/>
      </c>
      <c r="S628" s="66"/>
      <c r="T628" s="16" t="str">
        <f>IF(S628="","",INDEX('Paycode Info'!$R$2:$R$4,MATCH('PCN Variation'!S628,'Paycode Info'!$M$2:$M$4,0)))</f>
        <v/>
      </c>
      <c r="U628" s="17"/>
      <c r="V628" s="16" t="str">
        <f>IFERROR(MATCH(U628,'Paycode Info'!$I$2:$I$13,0),"")</f>
        <v/>
      </c>
      <c r="W628" s="16" t="str">
        <f t="shared" si="48"/>
        <v/>
      </c>
      <c r="X628" s="15" t="str">
        <f t="shared" si="49"/>
        <v/>
      </c>
      <c r="Y628" s="18">
        <f t="shared" si="50"/>
        <v>0</v>
      </c>
    </row>
    <row r="629" spans="1:25" ht="35" customHeight="1" x14ac:dyDescent="0.35">
      <c r="A629" s="65"/>
      <c r="B629" s="70" t="str">
        <f>IFERROR(IF(A629="","",INDEX('PCN Data'!$A$2:$A$1300,MATCH('PCN Variation'!A629,'PCN Data'!$B$2:$B$1300,0))),"ERROR")</f>
        <v/>
      </c>
      <c r="C629" s="71" t="str">
        <f>IFERROR(IF(A629="","",INDEX('PCN Data'!$C$2:$C$1300,MATCH('PCN Variation'!A629,'PCN Data'!$B$2:$B$1300,0))),"ERROR")</f>
        <v/>
      </c>
      <c r="D629" s="70" t="str">
        <f>IFERROR(IF(A629="","", INDEX('PCN Data'!$D$2:$D$1300,MATCH('PCN Variation'!A629,'PCN Data'!$B$2:$B$1300,0))),"ERROR")</f>
        <v/>
      </c>
      <c r="E629" s="66"/>
      <c r="F629" s="65"/>
      <c r="G629" s="71" t="str">
        <f>IF(E629&amp;F629="","", IFERROR(IF(AND(E629="",F629&lt;&gt;""),INDEX('Paycode Info'!$D$2:$D$71,MATCH('PCN Variation'!F629,'Paycode Info'!$F$2:$F$71,0)), INDEX('Paycode Info'!$D$2:$D$71,MATCH('PCN Variation'!E629,'Paycode Info'!$D$2:$D$71,0))),"Error"))</f>
        <v/>
      </c>
      <c r="H629" s="71" t="str">
        <f>IF(E629&amp;F629="","", IFERROR(INDEX('Paycode Info'!$F$2:$F$71,MATCH('PCN Variation'!G629,'Paycode Info'!$D$2:$D$71,0)),"Error"))</f>
        <v/>
      </c>
      <c r="I629" s="84" t="str">
        <f t="shared" si="47"/>
        <v/>
      </c>
      <c r="J629" s="73" t="str">
        <f>IFERROR(INDEX('Paycode Info'!$G$2:$G$71,MATCH('PCN Variation'!H629,'Paycode Info'!$F$2:$F$71,0)),"")</f>
        <v/>
      </c>
      <c r="K629" s="17"/>
      <c r="L629" s="16" t="str">
        <f>IFERROR(MATCH(K629,'Paycode Info'!$I$2:$I$13,0),"")</f>
        <v/>
      </c>
      <c r="M629" s="17"/>
      <c r="N629" s="16" t="str">
        <f>IFERROR(MATCH(M629,'Paycode Info'!$I$2:$I$13,0),"")</f>
        <v/>
      </c>
      <c r="O629" s="17"/>
      <c r="P629" s="17"/>
      <c r="Q629" s="67" t="str">
        <f>IFERROR(IF(N629-L629=0,13,IF(N629-L629&gt;=0,N629-L629+1, VLOOKUP(N629-L629, 'Paycode Info'!$J$2:$K$13,2,0))),"")</f>
        <v/>
      </c>
      <c r="R629" s="68" t="str">
        <f t="shared" si="46"/>
        <v/>
      </c>
      <c r="S629" s="66"/>
      <c r="T629" s="16" t="str">
        <f>IF(S629="","",INDEX('Paycode Info'!$R$2:$R$4,MATCH('PCN Variation'!S629,'Paycode Info'!$M$2:$M$4,0)))</f>
        <v/>
      </c>
      <c r="U629" s="17"/>
      <c r="V629" s="16" t="str">
        <f>IFERROR(MATCH(U629,'Paycode Info'!$I$2:$I$13,0),"")</f>
        <v/>
      </c>
      <c r="W629" s="16" t="str">
        <f t="shared" si="48"/>
        <v/>
      </c>
      <c r="X629" s="15" t="str">
        <f t="shared" si="49"/>
        <v/>
      </c>
      <c r="Y629" s="18">
        <f t="shared" si="50"/>
        <v>0</v>
      </c>
    </row>
    <row r="630" spans="1:25" ht="35" customHeight="1" x14ac:dyDescent="0.35">
      <c r="A630" s="65"/>
      <c r="B630" s="70" t="str">
        <f>IFERROR(IF(A630="","",INDEX('PCN Data'!$A$2:$A$1300,MATCH('PCN Variation'!A630,'PCN Data'!$B$2:$B$1300,0))),"ERROR")</f>
        <v/>
      </c>
      <c r="C630" s="71" t="str">
        <f>IFERROR(IF(A630="","",INDEX('PCN Data'!$C$2:$C$1300,MATCH('PCN Variation'!A630,'PCN Data'!$B$2:$B$1300,0))),"ERROR")</f>
        <v/>
      </c>
      <c r="D630" s="70" t="str">
        <f>IFERROR(IF(A630="","", INDEX('PCN Data'!$D$2:$D$1300,MATCH('PCN Variation'!A630,'PCN Data'!$B$2:$B$1300,0))),"ERROR")</f>
        <v/>
      </c>
      <c r="E630" s="66"/>
      <c r="F630" s="65"/>
      <c r="G630" s="71" t="str">
        <f>IF(E630&amp;F630="","", IFERROR(IF(AND(E630="",F630&lt;&gt;""),INDEX('Paycode Info'!$D$2:$D$71,MATCH('PCN Variation'!F630,'Paycode Info'!$F$2:$F$71,0)), INDEX('Paycode Info'!$D$2:$D$71,MATCH('PCN Variation'!E630,'Paycode Info'!$D$2:$D$71,0))),"Error"))</f>
        <v/>
      </c>
      <c r="H630" s="71" t="str">
        <f>IF(E630&amp;F630="","", IFERROR(INDEX('Paycode Info'!$F$2:$F$71,MATCH('PCN Variation'!G630,'Paycode Info'!$D$2:$D$71,0)),"Error"))</f>
        <v/>
      </c>
      <c r="I630" s="84" t="str">
        <f t="shared" si="47"/>
        <v/>
      </c>
      <c r="J630" s="73" t="str">
        <f>IFERROR(INDEX('Paycode Info'!$G$2:$G$71,MATCH('PCN Variation'!H630,'Paycode Info'!$F$2:$F$71,0)),"")</f>
        <v/>
      </c>
      <c r="K630" s="17"/>
      <c r="L630" s="16" t="str">
        <f>IFERROR(MATCH(K630,'Paycode Info'!$I$2:$I$13,0),"")</f>
        <v/>
      </c>
      <c r="M630" s="17"/>
      <c r="N630" s="16" t="str">
        <f>IFERROR(MATCH(M630,'Paycode Info'!$I$2:$I$13,0),"")</f>
        <v/>
      </c>
      <c r="O630" s="17"/>
      <c r="P630" s="17"/>
      <c r="Q630" s="67" t="str">
        <f>IFERROR(IF(N630-L630=0,13,IF(N630-L630&gt;=0,N630-L630+1, VLOOKUP(N630-L630, 'Paycode Info'!$J$2:$K$13,2,0))),"")</f>
        <v/>
      </c>
      <c r="R630" s="68" t="str">
        <f t="shared" si="46"/>
        <v/>
      </c>
      <c r="S630" s="66"/>
      <c r="T630" s="16" t="str">
        <f>IF(S630="","",INDEX('Paycode Info'!$R$2:$R$4,MATCH('PCN Variation'!S630,'Paycode Info'!$M$2:$M$4,0)))</f>
        <v/>
      </c>
      <c r="U630" s="17"/>
      <c r="V630" s="16" t="str">
        <f>IFERROR(MATCH(U630,'Paycode Info'!$I$2:$I$13,0),"")</f>
        <v/>
      </c>
      <c r="W630" s="16" t="str">
        <f t="shared" si="48"/>
        <v/>
      </c>
      <c r="X630" s="15" t="str">
        <f t="shared" si="49"/>
        <v/>
      </c>
      <c r="Y630" s="18">
        <f t="shared" si="50"/>
        <v>0</v>
      </c>
    </row>
    <row r="631" spans="1:25" ht="35" customHeight="1" x14ac:dyDescent="0.35">
      <c r="A631" s="65"/>
      <c r="B631" s="70" t="str">
        <f>IFERROR(IF(A631="","",INDEX('PCN Data'!$A$2:$A$1300,MATCH('PCN Variation'!A631,'PCN Data'!$B$2:$B$1300,0))),"ERROR")</f>
        <v/>
      </c>
      <c r="C631" s="71" t="str">
        <f>IFERROR(IF(A631="","",INDEX('PCN Data'!$C$2:$C$1300,MATCH('PCN Variation'!A631,'PCN Data'!$B$2:$B$1300,0))),"ERROR")</f>
        <v/>
      </c>
      <c r="D631" s="70" t="str">
        <f>IFERROR(IF(A631="","", INDEX('PCN Data'!$D$2:$D$1300,MATCH('PCN Variation'!A631,'PCN Data'!$B$2:$B$1300,0))),"ERROR")</f>
        <v/>
      </c>
      <c r="E631" s="66"/>
      <c r="F631" s="65"/>
      <c r="G631" s="71" t="str">
        <f>IF(E631&amp;F631="","", IFERROR(IF(AND(E631="",F631&lt;&gt;""),INDEX('Paycode Info'!$D$2:$D$71,MATCH('PCN Variation'!F631,'Paycode Info'!$F$2:$F$71,0)), INDEX('Paycode Info'!$D$2:$D$71,MATCH('PCN Variation'!E631,'Paycode Info'!$D$2:$D$71,0))),"Error"))</f>
        <v/>
      </c>
      <c r="H631" s="71" t="str">
        <f>IF(E631&amp;F631="","", IFERROR(INDEX('Paycode Info'!$F$2:$F$71,MATCH('PCN Variation'!G631,'Paycode Info'!$D$2:$D$71,0)),"Error"))</f>
        <v/>
      </c>
      <c r="I631" s="84" t="str">
        <f t="shared" si="47"/>
        <v/>
      </c>
      <c r="J631" s="73" t="str">
        <f>IFERROR(INDEX('Paycode Info'!$G$2:$G$71,MATCH('PCN Variation'!H631,'Paycode Info'!$F$2:$F$71,0)),"")</f>
        <v/>
      </c>
      <c r="K631" s="17"/>
      <c r="L631" s="16" t="str">
        <f>IFERROR(MATCH(K631,'Paycode Info'!$I$2:$I$13,0),"")</f>
        <v/>
      </c>
      <c r="M631" s="17"/>
      <c r="N631" s="16" t="str">
        <f>IFERROR(MATCH(M631,'Paycode Info'!$I$2:$I$13,0),"")</f>
        <v/>
      </c>
      <c r="O631" s="17"/>
      <c r="P631" s="17"/>
      <c r="Q631" s="67" t="str">
        <f>IFERROR(IF(N631-L631=0,13,IF(N631-L631&gt;=0,N631-L631+1, VLOOKUP(N631-L631, 'Paycode Info'!$J$2:$K$13,2,0))),"")</f>
        <v/>
      </c>
      <c r="R631" s="68" t="str">
        <f t="shared" si="46"/>
        <v/>
      </c>
      <c r="S631" s="66"/>
      <c r="T631" s="16" t="str">
        <f>IF(S631="","",INDEX('Paycode Info'!$R$2:$R$4,MATCH('PCN Variation'!S631,'Paycode Info'!$M$2:$M$4,0)))</f>
        <v/>
      </c>
      <c r="U631" s="17"/>
      <c r="V631" s="16" t="str">
        <f>IFERROR(MATCH(U631,'Paycode Info'!$I$2:$I$13,0),"")</f>
        <v/>
      </c>
      <c r="W631" s="16" t="str">
        <f t="shared" si="48"/>
        <v/>
      </c>
      <c r="X631" s="15" t="str">
        <f t="shared" si="49"/>
        <v/>
      </c>
      <c r="Y631" s="18">
        <f t="shared" si="50"/>
        <v>0</v>
      </c>
    </row>
    <row r="632" spans="1:25" ht="35" customHeight="1" x14ac:dyDescent="0.35">
      <c r="A632" s="65"/>
      <c r="B632" s="70" t="str">
        <f>IFERROR(IF(A632="","",INDEX('PCN Data'!$A$2:$A$1300,MATCH('PCN Variation'!A632,'PCN Data'!$B$2:$B$1300,0))),"ERROR")</f>
        <v/>
      </c>
      <c r="C632" s="71" t="str">
        <f>IFERROR(IF(A632="","",INDEX('PCN Data'!$C$2:$C$1300,MATCH('PCN Variation'!A632,'PCN Data'!$B$2:$B$1300,0))),"ERROR")</f>
        <v/>
      </c>
      <c r="D632" s="70" t="str">
        <f>IFERROR(IF(A632="","", INDEX('PCN Data'!$D$2:$D$1300,MATCH('PCN Variation'!A632,'PCN Data'!$B$2:$B$1300,0))),"ERROR")</f>
        <v/>
      </c>
      <c r="E632" s="66"/>
      <c r="F632" s="65"/>
      <c r="G632" s="71" t="str">
        <f>IF(E632&amp;F632="","", IFERROR(IF(AND(E632="",F632&lt;&gt;""),INDEX('Paycode Info'!$D$2:$D$71,MATCH('PCN Variation'!F632,'Paycode Info'!$F$2:$F$71,0)), INDEX('Paycode Info'!$D$2:$D$71,MATCH('PCN Variation'!E632,'Paycode Info'!$D$2:$D$71,0))),"Error"))</f>
        <v/>
      </c>
      <c r="H632" s="71" t="str">
        <f>IF(E632&amp;F632="","", IFERROR(INDEX('Paycode Info'!$F$2:$F$71,MATCH('PCN Variation'!G632,'Paycode Info'!$D$2:$D$71,0)),"Error"))</f>
        <v/>
      </c>
      <c r="I632" s="84" t="str">
        <f t="shared" si="47"/>
        <v/>
      </c>
      <c r="J632" s="73" t="str">
        <f>IFERROR(INDEX('Paycode Info'!$G$2:$G$71,MATCH('PCN Variation'!H632,'Paycode Info'!$F$2:$F$71,0)),"")</f>
        <v/>
      </c>
      <c r="K632" s="17"/>
      <c r="L632" s="16" t="str">
        <f>IFERROR(MATCH(K632,'Paycode Info'!$I$2:$I$13,0),"")</f>
        <v/>
      </c>
      <c r="M632" s="17"/>
      <c r="N632" s="16" t="str">
        <f>IFERROR(MATCH(M632,'Paycode Info'!$I$2:$I$13,0),"")</f>
        <v/>
      </c>
      <c r="O632" s="17"/>
      <c r="P632" s="17"/>
      <c r="Q632" s="67" t="str">
        <f>IFERROR(IF(N632-L632=0,13,IF(N632-L632&gt;=0,N632-L632+1, VLOOKUP(N632-L632, 'Paycode Info'!$J$2:$K$13,2,0))),"")</f>
        <v/>
      </c>
      <c r="R632" s="68" t="str">
        <f t="shared" si="46"/>
        <v/>
      </c>
      <c r="S632" s="66"/>
      <c r="T632" s="16" t="str">
        <f>IF(S632="","",INDEX('Paycode Info'!$R$2:$R$4,MATCH('PCN Variation'!S632,'Paycode Info'!$M$2:$M$4,0)))</f>
        <v/>
      </c>
      <c r="U632" s="17"/>
      <c r="V632" s="16" t="str">
        <f>IFERROR(MATCH(U632,'Paycode Info'!$I$2:$I$13,0),"")</f>
        <v/>
      </c>
      <c r="W632" s="16" t="str">
        <f t="shared" si="48"/>
        <v/>
      </c>
      <c r="X632" s="15" t="str">
        <f t="shared" si="49"/>
        <v/>
      </c>
      <c r="Y632" s="18">
        <f t="shared" si="50"/>
        <v>0</v>
      </c>
    </row>
    <row r="633" spans="1:25" ht="35" customHeight="1" x14ac:dyDescent="0.35">
      <c r="A633" s="65"/>
      <c r="B633" s="70" t="str">
        <f>IFERROR(IF(A633="","",INDEX('PCN Data'!$A$2:$A$1300,MATCH('PCN Variation'!A633,'PCN Data'!$B$2:$B$1300,0))),"ERROR")</f>
        <v/>
      </c>
      <c r="C633" s="71" t="str">
        <f>IFERROR(IF(A633="","",INDEX('PCN Data'!$C$2:$C$1300,MATCH('PCN Variation'!A633,'PCN Data'!$B$2:$B$1300,0))),"ERROR")</f>
        <v/>
      </c>
      <c r="D633" s="70" t="str">
        <f>IFERROR(IF(A633="","", INDEX('PCN Data'!$D$2:$D$1300,MATCH('PCN Variation'!A633,'PCN Data'!$B$2:$B$1300,0))),"ERROR")</f>
        <v/>
      </c>
      <c r="E633" s="66"/>
      <c r="F633" s="65"/>
      <c r="G633" s="71" t="str">
        <f>IF(E633&amp;F633="","", IFERROR(IF(AND(E633="",F633&lt;&gt;""),INDEX('Paycode Info'!$D$2:$D$71,MATCH('PCN Variation'!F633,'Paycode Info'!$F$2:$F$71,0)), INDEX('Paycode Info'!$D$2:$D$71,MATCH('PCN Variation'!E633,'Paycode Info'!$D$2:$D$71,0))),"Error"))</f>
        <v/>
      </c>
      <c r="H633" s="71" t="str">
        <f>IF(E633&amp;F633="","", IFERROR(INDEX('Paycode Info'!$F$2:$F$71,MATCH('PCN Variation'!G633,'Paycode Info'!$D$2:$D$71,0)),"Error"))</f>
        <v/>
      </c>
      <c r="I633" s="84" t="str">
        <f t="shared" si="47"/>
        <v/>
      </c>
      <c r="J633" s="73" t="str">
        <f>IFERROR(INDEX('Paycode Info'!$G$2:$G$71,MATCH('PCN Variation'!H633,'Paycode Info'!$F$2:$F$71,0)),"")</f>
        <v/>
      </c>
      <c r="K633" s="17"/>
      <c r="L633" s="16" t="str">
        <f>IFERROR(MATCH(K633,'Paycode Info'!$I$2:$I$13,0),"")</f>
        <v/>
      </c>
      <c r="M633" s="17"/>
      <c r="N633" s="16" t="str">
        <f>IFERROR(MATCH(M633,'Paycode Info'!$I$2:$I$13,0),"")</f>
        <v/>
      </c>
      <c r="O633" s="17"/>
      <c r="P633" s="17"/>
      <c r="Q633" s="67" t="str">
        <f>IFERROR(IF(N633-L633=0,13,IF(N633-L633&gt;=0,N633-L633+1, VLOOKUP(N633-L633, 'Paycode Info'!$J$2:$K$13,2,0))),"")</f>
        <v/>
      </c>
      <c r="R633" s="68" t="str">
        <f t="shared" si="46"/>
        <v/>
      </c>
      <c r="S633" s="66"/>
      <c r="T633" s="16" t="str">
        <f>IF(S633="","",INDEX('Paycode Info'!$R$2:$R$4,MATCH('PCN Variation'!S633,'Paycode Info'!$M$2:$M$4,0)))</f>
        <v/>
      </c>
      <c r="U633" s="17"/>
      <c r="V633" s="16" t="str">
        <f>IFERROR(MATCH(U633,'Paycode Info'!$I$2:$I$13,0),"")</f>
        <v/>
      </c>
      <c r="W633" s="16" t="str">
        <f t="shared" si="48"/>
        <v/>
      </c>
      <c r="X633" s="15" t="str">
        <f t="shared" si="49"/>
        <v/>
      </c>
      <c r="Y633" s="18">
        <f t="shared" si="50"/>
        <v>0</v>
      </c>
    </row>
    <row r="634" spans="1:25" ht="35" customHeight="1" x14ac:dyDescent="0.35">
      <c r="A634" s="65"/>
      <c r="B634" s="70" t="str">
        <f>IFERROR(IF(A634="","",INDEX('PCN Data'!$A$2:$A$1300,MATCH('PCN Variation'!A634,'PCN Data'!$B$2:$B$1300,0))),"ERROR")</f>
        <v/>
      </c>
      <c r="C634" s="71" t="str">
        <f>IFERROR(IF(A634="","",INDEX('PCN Data'!$C$2:$C$1300,MATCH('PCN Variation'!A634,'PCN Data'!$B$2:$B$1300,0))),"ERROR")</f>
        <v/>
      </c>
      <c r="D634" s="70" t="str">
        <f>IFERROR(IF(A634="","", INDEX('PCN Data'!$D$2:$D$1300,MATCH('PCN Variation'!A634,'PCN Data'!$B$2:$B$1300,0))),"ERROR")</f>
        <v/>
      </c>
      <c r="E634" s="66"/>
      <c r="F634" s="65"/>
      <c r="G634" s="71" t="str">
        <f>IF(E634&amp;F634="","", IFERROR(IF(AND(E634="",F634&lt;&gt;""),INDEX('Paycode Info'!$D$2:$D$71,MATCH('PCN Variation'!F634,'Paycode Info'!$F$2:$F$71,0)), INDEX('Paycode Info'!$D$2:$D$71,MATCH('PCN Variation'!E634,'Paycode Info'!$D$2:$D$71,0))),"Error"))</f>
        <v/>
      </c>
      <c r="H634" s="71" t="str">
        <f>IF(E634&amp;F634="","", IFERROR(INDEX('Paycode Info'!$F$2:$F$71,MATCH('PCN Variation'!G634,'Paycode Info'!$D$2:$D$71,0)),"Error"))</f>
        <v/>
      </c>
      <c r="I634" s="84" t="str">
        <f t="shared" si="47"/>
        <v/>
      </c>
      <c r="J634" s="73" t="str">
        <f>IFERROR(INDEX('Paycode Info'!$G$2:$G$71,MATCH('PCN Variation'!H634,'Paycode Info'!$F$2:$F$71,0)),"")</f>
        <v/>
      </c>
      <c r="K634" s="17"/>
      <c r="L634" s="16" t="str">
        <f>IFERROR(MATCH(K634,'Paycode Info'!$I$2:$I$13,0),"")</f>
        <v/>
      </c>
      <c r="M634" s="17"/>
      <c r="N634" s="16" t="str">
        <f>IFERROR(MATCH(M634,'Paycode Info'!$I$2:$I$13,0),"")</f>
        <v/>
      </c>
      <c r="O634" s="17"/>
      <c r="P634" s="17"/>
      <c r="Q634" s="67" t="str">
        <f>IFERROR(IF(N634-L634=0,13,IF(N634-L634&gt;=0,N634-L634+1, VLOOKUP(N634-L634, 'Paycode Info'!$J$2:$K$13,2,0))),"")</f>
        <v/>
      </c>
      <c r="R634" s="68" t="str">
        <f t="shared" si="46"/>
        <v/>
      </c>
      <c r="S634" s="66"/>
      <c r="T634" s="16" t="str">
        <f>IF(S634="","",INDEX('Paycode Info'!$R$2:$R$4,MATCH('PCN Variation'!S634,'Paycode Info'!$M$2:$M$4,0)))</f>
        <v/>
      </c>
      <c r="U634" s="17"/>
      <c r="V634" s="16" t="str">
        <f>IFERROR(MATCH(U634,'Paycode Info'!$I$2:$I$13,0),"")</f>
        <v/>
      </c>
      <c r="W634" s="16" t="str">
        <f t="shared" si="48"/>
        <v/>
      </c>
      <c r="X634" s="15" t="str">
        <f t="shared" si="49"/>
        <v/>
      </c>
      <c r="Y634" s="18">
        <f t="shared" si="50"/>
        <v>0</v>
      </c>
    </row>
    <row r="635" spans="1:25" ht="35" customHeight="1" x14ac:dyDescent="0.35">
      <c r="A635" s="65"/>
      <c r="B635" s="70" t="str">
        <f>IFERROR(IF(A635="","",INDEX('PCN Data'!$A$2:$A$1300,MATCH('PCN Variation'!A635,'PCN Data'!$B$2:$B$1300,0))),"ERROR")</f>
        <v/>
      </c>
      <c r="C635" s="71" t="str">
        <f>IFERROR(IF(A635="","",INDEX('PCN Data'!$C$2:$C$1300,MATCH('PCN Variation'!A635,'PCN Data'!$B$2:$B$1300,0))),"ERROR")</f>
        <v/>
      </c>
      <c r="D635" s="70" t="str">
        <f>IFERROR(IF(A635="","", INDEX('PCN Data'!$D$2:$D$1300,MATCH('PCN Variation'!A635,'PCN Data'!$B$2:$B$1300,0))),"ERROR")</f>
        <v/>
      </c>
      <c r="E635" s="66"/>
      <c r="F635" s="65"/>
      <c r="G635" s="71" t="str">
        <f>IF(E635&amp;F635="","", IFERROR(IF(AND(E635="",F635&lt;&gt;""),INDEX('Paycode Info'!$D$2:$D$71,MATCH('PCN Variation'!F635,'Paycode Info'!$F$2:$F$71,0)), INDEX('Paycode Info'!$D$2:$D$71,MATCH('PCN Variation'!E635,'Paycode Info'!$D$2:$D$71,0))),"Error"))</f>
        <v/>
      </c>
      <c r="H635" s="71" t="str">
        <f>IF(E635&amp;F635="","", IFERROR(INDEX('Paycode Info'!$F$2:$F$71,MATCH('PCN Variation'!G635,'Paycode Info'!$D$2:$D$71,0)),"Error"))</f>
        <v/>
      </c>
      <c r="I635" s="84" t="str">
        <f t="shared" si="47"/>
        <v/>
      </c>
      <c r="J635" s="73" t="str">
        <f>IFERROR(INDEX('Paycode Info'!$G$2:$G$71,MATCH('PCN Variation'!H635,'Paycode Info'!$F$2:$F$71,0)),"")</f>
        <v/>
      </c>
      <c r="K635" s="17"/>
      <c r="L635" s="16" t="str">
        <f>IFERROR(MATCH(K635,'Paycode Info'!$I$2:$I$13,0),"")</f>
        <v/>
      </c>
      <c r="M635" s="17"/>
      <c r="N635" s="16" t="str">
        <f>IFERROR(MATCH(M635,'Paycode Info'!$I$2:$I$13,0),"")</f>
        <v/>
      </c>
      <c r="O635" s="17"/>
      <c r="P635" s="17"/>
      <c r="Q635" s="67" t="str">
        <f>IFERROR(IF(N635-L635=0,13,IF(N635-L635&gt;=0,N635-L635+1, VLOOKUP(N635-L635, 'Paycode Info'!$J$2:$K$13,2,0))),"")</f>
        <v/>
      </c>
      <c r="R635" s="68" t="str">
        <f t="shared" si="46"/>
        <v/>
      </c>
      <c r="S635" s="66"/>
      <c r="T635" s="16" t="str">
        <f>IF(S635="","",INDEX('Paycode Info'!$R$2:$R$4,MATCH('PCN Variation'!S635,'Paycode Info'!$M$2:$M$4,0)))</f>
        <v/>
      </c>
      <c r="U635" s="17"/>
      <c r="V635" s="16" t="str">
        <f>IFERROR(MATCH(U635,'Paycode Info'!$I$2:$I$13,0),"")</f>
        <v/>
      </c>
      <c r="W635" s="16" t="str">
        <f t="shared" si="48"/>
        <v/>
      </c>
      <c r="X635" s="15" t="str">
        <f t="shared" si="49"/>
        <v/>
      </c>
      <c r="Y635" s="18">
        <f t="shared" si="50"/>
        <v>0</v>
      </c>
    </row>
    <row r="636" spans="1:25" ht="35" customHeight="1" x14ac:dyDescent="0.35">
      <c r="A636" s="65"/>
      <c r="B636" s="70" t="str">
        <f>IFERROR(IF(A636="","",INDEX('PCN Data'!$A$2:$A$1300,MATCH('PCN Variation'!A636,'PCN Data'!$B$2:$B$1300,0))),"ERROR")</f>
        <v/>
      </c>
      <c r="C636" s="71" t="str">
        <f>IFERROR(IF(A636="","",INDEX('PCN Data'!$C$2:$C$1300,MATCH('PCN Variation'!A636,'PCN Data'!$B$2:$B$1300,0))),"ERROR")</f>
        <v/>
      </c>
      <c r="D636" s="70" t="str">
        <f>IFERROR(IF(A636="","", INDEX('PCN Data'!$D$2:$D$1300,MATCH('PCN Variation'!A636,'PCN Data'!$B$2:$B$1300,0))),"ERROR")</f>
        <v/>
      </c>
      <c r="E636" s="66"/>
      <c r="F636" s="65"/>
      <c r="G636" s="71" t="str">
        <f>IF(E636&amp;F636="","", IFERROR(IF(AND(E636="",F636&lt;&gt;""),INDEX('Paycode Info'!$D$2:$D$71,MATCH('PCN Variation'!F636,'Paycode Info'!$F$2:$F$71,0)), INDEX('Paycode Info'!$D$2:$D$71,MATCH('PCN Variation'!E636,'Paycode Info'!$D$2:$D$71,0))),"Error"))</f>
        <v/>
      </c>
      <c r="H636" s="71" t="str">
        <f>IF(E636&amp;F636="","", IFERROR(INDEX('Paycode Info'!$F$2:$F$71,MATCH('PCN Variation'!G636,'Paycode Info'!$D$2:$D$71,0)),"Error"))</f>
        <v/>
      </c>
      <c r="I636" s="84" t="str">
        <f t="shared" si="47"/>
        <v/>
      </c>
      <c r="J636" s="73" t="str">
        <f>IFERROR(INDEX('Paycode Info'!$G$2:$G$71,MATCH('PCN Variation'!H636,'Paycode Info'!$F$2:$F$71,0)),"")</f>
        <v/>
      </c>
      <c r="K636" s="17"/>
      <c r="L636" s="16" t="str">
        <f>IFERROR(MATCH(K636,'Paycode Info'!$I$2:$I$13,0),"")</f>
        <v/>
      </c>
      <c r="M636" s="17"/>
      <c r="N636" s="16" t="str">
        <f>IFERROR(MATCH(M636,'Paycode Info'!$I$2:$I$13,0),"")</f>
        <v/>
      </c>
      <c r="O636" s="17"/>
      <c r="P636" s="17"/>
      <c r="Q636" s="67" t="str">
        <f>IFERROR(IF(N636-L636=0,13,IF(N636-L636&gt;=0,N636-L636+1, VLOOKUP(N636-L636, 'Paycode Info'!$J$2:$K$13,2,0))),"")</f>
        <v/>
      </c>
      <c r="R636" s="68" t="str">
        <f t="shared" si="46"/>
        <v/>
      </c>
      <c r="S636" s="66"/>
      <c r="T636" s="16" t="str">
        <f>IF(S636="","",INDEX('Paycode Info'!$R$2:$R$4,MATCH('PCN Variation'!S636,'Paycode Info'!$M$2:$M$4,0)))</f>
        <v/>
      </c>
      <c r="U636" s="17"/>
      <c r="V636" s="16" t="str">
        <f>IFERROR(MATCH(U636,'Paycode Info'!$I$2:$I$13,0),"")</f>
        <v/>
      </c>
      <c r="W636" s="16" t="str">
        <f t="shared" si="48"/>
        <v/>
      </c>
      <c r="X636" s="15" t="str">
        <f t="shared" si="49"/>
        <v/>
      </c>
      <c r="Y636" s="18">
        <f t="shared" si="50"/>
        <v>0</v>
      </c>
    </row>
    <row r="637" spans="1:25" ht="35" customHeight="1" x14ac:dyDescent="0.35">
      <c r="A637" s="65"/>
      <c r="B637" s="70" t="str">
        <f>IFERROR(IF(A637="","",INDEX('PCN Data'!$A$2:$A$1300,MATCH('PCN Variation'!A637,'PCN Data'!$B$2:$B$1300,0))),"ERROR")</f>
        <v/>
      </c>
      <c r="C637" s="71" t="str">
        <f>IFERROR(IF(A637="","",INDEX('PCN Data'!$C$2:$C$1300,MATCH('PCN Variation'!A637,'PCN Data'!$B$2:$B$1300,0))),"ERROR")</f>
        <v/>
      </c>
      <c r="D637" s="70" t="str">
        <f>IFERROR(IF(A637="","", INDEX('PCN Data'!$D$2:$D$1300,MATCH('PCN Variation'!A637,'PCN Data'!$B$2:$B$1300,0))),"ERROR")</f>
        <v/>
      </c>
      <c r="E637" s="66"/>
      <c r="F637" s="65"/>
      <c r="G637" s="71" t="str">
        <f>IF(E637&amp;F637="","", IFERROR(IF(AND(E637="",F637&lt;&gt;""),INDEX('Paycode Info'!$D$2:$D$71,MATCH('PCN Variation'!F637,'Paycode Info'!$F$2:$F$71,0)), INDEX('Paycode Info'!$D$2:$D$71,MATCH('PCN Variation'!E637,'Paycode Info'!$D$2:$D$71,0))),"Error"))</f>
        <v/>
      </c>
      <c r="H637" s="71" t="str">
        <f>IF(E637&amp;F637="","", IFERROR(INDEX('Paycode Info'!$F$2:$F$71,MATCH('PCN Variation'!G637,'Paycode Info'!$D$2:$D$71,0)),"Error"))</f>
        <v/>
      </c>
      <c r="I637" s="84" t="str">
        <f t="shared" si="47"/>
        <v/>
      </c>
      <c r="J637" s="73" t="str">
        <f>IFERROR(INDEX('Paycode Info'!$G$2:$G$71,MATCH('PCN Variation'!H637,'Paycode Info'!$F$2:$F$71,0)),"")</f>
        <v/>
      </c>
      <c r="K637" s="17"/>
      <c r="L637" s="16" t="str">
        <f>IFERROR(MATCH(K637,'Paycode Info'!$I$2:$I$13,0),"")</f>
        <v/>
      </c>
      <c r="M637" s="17"/>
      <c r="N637" s="16" t="str">
        <f>IFERROR(MATCH(M637,'Paycode Info'!$I$2:$I$13,0),"")</f>
        <v/>
      </c>
      <c r="O637" s="17"/>
      <c r="P637" s="17"/>
      <c r="Q637" s="67" t="str">
        <f>IFERROR(IF(N637-L637=0,13,IF(N637-L637&gt;=0,N637-L637+1, VLOOKUP(N637-L637, 'Paycode Info'!$J$2:$K$13,2,0))),"")</f>
        <v/>
      </c>
      <c r="R637" s="68" t="str">
        <f t="shared" si="46"/>
        <v/>
      </c>
      <c r="S637" s="66"/>
      <c r="T637" s="16" t="str">
        <f>IF(S637="","",INDEX('Paycode Info'!$R$2:$R$4,MATCH('PCN Variation'!S637,'Paycode Info'!$M$2:$M$4,0)))</f>
        <v/>
      </c>
      <c r="U637" s="17"/>
      <c r="V637" s="16" t="str">
        <f>IFERROR(MATCH(U637,'Paycode Info'!$I$2:$I$13,0),"")</f>
        <v/>
      </c>
      <c r="W637" s="16" t="str">
        <f t="shared" si="48"/>
        <v/>
      </c>
      <c r="X637" s="15" t="str">
        <f t="shared" si="49"/>
        <v/>
      </c>
      <c r="Y637" s="18">
        <f t="shared" si="50"/>
        <v>0</v>
      </c>
    </row>
    <row r="638" spans="1:25" ht="35" customHeight="1" x14ac:dyDescent="0.35">
      <c r="A638" s="65"/>
      <c r="B638" s="70" t="str">
        <f>IFERROR(IF(A638="","",INDEX('PCN Data'!$A$2:$A$1300,MATCH('PCN Variation'!A638,'PCN Data'!$B$2:$B$1300,0))),"ERROR")</f>
        <v/>
      </c>
      <c r="C638" s="71" t="str">
        <f>IFERROR(IF(A638="","",INDEX('PCN Data'!$C$2:$C$1300,MATCH('PCN Variation'!A638,'PCN Data'!$B$2:$B$1300,0))),"ERROR")</f>
        <v/>
      </c>
      <c r="D638" s="70" t="str">
        <f>IFERROR(IF(A638="","", INDEX('PCN Data'!$D$2:$D$1300,MATCH('PCN Variation'!A638,'PCN Data'!$B$2:$B$1300,0))),"ERROR")</f>
        <v/>
      </c>
      <c r="E638" s="66"/>
      <c r="F638" s="65"/>
      <c r="G638" s="71" t="str">
        <f>IF(E638&amp;F638="","", IFERROR(IF(AND(E638="",F638&lt;&gt;""),INDEX('Paycode Info'!$D$2:$D$71,MATCH('PCN Variation'!F638,'Paycode Info'!$F$2:$F$71,0)), INDEX('Paycode Info'!$D$2:$D$71,MATCH('PCN Variation'!E638,'Paycode Info'!$D$2:$D$71,0))),"Error"))</f>
        <v/>
      </c>
      <c r="H638" s="71" t="str">
        <f>IF(E638&amp;F638="","", IFERROR(INDEX('Paycode Info'!$F$2:$F$71,MATCH('PCN Variation'!G638,'Paycode Info'!$D$2:$D$71,0)),"Error"))</f>
        <v/>
      </c>
      <c r="I638" s="84" t="str">
        <f t="shared" si="47"/>
        <v/>
      </c>
      <c r="J638" s="73" t="str">
        <f>IFERROR(INDEX('Paycode Info'!$G$2:$G$71,MATCH('PCN Variation'!H638,'Paycode Info'!$F$2:$F$71,0)),"")</f>
        <v/>
      </c>
      <c r="K638" s="17"/>
      <c r="L638" s="16" t="str">
        <f>IFERROR(MATCH(K638,'Paycode Info'!$I$2:$I$13,0),"")</f>
        <v/>
      </c>
      <c r="M638" s="17"/>
      <c r="N638" s="16" t="str">
        <f>IFERROR(MATCH(M638,'Paycode Info'!$I$2:$I$13,0),"")</f>
        <v/>
      </c>
      <c r="O638" s="17"/>
      <c r="P638" s="17"/>
      <c r="Q638" s="67" t="str">
        <f>IFERROR(IF(N638-L638=0,13,IF(N638-L638&gt;=0,N638-L638+1, VLOOKUP(N638-L638, 'Paycode Info'!$J$2:$K$13,2,0))),"")</f>
        <v/>
      </c>
      <c r="R638" s="68" t="str">
        <f t="shared" si="46"/>
        <v/>
      </c>
      <c r="S638" s="66"/>
      <c r="T638" s="16" t="str">
        <f>IF(S638="","",INDEX('Paycode Info'!$R$2:$R$4,MATCH('PCN Variation'!S638,'Paycode Info'!$M$2:$M$4,0)))</f>
        <v/>
      </c>
      <c r="U638" s="17"/>
      <c r="V638" s="16" t="str">
        <f>IFERROR(MATCH(U638,'Paycode Info'!$I$2:$I$13,0),"")</f>
        <v/>
      </c>
      <c r="W638" s="16" t="str">
        <f t="shared" si="48"/>
        <v/>
      </c>
      <c r="X638" s="15" t="str">
        <f t="shared" si="49"/>
        <v/>
      </c>
      <c r="Y638" s="18">
        <f t="shared" si="50"/>
        <v>0</v>
      </c>
    </row>
    <row r="639" spans="1:25" ht="35" customHeight="1" x14ac:dyDescent="0.35">
      <c r="A639" s="65"/>
      <c r="B639" s="70" t="str">
        <f>IFERROR(IF(A639="","",INDEX('PCN Data'!$A$2:$A$1300,MATCH('PCN Variation'!A639,'PCN Data'!$B$2:$B$1300,0))),"ERROR")</f>
        <v/>
      </c>
      <c r="C639" s="71" t="str">
        <f>IFERROR(IF(A639="","",INDEX('PCN Data'!$C$2:$C$1300,MATCH('PCN Variation'!A639,'PCN Data'!$B$2:$B$1300,0))),"ERROR")</f>
        <v/>
      </c>
      <c r="D639" s="70" t="str">
        <f>IFERROR(IF(A639="","", INDEX('PCN Data'!$D$2:$D$1300,MATCH('PCN Variation'!A639,'PCN Data'!$B$2:$B$1300,0))),"ERROR")</f>
        <v/>
      </c>
      <c r="E639" s="66"/>
      <c r="F639" s="65"/>
      <c r="G639" s="71" t="str">
        <f>IF(E639&amp;F639="","", IFERROR(IF(AND(E639="",F639&lt;&gt;""),INDEX('Paycode Info'!$D$2:$D$71,MATCH('PCN Variation'!F639,'Paycode Info'!$F$2:$F$71,0)), INDEX('Paycode Info'!$D$2:$D$71,MATCH('PCN Variation'!E639,'Paycode Info'!$D$2:$D$71,0))),"Error"))</f>
        <v/>
      </c>
      <c r="H639" s="71" t="str">
        <f>IF(E639&amp;F639="","", IFERROR(INDEX('Paycode Info'!$F$2:$F$71,MATCH('PCN Variation'!G639,'Paycode Info'!$D$2:$D$71,0)),"Error"))</f>
        <v/>
      </c>
      <c r="I639" s="84" t="str">
        <f t="shared" si="47"/>
        <v/>
      </c>
      <c r="J639" s="73" t="str">
        <f>IFERROR(INDEX('Paycode Info'!$G$2:$G$71,MATCH('PCN Variation'!H639,'Paycode Info'!$F$2:$F$71,0)),"")</f>
        <v/>
      </c>
      <c r="K639" s="17"/>
      <c r="L639" s="16" t="str">
        <f>IFERROR(MATCH(K639,'Paycode Info'!$I$2:$I$13,0),"")</f>
        <v/>
      </c>
      <c r="M639" s="17"/>
      <c r="N639" s="16" t="str">
        <f>IFERROR(MATCH(M639,'Paycode Info'!$I$2:$I$13,0),"")</f>
        <v/>
      </c>
      <c r="O639" s="17"/>
      <c r="P639" s="17"/>
      <c r="Q639" s="67" t="str">
        <f>IFERROR(IF(N639-L639=0,13,IF(N639-L639&gt;=0,N639-L639+1, VLOOKUP(N639-L639, 'Paycode Info'!$J$2:$K$13,2,0))),"")</f>
        <v/>
      </c>
      <c r="R639" s="68" t="str">
        <f t="shared" si="46"/>
        <v/>
      </c>
      <c r="S639" s="66"/>
      <c r="T639" s="16" t="str">
        <f>IF(S639="","",INDEX('Paycode Info'!$R$2:$R$4,MATCH('PCN Variation'!S639,'Paycode Info'!$M$2:$M$4,0)))</f>
        <v/>
      </c>
      <c r="U639" s="17"/>
      <c r="V639" s="16" t="str">
        <f>IFERROR(MATCH(U639,'Paycode Info'!$I$2:$I$13,0),"")</f>
        <v/>
      </c>
      <c r="W639" s="16" t="str">
        <f t="shared" si="48"/>
        <v/>
      </c>
      <c r="X639" s="15" t="str">
        <f t="shared" si="49"/>
        <v/>
      </c>
      <c r="Y639" s="18">
        <f t="shared" si="50"/>
        <v>0</v>
      </c>
    </row>
    <row r="640" spans="1:25" ht="35" customHeight="1" x14ac:dyDescent="0.35">
      <c r="A640" s="65"/>
      <c r="B640" s="70" t="str">
        <f>IFERROR(IF(A640="","",INDEX('PCN Data'!$A$2:$A$1300,MATCH('PCN Variation'!A640,'PCN Data'!$B$2:$B$1300,0))),"ERROR")</f>
        <v/>
      </c>
      <c r="C640" s="71" t="str">
        <f>IFERROR(IF(A640="","",INDEX('PCN Data'!$C$2:$C$1300,MATCH('PCN Variation'!A640,'PCN Data'!$B$2:$B$1300,0))),"ERROR")</f>
        <v/>
      </c>
      <c r="D640" s="70" t="str">
        <f>IFERROR(IF(A640="","", INDEX('PCN Data'!$D$2:$D$1300,MATCH('PCN Variation'!A640,'PCN Data'!$B$2:$B$1300,0))),"ERROR")</f>
        <v/>
      </c>
      <c r="E640" s="66"/>
      <c r="F640" s="65"/>
      <c r="G640" s="71" t="str">
        <f>IF(E640&amp;F640="","", IFERROR(IF(AND(E640="",F640&lt;&gt;""),INDEX('Paycode Info'!$D$2:$D$71,MATCH('PCN Variation'!F640,'Paycode Info'!$F$2:$F$71,0)), INDEX('Paycode Info'!$D$2:$D$71,MATCH('PCN Variation'!E640,'Paycode Info'!$D$2:$D$71,0))),"Error"))</f>
        <v/>
      </c>
      <c r="H640" s="71" t="str">
        <f>IF(E640&amp;F640="","", IFERROR(INDEX('Paycode Info'!$F$2:$F$71,MATCH('PCN Variation'!G640,'Paycode Info'!$D$2:$D$71,0)),"Error"))</f>
        <v/>
      </c>
      <c r="I640" s="84" t="str">
        <f t="shared" si="47"/>
        <v/>
      </c>
      <c r="J640" s="73" t="str">
        <f>IFERROR(INDEX('Paycode Info'!$G$2:$G$71,MATCH('PCN Variation'!H640,'Paycode Info'!$F$2:$F$71,0)),"")</f>
        <v/>
      </c>
      <c r="K640" s="17"/>
      <c r="L640" s="16" t="str">
        <f>IFERROR(MATCH(K640,'Paycode Info'!$I$2:$I$13,0),"")</f>
        <v/>
      </c>
      <c r="M640" s="17"/>
      <c r="N640" s="16" t="str">
        <f>IFERROR(MATCH(M640,'Paycode Info'!$I$2:$I$13,0),"")</f>
        <v/>
      </c>
      <c r="O640" s="17"/>
      <c r="P640" s="17"/>
      <c r="Q640" s="67" t="str">
        <f>IFERROR(IF(N640-L640=0,13,IF(N640-L640&gt;=0,N640-L640+1, VLOOKUP(N640-L640, 'Paycode Info'!$J$2:$K$13,2,0))),"")</f>
        <v/>
      </c>
      <c r="R640" s="68" t="str">
        <f t="shared" si="46"/>
        <v/>
      </c>
      <c r="S640" s="66"/>
      <c r="T640" s="16" t="str">
        <f>IF(S640="","",INDEX('Paycode Info'!$R$2:$R$4,MATCH('PCN Variation'!S640,'Paycode Info'!$M$2:$M$4,0)))</f>
        <v/>
      </c>
      <c r="U640" s="17"/>
      <c r="V640" s="16" t="str">
        <f>IFERROR(MATCH(U640,'Paycode Info'!$I$2:$I$13,0),"")</f>
        <v/>
      </c>
      <c r="W640" s="16" t="str">
        <f t="shared" si="48"/>
        <v/>
      </c>
      <c r="X640" s="15" t="str">
        <f t="shared" si="49"/>
        <v/>
      </c>
      <c r="Y640" s="18">
        <f t="shared" si="50"/>
        <v>0</v>
      </c>
    </row>
    <row r="641" spans="1:25" ht="35" customHeight="1" x14ac:dyDescent="0.35">
      <c r="A641" s="65"/>
      <c r="B641" s="70" t="str">
        <f>IFERROR(IF(A641="","",INDEX('PCN Data'!$A$2:$A$1300,MATCH('PCN Variation'!A641,'PCN Data'!$B$2:$B$1300,0))),"ERROR")</f>
        <v/>
      </c>
      <c r="C641" s="71" t="str">
        <f>IFERROR(IF(A641="","",INDEX('PCN Data'!$C$2:$C$1300,MATCH('PCN Variation'!A641,'PCN Data'!$B$2:$B$1300,0))),"ERROR")</f>
        <v/>
      </c>
      <c r="D641" s="70" t="str">
        <f>IFERROR(IF(A641="","", INDEX('PCN Data'!$D$2:$D$1300,MATCH('PCN Variation'!A641,'PCN Data'!$B$2:$B$1300,0))),"ERROR")</f>
        <v/>
      </c>
      <c r="E641" s="66"/>
      <c r="F641" s="65"/>
      <c r="G641" s="71" t="str">
        <f>IF(E641&amp;F641="","", IFERROR(IF(AND(E641="",F641&lt;&gt;""),INDEX('Paycode Info'!$D$2:$D$71,MATCH('PCN Variation'!F641,'Paycode Info'!$F$2:$F$71,0)), INDEX('Paycode Info'!$D$2:$D$71,MATCH('PCN Variation'!E641,'Paycode Info'!$D$2:$D$71,0))),"Error"))</f>
        <v/>
      </c>
      <c r="H641" s="71" t="str">
        <f>IF(E641&amp;F641="","", IFERROR(INDEX('Paycode Info'!$F$2:$F$71,MATCH('PCN Variation'!G641,'Paycode Info'!$D$2:$D$71,0)),"Error"))</f>
        <v/>
      </c>
      <c r="I641" s="84" t="str">
        <f t="shared" si="47"/>
        <v/>
      </c>
      <c r="J641" s="73" t="str">
        <f>IFERROR(INDEX('Paycode Info'!$G$2:$G$71,MATCH('PCN Variation'!H641,'Paycode Info'!$F$2:$F$71,0)),"")</f>
        <v/>
      </c>
      <c r="K641" s="17"/>
      <c r="L641" s="16" t="str">
        <f>IFERROR(MATCH(K641,'Paycode Info'!$I$2:$I$13,0),"")</f>
        <v/>
      </c>
      <c r="M641" s="17"/>
      <c r="N641" s="16" t="str">
        <f>IFERROR(MATCH(M641,'Paycode Info'!$I$2:$I$13,0),"")</f>
        <v/>
      </c>
      <c r="O641" s="17"/>
      <c r="P641" s="17"/>
      <c r="Q641" s="67" t="str">
        <f>IFERROR(IF(N641-L641=0,13,IF(N641-L641&gt;=0,N641-L641+1, VLOOKUP(N641-L641, 'Paycode Info'!$J$2:$K$13,2,0))),"")</f>
        <v/>
      </c>
      <c r="R641" s="68" t="str">
        <f t="shared" si="46"/>
        <v/>
      </c>
      <c r="S641" s="66"/>
      <c r="T641" s="16" t="str">
        <f>IF(S641="","",INDEX('Paycode Info'!$R$2:$R$4,MATCH('PCN Variation'!S641,'Paycode Info'!$M$2:$M$4,0)))</f>
        <v/>
      </c>
      <c r="U641" s="17"/>
      <c r="V641" s="16" t="str">
        <f>IFERROR(MATCH(U641,'Paycode Info'!$I$2:$I$13,0),"")</f>
        <v/>
      </c>
      <c r="W641" s="16" t="str">
        <f t="shared" si="48"/>
        <v/>
      </c>
      <c r="X641" s="15" t="str">
        <f t="shared" si="49"/>
        <v/>
      </c>
      <c r="Y641" s="18">
        <f t="shared" si="50"/>
        <v>0</v>
      </c>
    </row>
    <row r="642" spans="1:25" ht="35" customHeight="1" x14ac:dyDescent="0.35">
      <c r="A642" s="65"/>
      <c r="B642" s="70" t="str">
        <f>IFERROR(IF(A642="","",INDEX('PCN Data'!$A$2:$A$1300,MATCH('PCN Variation'!A642,'PCN Data'!$B$2:$B$1300,0))),"ERROR")</f>
        <v/>
      </c>
      <c r="C642" s="71" t="str">
        <f>IFERROR(IF(A642="","",INDEX('PCN Data'!$C$2:$C$1300,MATCH('PCN Variation'!A642,'PCN Data'!$B$2:$B$1300,0))),"ERROR")</f>
        <v/>
      </c>
      <c r="D642" s="70" t="str">
        <f>IFERROR(IF(A642="","", INDEX('PCN Data'!$D$2:$D$1300,MATCH('PCN Variation'!A642,'PCN Data'!$B$2:$B$1300,0))),"ERROR")</f>
        <v/>
      </c>
      <c r="E642" s="66"/>
      <c r="F642" s="65"/>
      <c r="G642" s="71" t="str">
        <f>IF(E642&amp;F642="","", IFERROR(IF(AND(E642="",F642&lt;&gt;""),INDEX('Paycode Info'!$D$2:$D$71,MATCH('PCN Variation'!F642,'Paycode Info'!$F$2:$F$71,0)), INDEX('Paycode Info'!$D$2:$D$71,MATCH('PCN Variation'!E642,'Paycode Info'!$D$2:$D$71,0))),"Error"))</f>
        <v/>
      </c>
      <c r="H642" s="71" t="str">
        <f>IF(E642&amp;F642="","", IFERROR(INDEX('Paycode Info'!$F$2:$F$71,MATCH('PCN Variation'!G642,'Paycode Info'!$D$2:$D$71,0)),"Error"))</f>
        <v/>
      </c>
      <c r="I642" s="84" t="str">
        <f t="shared" si="47"/>
        <v/>
      </c>
      <c r="J642" s="73" t="str">
        <f>IFERROR(INDEX('Paycode Info'!$G$2:$G$71,MATCH('PCN Variation'!H642,'Paycode Info'!$F$2:$F$71,0)),"")</f>
        <v/>
      </c>
      <c r="K642" s="17"/>
      <c r="L642" s="16" t="str">
        <f>IFERROR(MATCH(K642,'Paycode Info'!$I$2:$I$13,0),"")</f>
        <v/>
      </c>
      <c r="M642" s="17"/>
      <c r="N642" s="16" t="str">
        <f>IFERROR(MATCH(M642,'Paycode Info'!$I$2:$I$13,0),"")</f>
        <v/>
      </c>
      <c r="O642" s="17"/>
      <c r="P642" s="17"/>
      <c r="Q642" s="67" t="str">
        <f>IFERROR(IF(N642-L642=0,13,IF(N642-L642&gt;=0,N642-L642+1, VLOOKUP(N642-L642, 'Paycode Info'!$J$2:$K$13,2,0))),"")</f>
        <v/>
      </c>
      <c r="R642" s="68" t="str">
        <f t="shared" si="46"/>
        <v/>
      </c>
      <c r="S642" s="66"/>
      <c r="T642" s="16" t="str">
        <f>IF(S642="","",INDEX('Paycode Info'!$R$2:$R$4,MATCH('PCN Variation'!S642,'Paycode Info'!$M$2:$M$4,0)))</f>
        <v/>
      </c>
      <c r="U642" s="17"/>
      <c r="V642" s="16" t="str">
        <f>IFERROR(MATCH(U642,'Paycode Info'!$I$2:$I$13,0),"")</f>
        <v/>
      </c>
      <c r="W642" s="16" t="str">
        <f t="shared" si="48"/>
        <v/>
      </c>
      <c r="X642" s="15" t="str">
        <f t="shared" si="49"/>
        <v/>
      </c>
      <c r="Y642" s="18">
        <f t="shared" si="50"/>
        <v>0</v>
      </c>
    </row>
    <row r="643" spans="1:25" ht="35" customHeight="1" x14ac:dyDescent="0.35">
      <c r="A643" s="65"/>
      <c r="B643" s="70" t="str">
        <f>IFERROR(IF(A643="","",INDEX('PCN Data'!$A$2:$A$1300,MATCH('PCN Variation'!A643,'PCN Data'!$B$2:$B$1300,0))),"ERROR")</f>
        <v/>
      </c>
      <c r="C643" s="71" t="str">
        <f>IFERROR(IF(A643="","",INDEX('PCN Data'!$C$2:$C$1300,MATCH('PCN Variation'!A643,'PCN Data'!$B$2:$B$1300,0))),"ERROR")</f>
        <v/>
      </c>
      <c r="D643" s="70" t="str">
        <f>IFERROR(IF(A643="","", INDEX('PCN Data'!$D$2:$D$1300,MATCH('PCN Variation'!A643,'PCN Data'!$B$2:$B$1300,0))),"ERROR")</f>
        <v/>
      </c>
      <c r="E643" s="66"/>
      <c r="F643" s="65"/>
      <c r="G643" s="71" t="str">
        <f>IF(E643&amp;F643="","", IFERROR(IF(AND(E643="",F643&lt;&gt;""),INDEX('Paycode Info'!$D$2:$D$71,MATCH('PCN Variation'!F643,'Paycode Info'!$F$2:$F$71,0)), INDEX('Paycode Info'!$D$2:$D$71,MATCH('PCN Variation'!E643,'Paycode Info'!$D$2:$D$71,0))),"Error"))</f>
        <v/>
      </c>
      <c r="H643" s="71" t="str">
        <f>IF(E643&amp;F643="","", IFERROR(INDEX('Paycode Info'!$F$2:$F$71,MATCH('PCN Variation'!G643,'Paycode Info'!$D$2:$D$71,0)),"Error"))</f>
        <v/>
      </c>
      <c r="I643" s="84" t="str">
        <f t="shared" si="47"/>
        <v/>
      </c>
      <c r="J643" s="73" t="str">
        <f>IFERROR(INDEX('Paycode Info'!$G$2:$G$71,MATCH('PCN Variation'!H643,'Paycode Info'!$F$2:$F$71,0)),"")</f>
        <v/>
      </c>
      <c r="K643" s="17"/>
      <c r="L643" s="16" t="str">
        <f>IFERROR(MATCH(K643,'Paycode Info'!$I$2:$I$13,0),"")</f>
        <v/>
      </c>
      <c r="M643" s="17"/>
      <c r="N643" s="16" t="str">
        <f>IFERROR(MATCH(M643,'Paycode Info'!$I$2:$I$13,0),"")</f>
        <v/>
      </c>
      <c r="O643" s="17"/>
      <c r="P643" s="17"/>
      <c r="Q643" s="67" t="str">
        <f>IFERROR(IF(N643-L643=0,13,IF(N643-L643&gt;=0,N643-L643+1, VLOOKUP(N643-L643, 'Paycode Info'!$J$2:$K$13,2,0))),"")</f>
        <v/>
      </c>
      <c r="R643" s="68" t="str">
        <f t="shared" si="46"/>
        <v/>
      </c>
      <c r="S643" s="66"/>
      <c r="T643" s="16" t="str">
        <f>IF(S643="","",INDEX('Paycode Info'!$R$2:$R$4,MATCH('PCN Variation'!S643,'Paycode Info'!$M$2:$M$4,0)))</f>
        <v/>
      </c>
      <c r="U643" s="17"/>
      <c r="V643" s="16" t="str">
        <f>IFERROR(MATCH(U643,'Paycode Info'!$I$2:$I$13,0),"")</f>
        <v/>
      </c>
      <c r="W643" s="16" t="str">
        <f t="shared" si="48"/>
        <v/>
      </c>
      <c r="X643" s="15" t="str">
        <f t="shared" si="49"/>
        <v/>
      </c>
      <c r="Y643" s="18">
        <f t="shared" si="50"/>
        <v>0</v>
      </c>
    </row>
    <row r="644" spans="1:25" ht="35" customHeight="1" x14ac:dyDescent="0.35">
      <c r="A644" s="65"/>
      <c r="B644" s="70" t="str">
        <f>IFERROR(IF(A644="","",INDEX('PCN Data'!$A$2:$A$1300,MATCH('PCN Variation'!A644,'PCN Data'!$B$2:$B$1300,0))),"ERROR")</f>
        <v/>
      </c>
      <c r="C644" s="71" t="str">
        <f>IFERROR(IF(A644="","",INDEX('PCN Data'!$C$2:$C$1300,MATCH('PCN Variation'!A644,'PCN Data'!$B$2:$B$1300,0))),"ERROR")</f>
        <v/>
      </c>
      <c r="D644" s="70" t="str">
        <f>IFERROR(IF(A644="","", INDEX('PCN Data'!$D$2:$D$1300,MATCH('PCN Variation'!A644,'PCN Data'!$B$2:$B$1300,0))),"ERROR")</f>
        <v/>
      </c>
      <c r="E644" s="66"/>
      <c r="F644" s="65"/>
      <c r="G644" s="71" t="str">
        <f>IF(E644&amp;F644="","", IFERROR(IF(AND(E644="",F644&lt;&gt;""),INDEX('Paycode Info'!$D$2:$D$71,MATCH('PCN Variation'!F644,'Paycode Info'!$F$2:$F$71,0)), INDEX('Paycode Info'!$D$2:$D$71,MATCH('PCN Variation'!E644,'Paycode Info'!$D$2:$D$71,0))),"Error"))</f>
        <v/>
      </c>
      <c r="H644" s="71" t="str">
        <f>IF(E644&amp;F644="","", IFERROR(INDEX('Paycode Info'!$F$2:$F$71,MATCH('PCN Variation'!G644,'Paycode Info'!$D$2:$D$71,0)),"Error"))</f>
        <v/>
      </c>
      <c r="I644" s="84" t="str">
        <f t="shared" si="47"/>
        <v/>
      </c>
      <c r="J644" s="73" t="str">
        <f>IFERROR(INDEX('Paycode Info'!$G$2:$G$71,MATCH('PCN Variation'!H644,'Paycode Info'!$F$2:$F$71,0)),"")</f>
        <v/>
      </c>
      <c r="K644" s="17"/>
      <c r="L644" s="16" t="str">
        <f>IFERROR(MATCH(K644,'Paycode Info'!$I$2:$I$13,0),"")</f>
        <v/>
      </c>
      <c r="M644" s="17"/>
      <c r="N644" s="16" t="str">
        <f>IFERROR(MATCH(M644,'Paycode Info'!$I$2:$I$13,0),"")</f>
        <v/>
      </c>
      <c r="O644" s="17"/>
      <c r="P644" s="17"/>
      <c r="Q644" s="67" t="str">
        <f>IFERROR(IF(N644-L644=0,13,IF(N644-L644&gt;=0,N644-L644+1, VLOOKUP(N644-L644, 'Paycode Info'!$J$2:$K$13,2,0))),"")</f>
        <v/>
      </c>
      <c r="R644" s="68" t="str">
        <f t="shared" si="46"/>
        <v/>
      </c>
      <c r="S644" s="66"/>
      <c r="T644" s="16" t="str">
        <f>IF(S644="","",INDEX('Paycode Info'!$R$2:$R$4,MATCH('PCN Variation'!S644,'Paycode Info'!$M$2:$M$4,0)))</f>
        <v/>
      </c>
      <c r="U644" s="17"/>
      <c r="V644" s="16" t="str">
        <f>IFERROR(MATCH(U644,'Paycode Info'!$I$2:$I$13,0),"")</f>
        <v/>
      </c>
      <c r="W644" s="16" t="str">
        <f t="shared" si="48"/>
        <v/>
      </c>
      <c r="X644" s="15" t="str">
        <f t="shared" si="49"/>
        <v/>
      </c>
      <c r="Y644" s="18">
        <f t="shared" si="50"/>
        <v>0</v>
      </c>
    </row>
    <row r="645" spans="1:25" ht="35" customHeight="1" x14ac:dyDescent="0.35">
      <c r="A645" s="65"/>
      <c r="B645" s="70" t="str">
        <f>IFERROR(IF(A645="","",INDEX('PCN Data'!$A$2:$A$1300,MATCH('PCN Variation'!A645,'PCN Data'!$B$2:$B$1300,0))),"ERROR")</f>
        <v/>
      </c>
      <c r="C645" s="71" t="str">
        <f>IFERROR(IF(A645="","",INDEX('PCN Data'!$C$2:$C$1300,MATCH('PCN Variation'!A645,'PCN Data'!$B$2:$B$1300,0))),"ERROR")</f>
        <v/>
      </c>
      <c r="D645" s="70" t="str">
        <f>IFERROR(IF(A645="","", INDEX('PCN Data'!$D$2:$D$1300,MATCH('PCN Variation'!A645,'PCN Data'!$B$2:$B$1300,0))),"ERROR")</f>
        <v/>
      </c>
      <c r="E645" s="66"/>
      <c r="F645" s="65"/>
      <c r="G645" s="71" t="str">
        <f>IF(E645&amp;F645="","", IFERROR(IF(AND(E645="",F645&lt;&gt;""),INDEX('Paycode Info'!$D$2:$D$71,MATCH('PCN Variation'!F645,'Paycode Info'!$F$2:$F$71,0)), INDEX('Paycode Info'!$D$2:$D$71,MATCH('PCN Variation'!E645,'Paycode Info'!$D$2:$D$71,0))),"Error"))</f>
        <v/>
      </c>
      <c r="H645" s="71" t="str">
        <f>IF(E645&amp;F645="","", IFERROR(INDEX('Paycode Info'!$F$2:$F$71,MATCH('PCN Variation'!G645,'Paycode Info'!$D$2:$D$71,0)),"Error"))</f>
        <v/>
      </c>
      <c r="I645" s="84" t="str">
        <f t="shared" si="47"/>
        <v/>
      </c>
      <c r="J645" s="73" t="str">
        <f>IFERROR(INDEX('Paycode Info'!$G$2:$G$71,MATCH('PCN Variation'!H645,'Paycode Info'!$F$2:$F$71,0)),"")</f>
        <v/>
      </c>
      <c r="K645" s="17"/>
      <c r="L645" s="16" t="str">
        <f>IFERROR(MATCH(K645,'Paycode Info'!$I$2:$I$13,0),"")</f>
        <v/>
      </c>
      <c r="M645" s="17"/>
      <c r="N645" s="16" t="str">
        <f>IFERROR(MATCH(M645,'Paycode Info'!$I$2:$I$13,0),"")</f>
        <v/>
      </c>
      <c r="O645" s="17"/>
      <c r="P645" s="17"/>
      <c r="Q645" s="67" t="str">
        <f>IFERROR(IF(N645-L645=0,13,IF(N645-L645&gt;=0,N645-L645+1, VLOOKUP(N645-L645, 'Paycode Info'!$J$2:$K$13,2,0))),"")</f>
        <v/>
      </c>
      <c r="R645" s="68" t="str">
        <f t="shared" si="46"/>
        <v/>
      </c>
      <c r="S645" s="66"/>
      <c r="T645" s="16" t="str">
        <f>IF(S645="","",INDEX('Paycode Info'!$R$2:$R$4,MATCH('PCN Variation'!S645,'Paycode Info'!$M$2:$M$4,0)))</f>
        <v/>
      </c>
      <c r="U645" s="17"/>
      <c r="V645" s="16" t="str">
        <f>IFERROR(MATCH(U645,'Paycode Info'!$I$2:$I$13,0),"")</f>
        <v/>
      </c>
      <c r="W645" s="16" t="str">
        <f t="shared" si="48"/>
        <v/>
      </c>
      <c r="X645" s="15" t="str">
        <f t="shared" si="49"/>
        <v/>
      </c>
      <c r="Y645" s="18">
        <f t="shared" si="50"/>
        <v>0</v>
      </c>
    </row>
    <row r="646" spans="1:25" ht="35" customHeight="1" x14ac:dyDescent="0.35">
      <c r="A646" s="65"/>
      <c r="B646" s="70" t="str">
        <f>IFERROR(IF(A646="","",INDEX('PCN Data'!$A$2:$A$1300,MATCH('PCN Variation'!A646,'PCN Data'!$B$2:$B$1300,0))),"ERROR")</f>
        <v/>
      </c>
      <c r="C646" s="71" t="str">
        <f>IFERROR(IF(A646="","",INDEX('PCN Data'!$C$2:$C$1300,MATCH('PCN Variation'!A646,'PCN Data'!$B$2:$B$1300,0))),"ERROR")</f>
        <v/>
      </c>
      <c r="D646" s="70" t="str">
        <f>IFERROR(IF(A646="","", INDEX('PCN Data'!$D$2:$D$1300,MATCH('PCN Variation'!A646,'PCN Data'!$B$2:$B$1300,0))),"ERROR")</f>
        <v/>
      </c>
      <c r="E646" s="66"/>
      <c r="F646" s="65"/>
      <c r="G646" s="71" t="str">
        <f>IF(E646&amp;F646="","", IFERROR(IF(AND(E646="",F646&lt;&gt;""),INDEX('Paycode Info'!$D$2:$D$71,MATCH('PCN Variation'!F646,'Paycode Info'!$F$2:$F$71,0)), INDEX('Paycode Info'!$D$2:$D$71,MATCH('PCN Variation'!E646,'Paycode Info'!$D$2:$D$71,0))),"Error"))</f>
        <v/>
      </c>
      <c r="H646" s="71" t="str">
        <f>IF(E646&amp;F646="","", IFERROR(INDEX('Paycode Info'!$F$2:$F$71,MATCH('PCN Variation'!G646,'Paycode Info'!$D$2:$D$71,0)),"Error"))</f>
        <v/>
      </c>
      <c r="I646" s="84" t="str">
        <f t="shared" si="47"/>
        <v/>
      </c>
      <c r="J646" s="73" t="str">
        <f>IFERROR(INDEX('Paycode Info'!$G$2:$G$71,MATCH('PCN Variation'!H646,'Paycode Info'!$F$2:$F$71,0)),"")</f>
        <v/>
      </c>
      <c r="K646" s="17"/>
      <c r="L646" s="16" t="str">
        <f>IFERROR(MATCH(K646,'Paycode Info'!$I$2:$I$13,0),"")</f>
        <v/>
      </c>
      <c r="M646" s="17"/>
      <c r="N646" s="16" t="str">
        <f>IFERROR(MATCH(M646,'Paycode Info'!$I$2:$I$13,0),"")</f>
        <v/>
      </c>
      <c r="O646" s="17"/>
      <c r="P646" s="17"/>
      <c r="Q646" s="67" t="str">
        <f>IFERROR(IF(N646-L646=0,13,IF(N646-L646&gt;=0,N646-L646+1, VLOOKUP(N646-L646, 'Paycode Info'!$J$2:$K$13,2,0))),"")</f>
        <v/>
      </c>
      <c r="R646" s="68" t="str">
        <f t="shared" ref="R646:R709" si="51">IF(AND(K646="",M646=""),"",IF(AND(K646="",M646&lt;&gt;""),"",IF(AND(K646&lt;&gt;"",M646=""),O646,IF(J646="Calculated",O646,O646*Q646))))</f>
        <v/>
      </c>
      <c r="S646" s="66"/>
      <c r="T646" s="16" t="str">
        <f>IF(S646="","",INDEX('Paycode Info'!$R$2:$R$4,MATCH('PCN Variation'!S646,'Paycode Info'!$M$2:$M$4,0)))</f>
        <v/>
      </c>
      <c r="U646" s="17"/>
      <c r="V646" s="16" t="str">
        <f>IFERROR(MATCH(U646,'Paycode Info'!$I$2:$I$13,0),"")</f>
        <v/>
      </c>
      <c r="W646" s="16" t="str">
        <f t="shared" si="48"/>
        <v/>
      </c>
      <c r="X646" s="15" t="str">
        <f t="shared" si="49"/>
        <v/>
      </c>
      <c r="Y646" s="18">
        <f t="shared" si="50"/>
        <v>0</v>
      </c>
    </row>
    <row r="647" spans="1:25" ht="35" customHeight="1" x14ac:dyDescent="0.35">
      <c r="A647" s="65"/>
      <c r="B647" s="70" t="str">
        <f>IFERROR(IF(A647="","",INDEX('PCN Data'!$A$2:$A$1300,MATCH('PCN Variation'!A647,'PCN Data'!$B$2:$B$1300,0))),"ERROR")</f>
        <v/>
      </c>
      <c r="C647" s="71" t="str">
        <f>IFERROR(IF(A647="","",INDEX('PCN Data'!$C$2:$C$1300,MATCH('PCN Variation'!A647,'PCN Data'!$B$2:$B$1300,0))),"ERROR")</f>
        <v/>
      </c>
      <c r="D647" s="70" t="str">
        <f>IFERROR(IF(A647="","", INDEX('PCN Data'!$D$2:$D$1300,MATCH('PCN Variation'!A647,'PCN Data'!$B$2:$B$1300,0))),"ERROR")</f>
        <v/>
      </c>
      <c r="E647" s="66"/>
      <c r="F647" s="65"/>
      <c r="G647" s="71" t="str">
        <f>IF(E647&amp;F647="","", IFERROR(IF(AND(E647="",F647&lt;&gt;""),INDEX('Paycode Info'!$D$2:$D$71,MATCH('PCN Variation'!F647,'Paycode Info'!$F$2:$F$71,0)), INDEX('Paycode Info'!$D$2:$D$71,MATCH('PCN Variation'!E647,'Paycode Info'!$D$2:$D$71,0))),"Error"))</f>
        <v/>
      </c>
      <c r="H647" s="71" t="str">
        <f>IF(E647&amp;F647="","", IFERROR(INDEX('Paycode Info'!$F$2:$F$71,MATCH('PCN Variation'!G647,'Paycode Info'!$D$2:$D$71,0)),"Error"))</f>
        <v/>
      </c>
      <c r="I647" s="84" t="str">
        <f t="shared" ref="I647:I710" si="52">G647</f>
        <v/>
      </c>
      <c r="J647" s="73" t="str">
        <f>IFERROR(INDEX('Paycode Info'!$G$2:$G$71,MATCH('PCN Variation'!H647,'Paycode Info'!$F$2:$F$71,0)),"")</f>
        <v/>
      </c>
      <c r="K647" s="17"/>
      <c r="L647" s="16" t="str">
        <f>IFERROR(MATCH(K647,'Paycode Info'!$I$2:$I$13,0),"")</f>
        <v/>
      </c>
      <c r="M647" s="17"/>
      <c r="N647" s="16" t="str">
        <f>IFERROR(MATCH(M647,'Paycode Info'!$I$2:$I$13,0),"")</f>
        <v/>
      </c>
      <c r="O647" s="17"/>
      <c r="P647" s="17"/>
      <c r="Q647" s="67" t="str">
        <f>IFERROR(IF(N647-L647=0,13,IF(N647-L647&gt;=0,N647-L647+1, VLOOKUP(N647-L647, 'Paycode Info'!$J$2:$K$13,2,0))),"")</f>
        <v/>
      </c>
      <c r="R647" s="68" t="str">
        <f t="shared" si="51"/>
        <v/>
      </c>
      <c r="S647" s="66"/>
      <c r="T647" s="16" t="str">
        <f>IF(S647="","",INDEX('Paycode Info'!$R$2:$R$4,MATCH('PCN Variation'!S647,'Paycode Info'!$M$2:$M$4,0)))</f>
        <v/>
      </c>
      <c r="U647" s="17"/>
      <c r="V647" s="16" t="str">
        <f>IFERROR(MATCH(U647,'Paycode Info'!$I$2:$I$13,0),"")</f>
        <v/>
      </c>
      <c r="W647" s="16" t="str">
        <f t="shared" ref="W647:W710" si="53">IF(U647="","", IF(T647=0, "Accept", IF(T647=2, "Reject", IF(AND(T647=1, V647&lt;=$N$1),"Accept", "Reject"))))</f>
        <v/>
      </c>
      <c r="X647" s="15" t="str">
        <f t="shared" ref="X647:X710" si="54">IF(B647="","",(IF(R647&lt;&gt;P647,"Error - total does not match expected results",(IF(AND(E647="",F647=""),"Error - no payment details have been selected",IF(D647&lt;&gt;"PCN","Error - contract type must be PCN",IF(AND(F647&lt;&gt;"",F647&lt;&gt;H647),"Error - entered paycode incorrect for payment type",IF(K647="","Error - no start month defined",IF((AND(L647&lt;$N$1,$N$1&lt;&gt;12)),"Error - start month is before current month, this must be current month or later",IF(O647="","Error - no monthly amount entered",IF(AND(J647="Calculated",M647&lt;&gt;""),"Error - end month not required for payment type selected",IF(S647="","Error - financial year is mandatory",IF(AND(U647="",J647="Calculated"),"Error - financial month is mandatory for payment type selected",IF(AND(J647="Calculated",W647="Reject"),"Error - financial month must be the current month or a previous month",IF(AND(U647&lt;&gt;"",J647&lt;&gt;"Calculated"),"Error - financial month is not required for payment type selected","OK")))))))))))))))</f>
        <v/>
      </c>
      <c r="Y647" s="18">
        <f t="shared" si="50"/>
        <v>0</v>
      </c>
    </row>
    <row r="648" spans="1:25" ht="35" customHeight="1" x14ac:dyDescent="0.35">
      <c r="A648" s="65"/>
      <c r="B648" s="70" t="str">
        <f>IFERROR(IF(A648="","",INDEX('PCN Data'!$A$2:$A$1300,MATCH('PCN Variation'!A648,'PCN Data'!$B$2:$B$1300,0))),"ERROR")</f>
        <v/>
      </c>
      <c r="C648" s="71" t="str">
        <f>IFERROR(IF(A648="","",INDEX('PCN Data'!$C$2:$C$1300,MATCH('PCN Variation'!A648,'PCN Data'!$B$2:$B$1300,0))),"ERROR")</f>
        <v/>
      </c>
      <c r="D648" s="70" t="str">
        <f>IFERROR(IF(A648="","", INDEX('PCN Data'!$D$2:$D$1300,MATCH('PCN Variation'!A648,'PCN Data'!$B$2:$B$1300,0))),"ERROR")</f>
        <v/>
      </c>
      <c r="E648" s="66"/>
      <c r="F648" s="65"/>
      <c r="G648" s="71" t="str">
        <f>IF(E648&amp;F648="","", IFERROR(IF(AND(E648="",F648&lt;&gt;""),INDEX('Paycode Info'!$D$2:$D$71,MATCH('PCN Variation'!F648,'Paycode Info'!$F$2:$F$71,0)), INDEX('Paycode Info'!$D$2:$D$71,MATCH('PCN Variation'!E648,'Paycode Info'!$D$2:$D$71,0))),"Error"))</f>
        <v/>
      </c>
      <c r="H648" s="71" t="str">
        <f>IF(E648&amp;F648="","", IFERROR(INDEX('Paycode Info'!$F$2:$F$71,MATCH('PCN Variation'!G648,'Paycode Info'!$D$2:$D$71,0)),"Error"))</f>
        <v/>
      </c>
      <c r="I648" s="84" t="str">
        <f t="shared" si="52"/>
        <v/>
      </c>
      <c r="J648" s="73" t="str">
        <f>IFERROR(INDEX('Paycode Info'!$G$2:$G$71,MATCH('PCN Variation'!H648,'Paycode Info'!$F$2:$F$71,0)),"")</f>
        <v/>
      </c>
      <c r="K648" s="17"/>
      <c r="L648" s="16" t="str">
        <f>IFERROR(MATCH(K648,'Paycode Info'!$I$2:$I$13,0),"")</f>
        <v/>
      </c>
      <c r="M648" s="17"/>
      <c r="N648" s="16" t="str">
        <f>IFERROR(MATCH(M648,'Paycode Info'!$I$2:$I$13,0),"")</f>
        <v/>
      </c>
      <c r="O648" s="17"/>
      <c r="P648" s="17"/>
      <c r="Q648" s="67" t="str">
        <f>IFERROR(IF(N648-L648=0,13,IF(N648-L648&gt;=0,N648-L648+1, VLOOKUP(N648-L648, 'Paycode Info'!$J$2:$K$13,2,0))),"")</f>
        <v/>
      </c>
      <c r="R648" s="68" t="str">
        <f t="shared" si="51"/>
        <v/>
      </c>
      <c r="S648" s="66"/>
      <c r="T648" s="16" t="str">
        <f>IF(S648="","",INDEX('Paycode Info'!$R$2:$R$4,MATCH('PCN Variation'!S648,'Paycode Info'!$M$2:$M$4,0)))</f>
        <v/>
      </c>
      <c r="U648" s="17"/>
      <c r="V648" s="16" t="str">
        <f>IFERROR(MATCH(U648,'Paycode Info'!$I$2:$I$13,0),"")</f>
        <v/>
      </c>
      <c r="W648" s="16" t="str">
        <f t="shared" si="53"/>
        <v/>
      </c>
      <c r="X648" s="15" t="str">
        <f t="shared" si="54"/>
        <v/>
      </c>
      <c r="Y648" s="18">
        <f t="shared" si="50"/>
        <v>0</v>
      </c>
    </row>
    <row r="649" spans="1:25" ht="35" customHeight="1" x14ac:dyDescent="0.35">
      <c r="A649" s="65"/>
      <c r="B649" s="70" t="str">
        <f>IFERROR(IF(A649="","",INDEX('PCN Data'!$A$2:$A$1300,MATCH('PCN Variation'!A649,'PCN Data'!$B$2:$B$1300,0))),"ERROR")</f>
        <v/>
      </c>
      <c r="C649" s="71" t="str">
        <f>IFERROR(IF(A649="","",INDEX('PCN Data'!$C$2:$C$1300,MATCH('PCN Variation'!A649,'PCN Data'!$B$2:$B$1300,0))),"ERROR")</f>
        <v/>
      </c>
      <c r="D649" s="70" t="str">
        <f>IFERROR(IF(A649="","", INDEX('PCN Data'!$D$2:$D$1300,MATCH('PCN Variation'!A649,'PCN Data'!$B$2:$B$1300,0))),"ERROR")</f>
        <v/>
      </c>
      <c r="E649" s="66"/>
      <c r="F649" s="65"/>
      <c r="G649" s="71" t="str">
        <f>IF(E649&amp;F649="","", IFERROR(IF(AND(E649="",F649&lt;&gt;""),INDEX('Paycode Info'!$D$2:$D$71,MATCH('PCN Variation'!F649,'Paycode Info'!$F$2:$F$71,0)), INDEX('Paycode Info'!$D$2:$D$71,MATCH('PCN Variation'!E649,'Paycode Info'!$D$2:$D$71,0))),"Error"))</f>
        <v/>
      </c>
      <c r="H649" s="71" t="str">
        <f>IF(E649&amp;F649="","", IFERROR(INDEX('Paycode Info'!$F$2:$F$71,MATCH('PCN Variation'!G649,'Paycode Info'!$D$2:$D$71,0)),"Error"))</f>
        <v/>
      </c>
      <c r="I649" s="84" t="str">
        <f t="shared" si="52"/>
        <v/>
      </c>
      <c r="J649" s="73" t="str">
        <f>IFERROR(INDEX('Paycode Info'!$G$2:$G$71,MATCH('PCN Variation'!H649,'Paycode Info'!$F$2:$F$71,0)),"")</f>
        <v/>
      </c>
      <c r="K649" s="17"/>
      <c r="L649" s="16" t="str">
        <f>IFERROR(MATCH(K649,'Paycode Info'!$I$2:$I$13,0),"")</f>
        <v/>
      </c>
      <c r="M649" s="17"/>
      <c r="N649" s="16" t="str">
        <f>IFERROR(MATCH(M649,'Paycode Info'!$I$2:$I$13,0),"")</f>
        <v/>
      </c>
      <c r="O649" s="17"/>
      <c r="P649" s="17"/>
      <c r="Q649" s="67" t="str">
        <f>IFERROR(IF(N649-L649=0,13,IF(N649-L649&gt;=0,N649-L649+1, VLOOKUP(N649-L649, 'Paycode Info'!$J$2:$K$13,2,0))),"")</f>
        <v/>
      </c>
      <c r="R649" s="68" t="str">
        <f t="shared" si="51"/>
        <v/>
      </c>
      <c r="S649" s="66"/>
      <c r="T649" s="16" t="str">
        <f>IF(S649="","",INDEX('Paycode Info'!$R$2:$R$4,MATCH('PCN Variation'!S649,'Paycode Info'!$M$2:$M$4,0)))</f>
        <v/>
      </c>
      <c r="U649" s="17"/>
      <c r="V649" s="16" t="str">
        <f>IFERROR(MATCH(U649,'Paycode Info'!$I$2:$I$13,0),"")</f>
        <v/>
      </c>
      <c r="W649" s="16" t="str">
        <f t="shared" si="53"/>
        <v/>
      </c>
      <c r="X649" s="15" t="str">
        <f t="shared" si="54"/>
        <v/>
      </c>
      <c r="Y649" s="18">
        <f t="shared" si="50"/>
        <v>0</v>
      </c>
    </row>
    <row r="650" spans="1:25" ht="35" customHeight="1" x14ac:dyDescent="0.35">
      <c r="A650" s="65"/>
      <c r="B650" s="70" t="str">
        <f>IFERROR(IF(A650="","",INDEX('PCN Data'!$A$2:$A$1300,MATCH('PCN Variation'!A650,'PCN Data'!$B$2:$B$1300,0))),"ERROR")</f>
        <v/>
      </c>
      <c r="C650" s="71" t="str">
        <f>IFERROR(IF(A650="","",INDEX('PCN Data'!$C$2:$C$1300,MATCH('PCN Variation'!A650,'PCN Data'!$B$2:$B$1300,0))),"ERROR")</f>
        <v/>
      </c>
      <c r="D650" s="70" t="str">
        <f>IFERROR(IF(A650="","", INDEX('PCN Data'!$D$2:$D$1300,MATCH('PCN Variation'!A650,'PCN Data'!$B$2:$B$1300,0))),"ERROR")</f>
        <v/>
      </c>
      <c r="E650" s="66"/>
      <c r="F650" s="65"/>
      <c r="G650" s="71" t="str">
        <f>IF(E650&amp;F650="","", IFERROR(IF(AND(E650="",F650&lt;&gt;""),INDEX('Paycode Info'!$D$2:$D$71,MATCH('PCN Variation'!F650,'Paycode Info'!$F$2:$F$71,0)), INDEX('Paycode Info'!$D$2:$D$71,MATCH('PCN Variation'!E650,'Paycode Info'!$D$2:$D$71,0))),"Error"))</f>
        <v/>
      </c>
      <c r="H650" s="71" t="str">
        <f>IF(E650&amp;F650="","", IFERROR(INDEX('Paycode Info'!$F$2:$F$71,MATCH('PCN Variation'!G650,'Paycode Info'!$D$2:$D$71,0)),"Error"))</f>
        <v/>
      </c>
      <c r="I650" s="84" t="str">
        <f t="shared" si="52"/>
        <v/>
      </c>
      <c r="J650" s="73" t="str">
        <f>IFERROR(INDEX('Paycode Info'!$G$2:$G$71,MATCH('PCN Variation'!H650,'Paycode Info'!$F$2:$F$71,0)),"")</f>
        <v/>
      </c>
      <c r="K650" s="17"/>
      <c r="L650" s="16" t="str">
        <f>IFERROR(MATCH(K650,'Paycode Info'!$I$2:$I$13,0),"")</f>
        <v/>
      </c>
      <c r="M650" s="17"/>
      <c r="N650" s="16" t="str">
        <f>IFERROR(MATCH(M650,'Paycode Info'!$I$2:$I$13,0),"")</f>
        <v/>
      </c>
      <c r="O650" s="17"/>
      <c r="P650" s="17"/>
      <c r="Q650" s="67" t="str">
        <f>IFERROR(IF(N650-L650=0,13,IF(N650-L650&gt;=0,N650-L650+1, VLOOKUP(N650-L650, 'Paycode Info'!$J$2:$K$13,2,0))),"")</f>
        <v/>
      </c>
      <c r="R650" s="68" t="str">
        <f t="shared" si="51"/>
        <v/>
      </c>
      <c r="S650" s="66"/>
      <c r="T650" s="16" t="str">
        <f>IF(S650="","",INDEX('Paycode Info'!$R$2:$R$4,MATCH('PCN Variation'!S650,'Paycode Info'!$M$2:$M$4,0)))</f>
        <v/>
      </c>
      <c r="U650" s="17"/>
      <c r="V650" s="16" t="str">
        <f>IFERROR(MATCH(U650,'Paycode Info'!$I$2:$I$13,0),"")</f>
        <v/>
      </c>
      <c r="W650" s="16" t="str">
        <f t="shared" si="53"/>
        <v/>
      </c>
      <c r="X650" s="15" t="str">
        <f t="shared" si="54"/>
        <v/>
      </c>
      <c r="Y650" s="18">
        <f t="shared" si="50"/>
        <v>0</v>
      </c>
    </row>
    <row r="651" spans="1:25" ht="35" customHeight="1" x14ac:dyDescent="0.35">
      <c r="A651" s="65"/>
      <c r="B651" s="70" t="str">
        <f>IFERROR(IF(A651="","",INDEX('PCN Data'!$A$2:$A$1300,MATCH('PCN Variation'!A651,'PCN Data'!$B$2:$B$1300,0))),"ERROR")</f>
        <v/>
      </c>
      <c r="C651" s="71" t="str">
        <f>IFERROR(IF(A651="","",INDEX('PCN Data'!$C$2:$C$1300,MATCH('PCN Variation'!A651,'PCN Data'!$B$2:$B$1300,0))),"ERROR")</f>
        <v/>
      </c>
      <c r="D651" s="70" t="str">
        <f>IFERROR(IF(A651="","", INDEX('PCN Data'!$D$2:$D$1300,MATCH('PCN Variation'!A651,'PCN Data'!$B$2:$B$1300,0))),"ERROR")</f>
        <v/>
      </c>
      <c r="E651" s="66"/>
      <c r="F651" s="65"/>
      <c r="G651" s="71" t="str">
        <f>IF(E651&amp;F651="","", IFERROR(IF(AND(E651="",F651&lt;&gt;""),INDEX('Paycode Info'!$D$2:$D$71,MATCH('PCN Variation'!F651,'Paycode Info'!$F$2:$F$71,0)), INDEX('Paycode Info'!$D$2:$D$71,MATCH('PCN Variation'!E651,'Paycode Info'!$D$2:$D$71,0))),"Error"))</f>
        <v/>
      </c>
      <c r="H651" s="71" t="str">
        <f>IF(E651&amp;F651="","", IFERROR(INDEX('Paycode Info'!$F$2:$F$71,MATCH('PCN Variation'!G651,'Paycode Info'!$D$2:$D$71,0)),"Error"))</f>
        <v/>
      </c>
      <c r="I651" s="84" t="str">
        <f t="shared" si="52"/>
        <v/>
      </c>
      <c r="J651" s="73" t="str">
        <f>IFERROR(INDEX('Paycode Info'!$G$2:$G$71,MATCH('PCN Variation'!H651,'Paycode Info'!$F$2:$F$71,0)),"")</f>
        <v/>
      </c>
      <c r="K651" s="17"/>
      <c r="L651" s="16" t="str">
        <f>IFERROR(MATCH(K651,'Paycode Info'!$I$2:$I$13,0),"")</f>
        <v/>
      </c>
      <c r="M651" s="17"/>
      <c r="N651" s="16" t="str">
        <f>IFERROR(MATCH(M651,'Paycode Info'!$I$2:$I$13,0),"")</f>
        <v/>
      </c>
      <c r="O651" s="17"/>
      <c r="P651" s="17"/>
      <c r="Q651" s="67" t="str">
        <f>IFERROR(IF(N651-L651=0,13,IF(N651-L651&gt;=0,N651-L651+1, VLOOKUP(N651-L651, 'Paycode Info'!$J$2:$K$13,2,0))),"")</f>
        <v/>
      </c>
      <c r="R651" s="68" t="str">
        <f t="shared" si="51"/>
        <v/>
      </c>
      <c r="S651" s="66"/>
      <c r="T651" s="16" t="str">
        <f>IF(S651="","",INDEX('Paycode Info'!$R$2:$R$4,MATCH('PCN Variation'!S651,'Paycode Info'!$M$2:$M$4,0)))</f>
        <v/>
      </c>
      <c r="U651" s="17"/>
      <c r="V651" s="16" t="str">
        <f>IFERROR(MATCH(U651,'Paycode Info'!$I$2:$I$13,0),"")</f>
        <v/>
      </c>
      <c r="W651" s="16" t="str">
        <f t="shared" si="53"/>
        <v/>
      </c>
      <c r="X651" s="15" t="str">
        <f t="shared" si="54"/>
        <v/>
      </c>
      <c r="Y651" s="18">
        <f t="shared" si="50"/>
        <v>0</v>
      </c>
    </row>
    <row r="652" spans="1:25" ht="35" customHeight="1" x14ac:dyDescent="0.35">
      <c r="A652" s="65"/>
      <c r="B652" s="70" t="str">
        <f>IFERROR(IF(A652="","",INDEX('PCN Data'!$A$2:$A$1300,MATCH('PCN Variation'!A652,'PCN Data'!$B$2:$B$1300,0))),"ERROR")</f>
        <v/>
      </c>
      <c r="C652" s="71" t="str">
        <f>IFERROR(IF(A652="","",INDEX('PCN Data'!$C$2:$C$1300,MATCH('PCN Variation'!A652,'PCN Data'!$B$2:$B$1300,0))),"ERROR")</f>
        <v/>
      </c>
      <c r="D652" s="70" t="str">
        <f>IFERROR(IF(A652="","", INDEX('PCN Data'!$D$2:$D$1300,MATCH('PCN Variation'!A652,'PCN Data'!$B$2:$B$1300,0))),"ERROR")</f>
        <v/>
      </c>
      <c r="E652" s="66"/>
      <c r="F652" s="65"/>
      <c r="G652" s="71" t="str">
        <f>IF(E652&amp;F652="","", IFERROR(IF(AND(E652="",F652&lt;&gt;""),INDEX('Paycode Info'!$D$2:$D$71,MATCH('PCN Variation'!F652,'Paycode Info'!$F$2:$F$71,0)), INDEX('Paycode Info'!$D$2:$D$71,MATCH('PCN Variation'!E652,'Paycode Info'!$D$2:$D$71,0))),"Error"))</f>
        <v/>
      </c>
      <c r="H652" s="71" t="str">
        <f>IF(E652&amp;F652="","", IFERROR(INDEX('Paycode Info'!$F$2:$F$71,MATCH('PCN Variation'!G652,'Paycode Info'!$D$2:$D$71,0)),"Error"))</f>
        <v/>
      </c>
      <c r="I652" s="84" t="str">
        <f t="shared" si="52"/>
        <v/>
      </c>
      <c r="J652" s="73" t="str">
        <f>IFERROR(INDEX('Paycode Info'!$G$2:$G$71,MATCH('PCN Variation'!H652,'Paycode Info'!$F$2:$F$71,0)),"")</f>
        <v/>
      </c>
      <c r="K652" s="17"/>
      <c r="L652" s="16" t="str">
        <f>IFERROR(MATCH(K652,'Paycode Info'!$I$2:$I$13,0),"")</f>
        <v/>
      </c>
      <c r="M652" s="17"/>
      <c r="N652" s="16" t="str">
        <f>IFERROR(MATCH(M652,'Paycode Info'!$I$2:$I$13,0),"")</f>
        <v/>
      </c>
      <c r="O652" s="17"/>
      <c r="P652" s="17"/>
      <c r="Q652" s="67" t="str">
        <f>IFERROR(IF(N652-L652=0,13,IF(N652-L652&gt;=0,N652-L652+1, VLOOKUP(N652-L652, 'Paycode Info'!$J$2:$K$13,2,0))),"")</f>
        <v/>
      </c>
      <c r="R652" s="68" t="str">
        <f t="shared" si="51"/>
        <v/>
      </c>
      <c r="S652" s="66"/>
      <c r="T652" s="16" t="str">
        <f>IF(S652="","",INDEX('Paycode Info'!$R$2:$R$4,MATCH('PCN Variation'!S652,'Paycode Info'!$M$2:$M$4,0)))</f>
        <v/>
      </c>
      <c r="U652" s="17"/>
      <c r="V652" s="16" t="str">
        <f>IFERROR(MATCH(U652,'Paycode Info'!$I$2:$I$13,0),"")</f>
        <v/>
      </c>
      <c r="W652" s="16" t="str">
        <f t="shared" si="53"/>
        <v/>
      </c>
      <c r="X652" s="15" t="str">
        <f t="shared" si="54"/>
        <v/>
      </c>
      <c r="Y652" s="18">
        <f t="shared" si="50"/>
        <v>0</v>
      </c>
    </row>
    <row r="653" spans="1:25" ht="35" customHeight="1" x14ac:dyDescent="0.35">
      <c r="A653" s="65"/>
      <c r="B653" s="70" t="str">
        <f>IFERROR(IF(A653="","",INDEX('PCN Data'!$A$2:$A$1300,MATCH('PCN Variation'!A653,'PCN Data'!$B$2:$B$1300,0))),"ERROR")</f>
        <v/>
      </c>
      <c r="C653" s="71" t="str">
        <f>IFERROR(IF(A653="","",INDEX('PCN Data'!$C$2:$C$1300,MATCH('PCN Variation'!A653,'PCN Data'!$B$2:$B$1300,0))),"ERROR")</f>
        <v/>
      </c>
      <c r="D653" s="70" t="str">
        <f>IFERROR(IF(A653="","", INDEX('PCN Data'!$D$2:$D$1300,MATCH('PCN Variation'!A653,'PCN Data'!$B$2:$B$1300,0))),"ERROR")</f>
        <v/>
      </c>
      <c r="E653" s="66"/>
      <c r="F653" s="65"/>
      <c r="G653" s="71" t="str">
        <f>IF(E653&amp;F653="","", IFERROR(IF(AND(E653="",F653&lt;&gt;""),INDEX('Paycode Info'!$D$2:$D$71,MATCH('PCN Variation'!F653,'Paycode Info'!$F$2:$F$71,0)), INDEX('Paycode Info'!$D$2:$D$71,MATCH('PCN Variation'!E653,'Paycode Info'!$D$2:$D$71,0))),"Error"))</f>
        <v/>
      </c>
      <c r="H653" s="71" t="str">
        <f>IF(E653&amp;F653="","", IFERROR(INDEX('Paycode Info'!$F$2:$F$71,MATCH('PCN Variation'!G653,'Paycode Info'!$D$2:$D$71,0)),"Error"))</f>
        <v/>
      </c>
      <c r="I653" s="84" t="str">
        <f t="shared" si="52"/>
        <v/>
      </c>
      <c r="J653" s="73" t="str">
        <f>IFERROR(INDEX('Paycode Info'!$G$2:$G$71,MATCH('PCN Variation'!H653,'Paycode Info'!$F$2:$F$71,0)),"")</f>
        <v/>
      </c>
      <c r="K653" s="17"/>
      <c r="L653" s="16" t="str">
        <f>IFERROR(MATCH(K653,'Paycode Info'!$I$2:$I$13,0),"")</f>
        <v/>
      </c>
      <c r="M653" s="17"/>
      <c r="N653" s="16" t="str">
        <f>IFERROR(MATCH(M653,'Paycode Info'!$I$2:$I$13,0),"")</f>
        <v/>
      </c>
      <c r="O653" s="17"/>
      <c r="P653" s="17"/>
      <c r="Q653" s="67" t="str">
        <f>IFERROR(IF(N653-L653=0,13,IF(N653-L653&gt;=0,N653-L653+1, VLOOKUP(N653-L653, 'Paycode Info'!$J$2:$K$13,2,0))),"")</f>
        <v/>
      </c>
      <c r="R653" s="68" t="str">
        <f t="shared" si="51"/>
        <v/>
      </c>
      <c r="S653" s="66"/>
      <c r="T653" s="16" t="str">
        <f>IF(S653="","",INDEX('Paycode Info'!$R$2:$R$4,MATCH('PCN Variation'!S653,'Paycode Info'!$M$2:$M$4,0)))</f>
        <v/>
      </c>
      <c r="U653" s="17"/>
      <c r="V653" s="16" t="str">
        <f>IFERROR(MATCH(U653,'Paycode Info'!$I$2:$I$13,0),"")</f>
        <v/>
      </c>
      <c r="W653" s="16" t="str">
        <f t="shared" si="53"/>
        <v/>
      </c>
      <c r="X653" s="15" t="str">
        <f t="shared" si="54"/>
        <v/>
      </c>
      <c r="Y653" s="18">
        <f t="shared" si="50"/>
        <v>0</v>
      </c>
    </row>
    <row r="654" spans="1:25" ht="35" customHeight="1" x14ac:dyDescent="0.35">
      <c r="A654" s="65"/>
      <c r="B654" s="70" t="str">
        <f>IFERROR(IF(A654="","",INDEX('PCN Data'!$A$2:$A$1300,MATCH('PCN Variation'!A654,'PCN Data'!$B$2:$B$1300,0))),"ERROR")</f>
        <v/>
      </c>
      <c r="C654" s="71" t="str">
        <f>IFERROR(IF(A654="","",INDEX('PCN Data'!$C$2:$C$1300,MATCH('PCN Variation'!A654,'PCN Data'!$B$2:$B$1300,0))),"ERROR")</f>
        <v/>
      </c>
      <c r="D654" s="70" t="str">
        <f>IFERROR(IF(A654="","", INDEX('PCN Data'!$D$2:$D$1300,MATCH('PCN Variation'!A654,'PCN Data'!$B$2:$B$1300,0))),"ERROR")</f>
        <v/>
      </c>
      <c r="E654" s="66"/>
      <c r="F654" s="65"/>
      <c r="G654" s="71" t="str">
        <f>IF(E654&amp;F654="","", IFERROR(IF(AND(E654="",F654&lt;&gt;""),INDEX('Paycode Info'!$D$2:$D$71,MATCH('PCN Variation'!F654,'Paycode Info'!$F$2:$F$71,0)), INDEX('Paycode Info'!$D$2:$D$71,MATCH('PCN Variation'!E654,'Paycode Info'!$D$2:$D$71,0))),"Error"))</f>
        <v/>
      </c>
      <c r="H654" s="71" t="str">
        <f>IF(E654&amp;F654="","", IFERROR(INDEX('Paycode Info'!$F$2:$F$71,MATCH('PCN Variation'!G654,'Paycode Info'!$D$2:$D$71,0)),"Error"))</f>
        <v/>
      </c>
      <c r="I654" s="84" t="str">
        <f t="shared" si="52"/>
        <v/>
      </c>
      <c r="J654" s="73" t="str">
        <f>IFERROR(INDEX('Paycode Info'!$G$2:$G$71,MATCH('PCN Variation'!H654,'Paycode Info'!$F$2:$F$71,0)),"")</f>
        <v/>
      </c>
      <c r="K654" s="17"/>
      <c r="L654" s="16" t="str">
        <f>IFERROR(MATCH(K654,'Paycode Info'!$I$2:$I$13,0),"")</f>
        <v/>
      </c>
      <c r="M654" s="17"/>
      <c r="N654" s="16" t="str">
        <f>IFERROR(MATCH(M654,'Paycode Info'!$I$2:$I$13,0),"")</f>
        <v/>
      </c>
      <c r="O654" s="17"/>
      <c r="P654" s="17"/>
      <c r="Q654" s="67" t="str">
        <f>IFERROR(IF(N654-L654=0,13,IF(N654-L654&gt;=0,N654-L654+1, VLOOKUP(N654-L654, 'Paycode Info'!$J$2:$K$13,2,0))),"")</f>
        <v/>
      </c>
      <c r="R654" s="68" t="str">
        <f t="shared" si="51"/>
        <v/>
      </c>
      <c r="S654" s="66"/>
      <c r="T654" s="16" t="str">
        <f>IF(S654="","",INDEX('Paycode Info'!$R$2:$R$4,MATCH('PCN Variation'!S654,'Paycode Info'!$M$2:$M$4,0)))</f>
        <v/>
      </c>
      <c r="U654" s="17"/>
      <c r="V654" s="16" t="str">
        <f>IFERROR(MATCH(U654,'Paycode Info'!$I$2:$I$13,0),"")</f>
        <v/>
      </c>
      <c r="W654" s="16" t="str">
        <f t="shared" si="53"/>
        <v/>
      </c>
      <c r="X654" s="15" t="str">
        <f t="shared" si="54"/>
        <v/>
      </c>
      <c r="Y654" s="18">
        <f t="shared" si="50"/>
        <v>0</v>
      </c>
    </row>
    <row r="655" spans="1:25" ht="35" customHeight="1" x14ac:dyDescent="0.35">
      <c r="A655" s="65"/>
      <c r="B655" s="70" t="str">
        <f>IFERROR(IF(A655="","",INDEX('PCN Data'!$A$2:$A$1300,MATCH('PCN Variation'!A655,'PCN Data'!$B$2:$B$1300,0))),"ERROR")</f>
        <v/>
      </c>
      <c r="C655" s="71" t="str">
        <f>IFERROR(IF(A655="","",INDEX('PCN Data'!$C$2:$C$1300,MATCH('PCN Variation'!A655,'PCN Data'!$B$2:$B$1300,0))),"ERROR")</f>
        <v/>
      </c>
      <c r="D655" s="70" t="str">
        <f>IFERROR(IF(A655="","", INDEX('PCN Data'!$D$2:$D$1300,MATCH('PCN Variation'!A655,'PCN Data'!$B$2:$B$1300,0))),"ERROR")</f>
        <v/>
      </c>
      <c r="E655" s="66"/>
      <c r="F655" s="65"/>
      <c r="G655" s="71" t="str">
        <f>IF(E655&amp;F655="","", IFERROR(IF(AND(E655="",F655&lt;&gt;""),INDEX('Paycode Info'!$D$2:$D$71,MATCH('PCN Variation'!F655,'Paycode Info'!$F$2:$F$71,0)), INDEX('Paycode Info'!$D$2:$D$71,MATCH('PCN Variation'!E655,'Paycode Info'!$D$2:$D$71,0))),"Error"))</f>
        <v/>
      </c>
      <c r="H655" s="71" t="str">
        <f>IF(E655&amp;F655="","", IFERROR(INDEX('Paycode Info'!$F$2:$F$71,MATCH('PCN Variation'!G655,'Paycode Info'!$D$2:$D$71,0)),"Error"))</f>
        <v/>
      </c>
      <c r="I655" s="84" t="str">
        <f t="shared" si="52"/>
        <v/>
      </c>
      <c r="J655" s="73" t="str">
        <f>IFERROR(INDEX('Paycode Info'!$G$2:$G$71,MATCH('PCN Variation'!H655,'Paycode Info'!$F$2:$F$71,0)),"")</f>
        <v/>
      </c>
      <c r="K655" s="17"/>
      <c r="L655" s="16" t="str">
        <f>IFERROR(MATCH(K655,'Paycode Info'!$I$2:$I$13,0),"")</f>
        <v/>
      </c>
      <c r="M655" s="17"/>
      <c r="N655" s="16" t="str">
        <f>IFERROR(MATCH(M655,'Paycode Info'!$I$2:$I$13,0),"")</f>
        <v/>
      </c>
      <c r="O655" s="17"/>
      <c r="P655" s="17"/>
      <c r="Q655" s="67" t="str">
        <f>IFERROR(IF(N655-L655=0,13,IF(N655-L655&gt;=0,N655-L655+1, VLOOKUP(N655-L655, 'Paycode Info'!$J$2:$K$13,2,0))),"")</f>
        <v/>
      </c>
      <c r="R655" s="68" t="str">
        <f t="shared" si="51"/>
        <v/>
      </c>
      <c r="S655" s="66"/>
      <c r="T655" s="16" t="str">
        <f>IF(S655="","",INDEX('Paycode Info'!$R$2:$R$4,MATCH('PCN Variation'!S655,'Paycode Info'!$M$2:$M$4,0)))</f>
        <v/>
      </c>
      <c r="U655" s="17"/>
      <c r="V655" s="16" t="str">
        <f>IFERROR(MATCH(U655,'Paycode Info'!$I$2:$I$13,0),"")</f>
        <v/>
      </c>
      <c r="W655" s="16" t="str">
        <f t="shared" si="53"/>
        <v/>
      </c>
      <c r="X655" s="15" t="str">
        <f t="shared" si="54"/>
        <v/>
      </c>
      <c r="Y655" s="18">
        <f t="shared" ref="Y655:Y718" si="55">COUNTIF(X655,"*Error*")</f>
        <v>0</v>
      </c>
    </row>
    <row r="656" spans="1:25" ht="35" customHeight="1" x14ac:dyDescent="0.35">
      <c r="A656" s="65"/>
      <c r="B656" s="70" t="str">
        <f>IFERROR(IF(A656="","",INDEX('PCN Data'!$A$2:$A$1300,MATCH('PCN Variation'!A656,'PCN Data'!$B$2:$B$1300,0))),"ERROR")</f>
        <v/>
      </c>
      <c r="C656" s="71" t="str">
        <f>IFERROR(IF(A656="","",INDEX('PCN Data'!$C$2:$C$1300,MATCH('PCN Variation'!A656,'PCN Data'!$B$2:$B$1300,0))),"ERROR")</f>
        <v/>
      </c>
      <c r="D656" s="70" t="str">
        <f>IFERROR(IF(A656="","", INDEX('PCN Data'!$D$2:$D$1300,MATCH('PCN Variation'!A656,'PCN Data'!$B$2:$B$1300,0))),"ERROR")</f>
        <v/>
      </c>
      <c r="E656" s="66"/>
      <c r="F656" s="65"/>
      <c r="G656" s="71" t="str">
        <f>IF(E656&amp;F656="","", IFERROR(IF(AND(E656="",F656&lt;&gt;""),INDEX('Paycode Info'!$D$2:$D$71,MATCH('PCN Variation'!F656,'Paycode Info'!$F$2:$F$71,0)), INDEX('Paycode Info'!$D$2:$D$71,MATCH('PCN Variation'!E656,'Paycode Info'!$D$2:$D$71,0))),"Error"))</f>
        <v/>
      </c>
      <c r="H656" s="71" t="str">
        <f>IF(E656&amp;F656="","", IFERROR(INDEX('Paycode Info'!$F$2:$F$71,MATCH('PCN Variation'!G656,'Paycode Info'!$D$2:$D$71,0)),"Error"))</f>
        <v/>
      </c>
      <c r="I656" s="84" t="str">
        <f t="shared" si="52"/>
        <v/>
      </c>
      <c r="J656" s="73" t="str">
        <f>IFERROR(INDEX('Paycode Info'!$G$2:$G$71,MATCH('PCN Variation'!H656,'Paycode Info'!$F$2:$F$71,0)),"")</f>
        <v/>
      </c>
      <c r="K656" s="17"/>
      <c r="L656" s="16" t="str">
        <f>IFERROR(MATCH(K656,'Paycode Info'!$I$2:$I$13,0),"")</f>
        <v/>
      </c>
      <c r="M656" s="17"/>
      <c r="N656" s="16" t="str">
        <f>IFERROR(MATCH(M656,'Paycode Info'!$I$2:$I$13,0),"")</f>
        <v/>
      </c>
      <c r="O656" s="17"/>
      <c r="P656" s="17"/>
      <c r="Q656" s="67" t="str">
        <f>IFERROR(IF(N656-L656=0,13,IF(N656-L656&gt;=0,N656-L656+1, VLOOKUP(N656-L656, 'Paycode Info'!$J$2:$K$13,2,0))),"")</f>
        <v/>
      </c>
      <c r="R656" s="68" t="str">
        <f t="shared" si="51"/>
        <v/>
      </c>
      <c r="S656" s="66"/>
      <c r="T656" s="16" t="str">
        <f>IF(S656="","",INDEX('Paycode Info'!$R$2:$R$4,MATCH('PCN Variation'!S656,'Paycode Info'!$M$2:$M$4,0)))</f>
        <v/>
      </c>
      <c r="U656" s="17"/>
      <c r="V656" s="16" t="str">
        <f>IFERROR(MATCH(U656,'Paycode Info'!$I$2:$I$13,0),"")</f>
        <v/>
      </c>
      <c r="W656" s="16" t="str">
        <f t="shared" si="53"/>
        <v/>
      </c>
      <c r="X656" s="15" t="str">
        <f t="shared" si="54"/>
        <v/>
      </c>
      <c r="Y656" s="18">
        <f t="shared" si="55"/>
        <v>0</v>
      </c>
    </row>
    <row r="657" spans="1:25" ht="35" customHeight="1" x14ac:dyDescent="0.35">
      <c r="A657" s="65"/>
      <c r="B657" s="70" t="str">
        <f>IFERROR(IF(A657="","",INDEX('PCN Data'!$A$2:$A$1300,MATCH('PCN Variation'!A657,'PCN Data'!$B$2:$B$1300,0))),"ERROR")</f>
        <v/>
      </c>
      <c r="C657" s="71" t="str">
        <f>IFERROR(IF(A657="","",INDEX('PCN Data'!$C$2:$C$1300,MATCH('PCN Variation'!A657,'PCN Data'!$B$2:$B$1300,0))),"ERROR")</f>
        <v/>
      </c>
      <c r="D657" s="70" t="str">
        <f>IFERROR(IF(A657="","", INDEX('PCN Data'!$D$2:$D$1300,MATCH('PCN Variation'!A657,'PCN Data'!$B$2:$B$1300,0))),"ERROR")</f>
        <v/>
      </c>
      <c r="E657" s="66"/>
      <c r="F657" s="65"/>
      <c r="G657" s="71" t="str">
        <f>IF(E657&amp;F657="","", IFERROR(IF(AND(E657="",F657&lt;&gt;""),INDEX('Paycode Info'!$D$2:$D$71,MATCH('PCN Variation'!F657,'Paycode Info'!$F$2:$F$71,0)), INDEX('Paycode Info'!$D$2:$D$71,MATCH('PCN Variation'!E657,'Paycode Info'!$D$2:$D$71,0))),"Error"))</f>
        <v/>
      </c>
      <c r="H657" s="71" t="str">
        <f>IF(E657&amp;F657="","", IFERROR(INDEX('Paycode Info'!$F$2:$F$71,MATCH('PCN Variation'!G657,'Paycode Info'!$D$2:$D$71,0)),"Error"))</f>
        <v/>
      </c>
      <c r="I657" s="84" t="str">
        <f t="shared" si="52"/>
        <v/>
      </c>
      <c r="J657" s="73" t="str">
        <f>IFERROR(INDEX('Paycode Info'!$G$2:$G$71,MATCH('PCN Variation'!H657,'Paycode Info'!$F$2:$F$71,0)),"")</f>
        <v/>
      </c>
      <c r="K657" s="17"/>
      <c r="L657" s="16" t="str">
        <f>IFERROR(MATCH(K657,'Paycode Info'!$I$2:$I$13,0),"")</f>
        <v/>
      </c>
      <c r="M657" s="17"/>
      <c r="N657" s="16" t="str">
        <f>IFERROR(MATCH(M657,'Paycode Info'!$I$2:$I$13,0),"")</f>
        <v/>
      </c>
      <c r="O657" s="17"/>
      <c r="P657" s="17"/>
      <c r="Q657" s="67" t="str">
        <f>IFERROR(IF(N657-L657=0,13,IF(N657-L657&gt;=0,N657-L657+1, VLOOKUP(N657-L657, 'Paycode Info'!$J$2:$K$13,2,0))),"")</f>
        <v/>
      </c>
      <c r="R657" s="68" t="str">
        <f t="shared" si="51"/>
        <v/>
      </c>
      <c r="S657" s="66"/>
      <c r="T657" s="16" t="str">
        <f>IF(S657="","",INDEX('Paycode Info'!$R$2:$R$4,MATCH('PCN Variation'!S657,'Paycode Info'!$M$2:$M$4,0)))</f>
        <v/>
      </c>
      <c r="U657" s="17"/>
      <c r="V657" s="16" t="str">
        <f>IFERROR(MATCH(U657,'Paycode Info'!$I$2:$I$13,0),"")</f>
        <v/>
      </c>
      <c r="W657" s="16" t="str">
        <f t="shared" si="53"/>
        <v/>
      </c>
      <c r="X657" s="15" t="str">
        <f t="shared" si="54"/>
        <v/>
      </c>
      <c r="Y657" s="18">
        <f t="shared" si="55"/>
        <v>0</v>
      </c>
    </row>
    <row r="658" spans="1:25" ht="35" customHeight="1" x14ac:dyDescent="0.35">
      <c r="A658" s="65"/>
      <c r="B658" s="70" t="str">
        <f>IFERROR(IF(A658="","",INDEX('PCN Data'!$A$2:$A$1300,MATCH('PCN Variation'!A658,'PCN Data'!$B$2:$B$1300,0))),"ERROR")</f>
        <v/>
      </c>
      <c r="C658" s="71" t="str">
        <f>IFERROR(IF(A658="","",INDEX('PCN Data'!$C$2:$C$1300,MATCH('PCN Variation'!A658,'PCN Data'!$B$2:$B$1300,0))),"ERROR")</f>
        <v/>
      </c>
      <c r="D658" s="70" t="str">
        <f>IFERROR(IF(A658="","", INDEX('PCN Data'!$D$2:$D$1300,MATCH('PCN Variation'!A658,'PCN Data'!$B$2:$B$1300,0))),"ERROR")</f>
        <v/>
      </c>
      <c r="E658" s="66"/>
      <c r="F658" s="65"/>
      <c r="G658" s="71" t="str">
        <f>IF(E658&amp;F658="","", IFERROR(IF(AND(E658="",F658&lt;&gt;""),INDEX('Paycode Info'!$D$2:$D$71,MATCH('PCN Variation'!F658,'Paycode Info'!$F$2:$F$71,0)), INDEX('Paycode Info'!$D$2:$D$71,MATCH('PCN Variation'!E658,'Paycode Info'!$D$2:$D$71,0))),"Error"))</f>
        <v/>
      </c>
      <c r="H658" s="71" t="str">
        <f>IF(E658&amp;F658="","", IFERROR(INDEX('Paycode Info'!$F$2:$F$71,MATCH('PCN Variation'!G658,'Paycode Info'!$D$2:$D$71,0)),"Error"))</f>
        <v/>
      </c>
      <c r="I658" s="84" t="str">
        <f t="shared" si="52"/>
        <v/>
      </c>
      <c r="J658" s="73" t="str">
        <f>IFERROR(INDEX('Paycode Info'!$G$2:$G$71,MATCH('PCN Variation'!H658,'Paycode Info'!$F$2:$F$71,0)),"")</f>
        <v/>
      </c>
      <c r="K658" s="17"/>
      <c r="L658" s="16" t="str">
        <f>IFERROR(MATCH(K658,'Paycode Info'!$I$2:$I$13,0),"")</f>
        <v/>
      </c>
      <c r="M658" s="17"/>
      <c r="N658" s="16" t="str">
        <f>IFERROR(MATCH(M658,'Paycode Info'!$I$2:$I$13,0),"")</f>
        <v/>
      </c>
      <c r="O658" s="17"/>
      <c r="P658" s="17"/>
      <c r="Q658" s="67" t="str">
        <f>IFERROR(IF(N658-L658=0,13,IF(N658-L658&gt;=0,N658-L658+1, VLOOKUP(N658-L658, 'Paycode Info'!$J$2:$K$13,2,0))),"")</f>
        <v/>
      </c>
      <c r="R658" s="68" t="str">
        <f t="shared" si="51"/>
        <v/>
      </c>
      <c r="S658" s="66"/>
      <c r="T658" s="16" t="str">
        <f>IF(S658="","",INDEX('Paycode Info'!$R$2:$R$4,MATCH('PCN Variation'!S658,'Paycode Info'!$M$2:$M$4,0)))</f>
        <v/>
      </c>
      <c r="U658" s="17"/>
      <c r="V658" s="16" t="str">
        <f>IFERROR(MATCH(U658,'Paycode Info'!$I$2:$I$13,0),"")</f>
        <v/>
      </c>
      <c r="W658" s="16" t="str">
        <f t="shared" si="53"/>
        <v/>
      </c>
      <c r="X658" s="15" t="str">
        <f t="shared" si="54"/>
        <v/>
      </c>
      <c r="Y658" s="18">
        <f t="shared" si="55"/>
        <v>0</v>
      </c>
    </row>
    <row r="659" spans="1:25" ht="35" customHeight="1" x14ac:dyDescent="0.35">
      <c r="A659" s="65"/>
      <c r="B659" s="70" t="str">
        <f>IFERROR(IF(A659="","",INDEX('PCN Data'!$A$2:$A$1300,MATCH('PCN Variation'!A659,'PCN Data'!$B$2:$B$1300,0))),"ERROR")</f>
        <v/>
      </c>
      <c r="C659" s="71" t="str">
        <f>IFERROR(IF(A659="","",INDEX('PCN Data'!$C$2:$C$1300,MATCH('PCN Variation'!A659,'PCN Data'!$B$2:$B$1300,0))),"ERROR")</f>
        <v/>
      </c>
      <c r="D659" s="70" t="str">
        <f>IFERROR(IF(A659="","", INDEX('PCN Data'!$D$2:$D$1300,MATCH('PCN Variation'!A659,'PCN Data'!$B$2:$B$1300,0))),"ERROR")</f>
        <v/>
      </c>
      <c r="E659" s="66"/>
      <c r="F659" s="65"/>
      <c r="G659" s="71" t="str">
        <f>IF(E659&amp;F659="","", IFERROR(IF(AND(E659="",F659&lt;&gt;""),INDEX('Paycode Info'!$D$2:$D$71,MATCH('PCN Variation'!F659,'Paycode Info'!$F$2:$F$71,0)), INDEX('Paycode Info'!$D$2:$D$71,MATCH('PCN Variation'!E659,'Paycode Info'!$D$2:$D$71,0))),"Error"))</f>
        <v/>
      </c>
      <c r="H659" s="71" t="str">
        <f>IF(E659&amp;F659="","", IFERROR(INDEX('Paycode Info'!$F$2:$F$71,MATCH('PCN Variation'!G659,'Paycode Info'!$D$2:$D$71,0)),"Error"))</f>
        <v/>
      </c>
      <c r="I659" s="84" t="str">
        <f t="shared" si="52"/>
        <v/>
      </c>
      <c r="J659" s="73" t="str">
        <f>IFERROR(INDEX('Paycode Info'!$G$2:$G$71,MATCH('PCN Variation'!H659,'Paycode Info'!$F$2:$F$71,0)),"")</f>
        <v/>
      </c>
      <c r="K659" s="17"/>
      <c r="L659" s="16" t="str">
        <f>IFERROR(MATCH(K659,'Paycode Info'!$I$2:$I$13,0),"")</f>
        <v/>
      </c>
      <c r="M659" s="17"/>
      <c r="N659" s="16" t="str">
        <f>IFERROR(MATCH(M659,'Paycode Info'!$I$2:$I$13,0),"")</f>
        <v/>
      </c>
      <c r="O659" s="17"/>
      <c r="P659" s="17"/>
      <c r="Q659" s="67" t="str">
        <f>IFERROR(IF(N659-L659=0,13,IF(N659-L659&gt;=0,N659-L659+1, VLOOKUP(N659-L659, 'Paycode Info'!$J$2:$K$13,2,0))),"")</f>
        <v/>
      </c>
      <c r="R659" s="68" t="str">
        <f t="shared" si="51"/>
        <v/>
      </c>
      <c r="S659" s="66"/>
      <c r="T659" s="16" t="str">
        <f>IF(S659="","",INDEX('Paycode Info'!$R$2:$R$4,MATCH('PCN Variation'!S659,'Paycode Info'!$M$2:$M$4,0)))</f>
        <v/>
      </c>
      <c r="U659" s="17"/>
      <c r="V659" s="16" t="str">
        <f>IFERROR(MATCH(U659,'Paycode Info'!$I$2:$I$13,0),"")</f>
        <v/>
      </c>
      <c r="W659" s="16" t="str">
        <f t="shared" si="53"/>
        <v/>
      </c>
      <c r="X659" s="15" t="str">
        <f t="shared" si="54"/>
        <v/>
      </c>
      <c r="Y659" s="18">
        <f t="shared" si="55"/>
        <v>0</v>
      </c>
    </row>
    <row r="660" spans="1:25" ht="35" customHeight="1" x14ac:dyDescent="0.35">
      <c r="A660" s="65"/>
      <c r="B660" s="70" t="str">
        <f>IFERROR(IF(A660="","",INDEX('PCN Data'!$A$2:$A$1300,MATCH('PCN Variation'!A660,'PCN Data'!$B$2:$B$1300,0))),"ERROR")</f>
        <v/>
      </c>
      <c r="C660" s="71" t="str">
        <f>IFERROR(IF(A660="","",INDEX('PCN Data'!$C$2:$C$1300,MATCH('PCN Variation'!A660,'PCN Data'!$B$2:$B$1300,0))),"ERROR")</f>
        <v/>
      </c>
      <c r="D660" s="70" t="str">
        <f>IFERROR(IF(A660="","", INDEX('PCN Data'!$D$2:$D$1300,MATCH('PCN Variation'!A660,'PCN Data'!$B$2:$B$1300,0))),"ERROR")</f>
        <v/>
      </c>
      <c r="E660" s="66"/>
      <c r="F660" s="65"/>
      <c r="G660" s="71" t="str">
        <f>IF(E660&amp;F660="","", IFERROR(IF(AND(E660="",F660&lt;&gt;""),INDEX('Paycode Info'!$D$2:$D$71,MATCH('PCN Variation'!F660,'Paycode Info'!$F$2:$F$71,0)), INDEX('Paycode Info'!$D$2:$D$71,MATCH('PCN Variation'!E660,'Paycode Info'!$D$2:$D$71,0))),"Error"))</f>
        <v/>
      </c>
      <c r="H660" s="71" t="str">
        <f>IF(E660&amp;F660="","", IFERROR(INDEX('Paycode Info'!$F$2:$F$71,MATCH('PCN Variation'!G660,'Paycode Info'!$D$2:$D$71,0)),"Error"))</f>
        <v/>
      </c>
      <c r="I660" s="84" t="str">
        <f t="shared" si="52"/>
        <v/>
      </c>
      <c r="J660" s="73" t="str">
        <f>IFERROR(INDEX('Paycode Info'!$G$2:$G$71,MATCH('PCN Variation'!H660,'Paycode Info'!$F$2:$F$71,0)),"")</f>
        <v/>
      </c>
      <c r="K660" s="17"/>
      <c r="L660" s="16" t="str">
        <f>IFERROR(MATCH(K660,'Paycode Info'!$I$2:$I$13,0),"")</f>
        <v/>
      </c>
      <c r="M660" s="17"/>
      <c r="N660" s="16" t="str">
        <f>IFERROR(MATCH(M660,'Paycode Info'!$I$2:$I$13,0),"")</f>
        <v/>
      </c>
      <c r="O660" s="17"/>
      <c r="P660" s="17"/>
      <c r="Q660" s="67" t="str">
        <f>IFERROR(IF(N660-L660=0,13,IF(N660-L660&gt;=0,N660-L660+1, VLOOKUP(N660-L660, 'Paycode Info'!$J$2:$K$13,2,0))),"")</f>
        <v/>
      </c>
      <c r="R660" s="68" t="str">
        <f t="shared" si="51"/>
        <v/>
      </c>
      <c r="S660" s="66"/>
      <c r="T660" s="16" t="str">
        <f>IF(S660="","",INDEX('Paycode Info'!$R$2:$R$4,MATCH('PCN Variation'!S660,'Paycode Info'!$M$2:$M$4,0)))</f>
        <v/>
      </c>
      <c r="U660" s="17"/>
      <c r="V660" s="16" t="str">
        <f>IFERROR(MATCH(U660,'Paycode Info'!$I$2:$I$13,0),"")</f>
        <v/>
      </c>
      <c r="W660" s="16" t="str">
        <f t="shared" si="53"/>
        <v/>
      </c>
      <c r="X660" s="15" t="str">
        <f t="shared" si="54"/>
        <v/>
      </c>
      <c r="Y660" s="18">
        <f t="shared" si="55"/>
        <v>0</v>
      </c>
    </row>
    <row r="661" spans="1:25" ht="35" customHeight="1" x14ac:dyDescent="0.35">
      <c r="A661" s="65"/>
      <c r="B661" s="70" t="str">
        <f>IFERROR(IF(A661="","",INDEX('PCN Data'!$A$2:$A$1300,MATCH('PCN Variation'!A661,'PCN Data'!$B$2:$B$1300,0))),"ERROR")</f>
        <v/>
      </c>
      <c r="C661" s="71" t="str">
        <f>IFERROR(IF(A661="","",INDEX('PCN Data'!$C$2:$C$1300,MATCH('PCN Variation'!A661,'PCN Data'!$B$2:$B$1300,0))),"ERROR")</f>
        <v/>
      </c>
      <c r="D661" s="70" t="str">
        <f>IFERROR(IF(A661="","", INDEX('PCN Data'!$D$2:$D$1300,MATCH('PCN Variation'!A661,'PCN Data'!$B$2:$B$1300,0))),"ERROR")</f>
        <v/>
      </c>
      <c r="E661" s="66"/>
      <c r="F661" s="65"/>
      <c r="G661" s="71" t="str">
        <f>IF(E661&amp;F661="","", IFERROR(IF(AND(E661="",F661&lt;&gt;""),INDEX('Paycode Info'!$D$2:$D$71,MATCH('PCN Variation'!F661,'Paycode Info'!$F$2:$F$71,0)), INDEX('Paycode Info'!$D$2:$D$71,MATCH('PCN Variation'!E661,'Paycode Info'!$D$2:$D$71,0))),"Error"))</f>
        <v/>
      </c>
      <c r="H661" s="71" t="str">
        <f>IF(E661&amp;F661="","", IFERROR(INDEX('Paycode Info'!$F$2:$F$71,MATCH('PCN Variation'!G661,'Paycode Info'!$D$2:$D$71,0)),"Error"))</f>
        <v/>
      </c>
      <c r="I661" s="84" t="str">
        <f t="shared" si="52"/>
        <v/>
      </c>
      <c r="J661" s="73" t="str">
        <f>IFERROR(INDEX('Paycode Info'!$G$2:$G$71,MATCH('PCN Variation'!H661,'Paycode Info'!$F$2:$F$71,0)),"")</f>
        <v/>
      </c>
      <c r="K661" s="17"/>
      <c r="L661" s="16" t="str">
        <f>IFERROR(MATCH(K661,'Paycode Info'!$I$2:$I$13,0),"")</f>
        <v/>
      </c>
      <c r="M661" s="17"/>
      <c r="N661" s="16" t="str">
        <f>IFERROR(MATCH(M661,'Paycode Info'!$I$2:$I$13,0),"")</f>
        <v/>
      </c>
      <c r="O661" s="17"/>
      <c r="P661" s="17"/>
      <c r="Q661" s="67" t="str">
        <f>IFERROR(IF(N661-L661=0,13,IF(N661-L661&gt;=0,N661-L661+1, VLOOKUP(N661-L661, 'Paycode Info'!$J$2:$K$13,2,0))),"")</f>
        <v/>
      </c>
      <c r="R661" s="68" t="str">
        <f t="shared" si="51"/>
        <v/>
      </c>
      <c r="S661" s="66"/>
      <c r="T661" s="16" t="str">
        <f>IF(S661="","",INDEX('Paycode Info'!$R$2:$R$4,MATCH('PCN Variation'!S661,'Paycode Info'!$M$2:$M$4,0)))</f>
        <v/>
      </c>
      <c r="U661" s="17"/>
      <c r="V661" s="16" t="str">
        <f>IFERROR(MATCH(U661,'Paycode Info'!$I$2:$I$13,0),"")</f>
        <v/>
      </c>
      <c r="W661" s="16" t="str">
        <f t="shared" si="53"/>
        <v/>
      </c>
      <c r="X661" s="15" t="str">
        <f t="shared" si="54"/>
        <v/>
      </c>
      <c r="Y661" s="18">
        <f t="shared" si="55"/>
        <v>0</v>
      </c>
    </row>
    <row r="662" spans="1:25" ht="35" customHeight="1" x14ac:dyDescent="0.35">
      <c r="A662" s="65"/>
      <c r="B662" s="70" t="str">
        <f>IFERROR(IF(A662="","",INDEX('PCN Data'!$A$2:$A$1300,MATCH('PCN Variation'!A662,'PCN Data'!$B$2:$B$1300,0))),"ERROR")</f>
        <v/>
      </c>
      <c r="C662" s="71" t="str">
        <f>IFERROR(IF(A662="","",INDEX('PCN Data'!$C$2:$C$1300,MATCH('PCN Variation'!A662,'PCN Data'!$B$2:$B$1300,0))),"ERROR")</f>
        <v/>
      </c>
      <c r="D662" s="70" t="str">
        <f>IFERROR(IF(A662="","", INDEX('PCN Data'!$D$2:$D$1300,MATCH('PCN Variation'!A662,'PCN Data'!$B$2:$B$1300,0))),"ERROR")</f>
        <v/>
      </c>
      <c r="E662" s="66"/>
      <c r="F662" s="65"/>
      <c r="G662" s="71" t="str">
        <f>IF(E662&amp;F662="","", IFERROR(IF(AND(E662="",F662&lt;&gt;""),INDEX('Paycode Info'!$D$2:$D$71,MATCH('PCN Variation'!F662,'Paycode Info'!$F$2:$F$71,0)), INDEX('Paycode Info'!$D$2:$D$71,MATCH('PCN Variation'!E662,'Paycode Info'!$D$2:$D$71,0))),"Error"))</f>
        <v/>
      </c>
      <c r="H662" s="71" t="str">
        <f>IF(E662&amp;F662="","", IFERROR(INDEX('Paycode Info'!$F$2:$F$71,MATCH('PCN Variation'!G662,'Paycode Info'!$D$2:$D$71,0)),"Error"))</f>
        <v/>
      </c>
      <c r="I662" s="84" t="str">
        <f t="shared" si="52"/>
        <v/>
      </c>
      <c r="J662" s="73" t="str">
        <f>IFERROR(INDEX('Paycode Info'!$G$2:$G$71,MATCH('PCN Variation'!H662,'Paycode Info'!$F$2:$F$71,0)),"")</f>
        <v/>
      </c>
      <c r="K662" s="17"/>
      <c r="L662" s="16" t="str">
        <f>IFERROR(MATCH(K662,'Paycode Info'!$I$2:$I$13,0),"")</f>
        <v/>
      </c>
      <c r="M662" s="17"/>
      <c r="N662" s="16" t="str">
        <f>IFERROR(MATCH(M662,'Paycode Info'!$I$2:$I$13,0),"")</f>
        <v/>
      </c>
      <c r="O662" s="17"/>
      <c r="P662" s="17"/>
      <c r="Q662" s="67" t="str">
        <f>IFERROR(IF(N662-L662=0,13,IF(N662-L662&gt;=0,N662-L662+1, VLOOKUP(N662-L662, 'Paycode Info'!$J$2:$K$13,2,0))),"")</f>
        <v/>
      </c>
      <c r="R662" s="68" t="str">
        <f t="shared" si="51"/>
        <v/>
      </c>
      <c r="S662" s="66"/>
      <c r="T662" s="16" t="str">
        <f>IF(S662="","",INDEX('Paycode Info'!$R$2:$R$4,MATCH('PCN Variation'!S662,'Paycode Info'!$M$2:$M$4,0)))</f>
        <v/>
      </c>
      <c r="U662" s="17"/>
      <c r="V662" s="16" t="str">
        <f>IFERROR(MATCH(U662,'Paycode Info'!$I$2:$I$13,0),"")</f>
        <v/>
      </c>
      <c r="W662" s="16" t="str">
        <f t="shared" si="53"/>
        <v/>
      </c>
      <c r="X662" s="15" t="str">
        <f t="shared" si="54"/>
        <v/>
      </c>
      <c r="Y662" s="18">
        <f t="shared" si="55"/>
        <v>0</v>
      </c>
    </row>
    <row r="663" spans="1:25" ht="35" customHeight="1" x14ac:dyDescent="0.35">
      <c r="A663" s="65"/>
      <c r="B663" s="70" t="str">
        <f>IFERROR(IF(A663="","",INDEX('PCN Data'!$A$2:$A$1300,MATCH('PCN Variation'!A663,'PCN Data'!$B$2:$B$1300,0))),"ERROR")</f>
        <v/>
      </c>
      <c r="C663" s="71" t="str">
        <f>IFERROR(IF(A663="","",INDEX('PCN Data'!$C$2:$C$1300,MATCH('PCN Variation'!A663,'PCN Data'!$B$2:$B$1300,0))),"ERROR")</f>
        <v/>
      </c>
      <c r="D663" s="70" t="str">
        <f>IFERROR(IF(A663="","", INDEX('PCN Data'!$D$2:$D$1300,MATCH('PCN Variation'!A663,'PCN Data'!$B$2:$B$1300,0))),"ERROR")</f>
        <v/>
      </c>
      <c r="E663" s="66"/>
      <c r="F663" s="65"/>
      <c r="G663" s="71" t="str">
        <f>IF(E663&amp;F663="","", IFERROR(IF(AND(E663="",F663&lt;&gt;""),INDEX('Paycode Info'!$D$2:$D$71,MATCH('PCN Variation'!F663,'Paycode Info'!$F$2:$F$71,0)), INDEX('Paycode Info'!$D$2:$D$71,MATCH('PCN Variation'!E663,'Paycode Info'!$D$2:$D$71,0))),"Error"))</f>
        <v/>
      </c>
      <c r="H663" s="71" t="str">
        <f>IF(E663&amp;F663="","", IFERROR(INDEX('Paycode Info'!$F$2:$F$71,MATCH('PCN Variation'!G663,'Paycode Info'!$D$2:$D$71,0)),"Error"))</f>
        <v/>
      </c>
      <c r="I663" s="84" t="str">
        <f t="shared" si="52"/>
        <v/>
      </c>
      <c r="J663" s="73" t="str">
        <f>IFERROR(INDEX('Paycode Info'!$G$2:$G$71,MATCH('PCN Variation'!H663,'Paycode Info'!$F$2:$F$71,0)),"")</f>
        <v/>
      </c>
      <c r="K663" s="17"/>
      <c r="L663" s="16" t="str">
        <f>IFERROR(MATCH(K663,'Paycode Info'!$I$2:$I$13,0),"")</f>
        <v/>
      </c>
      <c r="M663" s="17"/>
      <c r="N663" s="16" t="str">
        <f>IFERROR(MATCH(M663,'Paycode Info'!$I$2:$I$13,0),"")</f>
        <v/>
      </c>
      <c r="O663" s="17"/>
      <c r="P663" s="17"/>
      <c r="Q663" s="67" t="str">
        <f>IFERROR(IF(N663-L663=0,13,IF(N663-L663&gt;=0,N663-L663+1, VLOOKUP(N663-L663, 'Paycode Info'!$J$2:$K$13,2,0))),"")</f>
        <v/>
      </c>
      <c r="R663" s="68" t="str">
        <f t="shared" si="51"/>
        <v/>
      </c>
      <c r="S663" s="66"/>
      <c r="T663" s="16" t="str">
        <f>IF(S663="","",INDEX('Paycode Info'!$R$2:$R$4,MATCH('PCN Variation'!S663,'Paycode Info'!$M$2:$M$4,0)))</f>
        <v/>
      </c>
      <c r="U663" s="17"/>
      <c r="V663" s="16" t="str">
        <f>IFERROR(MATCH(U663,'Paycode Info'!$I$2:$I$13,0),"")</f>
        <v/>
      </c>
      <c r="W663" s="16" t="str">
        <f t="shared" si="53"/>
        <v/>
      </c>
      <c r="X663" s="15" t="str">
        <f t="shared" si="54"/>
        <v/>
      </c>
      <c r="Y663" s="18">
        <f t="shared" si="55"/>
        <v>0</v>
      </c>
    </row>
    <row r="664" spans="1:25" ht="35" customHeight="1" x14ac:dyDescent="0.35">
      <c r="A664" s="65"/>
      <c r="B664" s="70" t="str">
        <f>IFERROR(IF(A664="","",INDEX('PCN Data'!$A$2:$A$1300,MATCH('PCN Variation'!A664,'PCN Data'!$B$2:$B$1300,0))),"ERROR")</f>
        <v/>
      </c>
      <c r="C664" s="71" t="str">
        <f>IFERROR(IF(A664="","",INDEX('PCN Data'!$C$2:$C$1300,MATCH('PCN Variation'!A664,'PCN Data'!$B$2:$B$1300,0))),"ERROR")</f>
        <v/>
      </c>
      <c r="D664" s="70" t="str">
        <f>IFERROR(IF(A664="","", INDEX('PCN Data'!$D$2:$D$1300,MATCH('PCN Variation'!A664,'PCN Data'!$B$2:$B$1300,0))),"ERROR")</f>
        <v/>
      </c>
      <c r="E664" s="66"/>
      <c r="F664" s="65"/>
      <c r="G664" s="71" t="str">
        <f>IF(E664&amp;F664="","", IFERROR(IF(AND(E664="",F664&lt;&gt;""),INDEX('Paycode Info'!$D$2:$D$71,MATCH('PCN Variation'!F664,'Paycode Info'!$F$2:$F$71,0)), INDEX('Paycode Info'!$D$2:$D$71,MATCH('PCN Variation'!E664,'Paycode Info'!$D$2:$D$71,0))),"Error"))</f>
        <v/>
      </c>
      <c r="H664" s="71" t="str">
        <f>IF(E664&amp;F664="","", IFERROR(INDEX('Paycode Info'!$F$2:$F$71,MATCH('PCN Variation'!G664,'Paycode Info'!$D$2:$D$71,0)),"Error"))</f>
        <v/>
      </c>
      <c r="I664" s="84" t="str">
        <f t="shared" si="52"/>
        <v/>
      </c>
      <c r="J664" s="73" t="str">
        <f>IFERROR(INDEX('Paycode Info'!$G$2:$G$71,MATCH('PCN Variation'!H664,'Paycode Info'!$F$2:$F$71,0)),"")</f>
        <v/>
      </c>
      <c r="K664" s="17"/>
      <c r="L664" s="16" t="str">
        <f>IFERROR(MATCH(K664,'Paycode Info'!$I$2:$I$13,0),"")</f>
        <v/>
      </c>
      <c r="M664" s="17"/>
      <c r="N664" s="16" t="str">
        <f>IFERROR(MATCH(M664,'Paycode Info'!$I$2:$I$13,0),"")</f>
        <v/>
      </c>
      <c r="O664" s="17"/>
      <c r="P664" s="17"/>
      <c r="Q664" s="67" t="str">
        <f>IFERROR(IF(N664-L664=0,13,IF(N664-L664&gt;=0,N664-L664+1, VLOOKUP(N664-L664, 'Paycode Info'!$J$2:$K$13,2,0))),"")</f>
        <v/>
      </c>
      <c r="R664" s="68" t="str">
        <f t="shared" si="51"/>
        <v/>
      </c>
      <c r="S664" s="66"/>
      <c r="T664" s="16" t="str">
        <f>IF(S664="","",INDEX('Paycode Info'!$R$2:$R$4,MATCH('PCN Variation'!S664,'Paycode Info'!$M$2:$M$4,0)))</f>
        <v/>
      </c>
      <c r="U664" s="17"/>
      <c r="V664" s="16" t="str">
        <f>IFERROR(MATCH(U664,'Paycode Info'!$I$2:$I$13,0),"")</f>
        <v/>
      </c>
      <c r="W664" s="16" t="str">
        <f t="shared" si="53"/>
        <v/>
      </c>
      <c r="X664" s="15" t="str">
        <f t="shared" si="54"/>
        <v/>
      </c>
      <c r="Y664" s="18">
        <f t="shared" si="55"/>
        <v>0</v>
      </c>
    </row>
    <row r="665" spans="1:25" ht="35" customHeight="1" x14ac:dyDescent="0.35">
      <c r="A665" s="65"/>
      <c r="B665" s="70" t="str">
        <f>IFERROR(IF(A665="","",INDEX('PCN Data'!$A$2:$A$1300,MATCH('PCN Variation'!A665,'PCN Data'!$B$2:$B$1300,0))),"ERROR")</f>
        <v/>
      </c>
      <c r="C665" s="71" t="str">
        <f>IFERROR(IF(A665="","",INDEX('PCN Data'!$C$2:$C$1300,MATCH('PCN Variation'!A665,'PCN Data'!$B$2:$B$1300,0))),"ERROR")</f>
        <v/>
      </c>
      <c r="D665" s="70" t="str">
        <f>IFERROR(IF(A665="","", INDEX('PCN Data'!$D$2:$D$1300,MATCH('PCN Variation'!A665,'PCN Data'!$B$2:$B$1300,0))),"ERROR")</f>
        <v/>
      </c>
      <c r="E665" s="66"/>
      <c r="F665" s="65"/>
      <c r="G665" s="71" t="str">
        <f>IF(E665&amp;F665="","", IFERROR(IF(AND(E665="",F665&lt;&gt;""),INDEX('Paycode Info'!$D$2:$D$71,MATCH('PCN Variation'!F665,'Paycode Info'!$F$2:$F$71,0)), INDEX('Paycode Info'!$D$2:$D$71,MATCH('PCN Variation'!E665,'Paycode Info'!$D$2:$D$71,0))),"Error"))</f>
        <v/>
      </c>
      <c r="H665" s="71" t="str">
        <f>IF(E665&amp;F665="","", IFERROR(INDEX('Paycode Info'!$F$2:$F$71,MATCH('PCN Variation'!G665,'Paycode Info'!$D$2:$D$71,0)),"Error"))</f>
        <v/>
      </c>
      <c r="I665" s="84" t="str">
        <f t="shared" si="52"/>
        <v/>
      </c>
      <c r="J665" s="73" t="str">
        <f>IFERROR(INDEX('Paycode Info'!$G$2:$G$71,MATCH('PCN Variation'!H665,'Paycode Info'!$F$2:$F$71,0)),"")</f>
        <v/>
      </c>
      <c r="K665" s="17"/>
      <c r="L665" s="16" t="str">
        <f>IFERROR(MATCH(K665,'Paycode Info'!$I$2:$I$13,0),"")</f>
        <v/>
      </c>
      <c r="M665" s="17"/>
      <c r="N665" s="16" t="str">
        <f>IFERROR(MATCH(M665,'Paycode Info'!$I$2:$I$13,0),"")</f>
        <v/>
      </c>
      <c r="O665" s="17"/>
      <c r="P665" s="17"/>
      <c r="Q665" s="67" t="str">
        <f>IFERROR(IF(N665-L665=0,13,IF(N665-L665&gt;=0,N665-L665+1, VLOOKUP(N665-L665, 'Paycode Info'!$J$2:$K$13,2,0))),"")</f>
        <v/>
      </c>
      <c r="R665" s="68" t="str">
        <f t="shared" si="51"/>
        <v/>
      </c>
      <c r="S665" s="66"/>
      <c r="T665" s="16" t="str">
        <f>IF(S665="","",INDEX('Paycode Info'!$R$2:$R$4,MATCH('PCN Variation'!S665,'Paycode Info'!$M$2:$M$4,0)))</f>
        <v/>
      </c>
      <c r="U665" s="17"/>
      <c r="V665" s="16" t="str">
        <f>IFERROR(MATCH(U665,'Paycode Info'!$I$2:$I$13,0),"")</f>
        <v/>
      </c>
      <c r="W665" s="16" t="str">
        <f t="shared" si="53"/>
        <v/>
      </c>
      <c r="X665" s="15" t="str">
        <f t="shared" si="54"/>
        <v/>
      </c>
      <c r="Y665" s="18">
        <f t="shared" si="55"/>
        <v>0</v>
      </c>
    </row>
    <row r="666" spans="1:25" ht="35" customHeight="1" x14ac:dyDescent="0.35">
      <c r="A666" s="65"/>
      <c r="B666" s="70" t="str">
        <f>IFERROR(IF(A666="","",INDEX('PCN Data'!$A$2:$A$1300,MATCH('PCN Variation'!A666,'PCN Data'!$B$2:$B$1300,0))),"ERROR")</f>
        <v/>
      </c>
      <c r="C666" s="71" t="str">
        <f>IFERROR(IF(A666="","",INDEX('PCN Data'!$C$2:$C$1300,MATCH('PCN Variation'!A666,'PCN Data'!$B$2:$B$1300,0))),"ERROR")</f>
        <v/>
      </c>
      <c r="D666" s="70" t="str">
        <f>IFERROR(IF(A666="","", INDEX('PCN Data'!$D$2:$D$1300,MATCH('PCN Variation'!A666,'PCN Data'!$B$2:$B$1300,0))),"ERROR")</f>
        <v/>
      </c>
      <c r="E666" s="66"/>
      <c r="F666" s="65"/>
      <c r="G666" s="71" t="str">
        <f>IF(E666&amp;F666="","", IFERROR(IF(AND(E666="",F666&lt;&gt;""),INDEX('Paycode Info'!$D$2:$D$71,MATCH('PCN Variation'!F666,'Paycode Info'!$F$2:$F$71,0)), INDEX('Paycode Info'!$D$2:$D$71,MATCH('PCN Variation'!E666,'Paycode Info'!$D$2:$D$71,0))),"Error"))</f>
        <v/>
      </c>
      <c r="H666" s="71" t="str">
        <f>IF(E666&amp;F666="","", IFERROR(INDEX('Paycode Info'!$F$2:$F$71,MATCH('PCN Variation'!G666,'Paycode Info'!$D$2:$D$71,0)),"Error"))</f>
        <v/>
      </c>
      <c r="I666" s="84" t="str">
        <f t="shared" si="52"/>
        <v/>
      </c>
      <c r="J666" s="73" t="str">
        <f>IFERROR(INDEX('Paycode Info'!$G$2:$G$71,MATCH('PCN Variation'!H666,'Paycode Info'!$F$2:$F$71,0)),"")</f>
        <v/>
      </c>
      <c r="K666" s="17"/>
      <c r="L666" s="16" t="str">
        <f>IFERROR(MATCH(K666,'Paycode Info'!$I$2:$I$13,0),"")</f>
        <v/>
      </c>
      <c r="M666" s="17"/>
      <c r="N666" s="16" t="str">
        <f>IFERROR(MATCH(M666,'Paycode Info'!$I$2:$I$13,0),"")</f>
        <v/>
      </c>
      <c r="O666" s="17"/>
      <c r="P666" s="17"/>
      <c r="Q666" s="67" t="str">
        <f>IFERROR(IF(N666-L666=0,13,IF(N666-L666&gt;=0,N666-L666+1, VLOOKUP(N666-L666, 'Paycode Info'!$J$2:$K$13,2,0))),"")</f>
        <v/>
      </c>
      <c r="R666" s="68" t="str">
        <f t="shared" si="51"/>
        <v/>
      </c>
      <c r="S666" s="66"/>
      <c r="T666" s="16" t="str">
        <f>IF(S666="","",INDEX('Paycode Info'!$R$2:$R$4,MATCH('PCN Variation'!S666,'Paycode Info'!$M$2:$M$4,0)))</f>
        <v/>
      </c>
      <c r="U666" s="17"/>
      <c r="V666" s="16" t="str">
        <f>IFERROR(MATCH(U666,'Paycode Info'!$I$2:$I$13,0),"")</f>
        <v/>
      </c>
      <c r="W666" s="16" t="str">
        <f t="shared" si="53"/>
        <v/>
      </c>
      <c r="X666" s="15" t="str">
        <f t="shared" si="54"/>
        <v/>
      </c>
      <c r="Y666" s="18">
        <f t="shared" si="55"/>
        <v>0</v>
      </c>
    </row>
    <row r="667" spans="1:25" ht="35" customHeight="1" x14ac:dyDescent="0.35">
      <c r="A667" s="65"/>
      <c r="B667" s="70" t="str">
        <f>IFERROR(IF(A667="","",INDEX('PCN Data'!$A$2:$A$1300,MATCH('PCN Variation'!A667,'PCN Data'!$B$2:$B$1300,0))),"ERROR")</f>
        <v/>
      </c>
      <c r="C667" s="71" t="str">
        <f>IFERROR(IF(A667="","",INDEX('PCN Data'!$C$2:$C$1300,MATCH('PCN Variation'!A667,'PCN Data'!$B$2:$B$1300,0))),"ERROR")</f>
        <v/>
      </c>
      <c r="D667" s="70" t="str">
        <f>IFERROR(IF(A667="","", INDEX('PCN Data'!$D$2:$D$1300,MATCH('PCN Variation'!A667,'PCN Data'!$B$2:$B$1300,0))),"ERROR")</f>
        <v/>
      </c>
      <c r="E667" s="66"/>
      <c r="F667" s="65"/>
      <c r="G667" s="71" t="str">
        <f>IF(E667&amp;F667="","", IFERROR(IF(AND(E667="",F667&lt;&gt;""),INDEX('Paycode Info'!$D$2:$D$71,MATCH('PCN Variation'!F667,'Paycode Info'!$F$2:$F$71,0)), INDEX('Paycode Info'!$D$2:$D$71,MATCH('PCN Variation'!E667,'Paycode Info'!$D$2:$D$71,0))),"Error"))</f>
        <v/>
      </c>
      <c r="H667" s="71" t="str">
        <f>IF(E667&amp;F667="","", IFERROR(INDEX('Paycode Info'!$F$2:$F$71,MATCH('PCN Variation'!G667,'Paycode Info'!$D$2:$D$71,0)),"Error"))</f>
        <v/>
      </c>
      <c r="I667" s="84" t="str">
        <f t="shared" si="52"/>
        <v/>
      </c>
      <c r="J667" s="73" t="str">
        <f>IFERROR(INDEX('Paycode Info'!$G$2:$G$71,MATCH('PCN Variation'!H667,'Paycode Info'!$F$2:$F$71,0)),"")</f>
        <v/>
      </c>
      <c r="K667" s="17"/>
      <c r="L667" s="16" t="str">
        <f>IFERROR(MATCH(K667,'Paycode Info'!$I$2:$I$13,0),"")</f>
        <v/>
      </c>
      <c r="M667" s="17"/>
      <c r="N667" s="16" t="str">
        <f>IFERROR(MATCH(M667,'Paycode Info'!$I$2:$I$13,0),"")</f>
        <v/>
      </c>
      <c r="O667" s="17"/>
      <c r="P667" s="17"/>
      <c r="Q667" s="67" t="str">
        <f>IFERROR(IF(N667-L667=0,13,IF(N667-L667&gt;=0,N667-L667+1, VLOOKUP(N667-L667, 'Paycode Info'!$J$2:$K$13,2,0))),"")</f>
        <v/>
      </c>
      <c r="R667" s="68" t="str">
        <f t="shared" si="51"/>
        <v/>
      </c>
      <c r="S667" s="66"/>
      <c r="T667" s="16" t="str">
        <f>IF(S667="","",INDEX('Paycode Info'!$R$2:$R$4,MATCH('PCN Variation'!S667,'Paycode Info'!$M$2:$M$4,0)))</f>
        <v/>
      </c>
      <c r="U667" s="17"/>
      <c r="V667" s="16" t="str">
        <f>IFERROR(MATCH(U667,'Paycode Info'!$I$2:$I$13,0),"")</f>
        <v/>
      </c>
      <c r="W667" s="16" t="str">
        <f t="shared" si="53"/>
        <v/>
      </c>
      <c r="X667" s="15" t="str">
        <f t="shared" si="54"/>
        <v/>
      </c>
      <c r="Y667" s="18">
        <f t="shared" si="55"/>
        <v>0</v>
      </c>
    </row>
    <row r="668" spans="1:25" ht="35" customHeight="1" x14ac:dyDescent="0.35">
      <c r="A668" s="65"/>
      <c r="B668" s="70" t="str">
        <f>IFERROR(IF(A668="","",INDEX('PCN Data'!$A$2:$A$1300,MATCH('PCN Variation'!A668,'PCN Data'!$B$2:$B$1300,0))),"ERROR")</f>
        <v/>
      </c>
      <c r="C668" s="71" t="str">
        <f>IFERROR(IF(A668="","",INDEX('PCN Data'!$C$2:$C$1300,MATCH('PCN Variation'!A668,'PCN Data'!$B$2:$B$1300,0))),"ERROR")</f>
        <v/>
      </c>
      <c r="D668" s="70" t="str">
        <f>IFERROR(IF(A668="","", INDEX('PCN Data'!$D$2:$D$1300,MATCH('PCN Variation'!A668,'PCN Data'!$B$2:$B$1300,0))),"ERROR")</f>
        <v/>
      </c>
      <c r="E668" s="66"/>
      <c r="F668" s="65"/>
      <c r="G668" s="71" t="str">
        <f>IF(E668&amp;F668="","", IFERROR(IF(AND(E668="",F668&lt;&gt;""),INDEX('Paycode Info'!$D$2:$D$71,MATCH('PCN Variation'!F668,'Paycode Info'!$F$2:$F$71,0)), INDEX('Paycode Info'!$D$2:$D$71,MATCH('PCN Variation'!E668,'Paycode Info'!$D$2:$D$71,0))),"Error"))</f>
        <v/>
      </c>
      <c r="H668" s="71" t="str">
        <f>IF(E668&amp;F668="","", IFERROR(INDEX('Paycode Info'!$F$2:$F$71,MATCH('PCN Variation'!G668,'Paycode Info'!$D$2:$D$71,0)),"Error"))</f>
        <v/>
      </c>
      <c r="I668" s="84" t="str">
        <f t="shared" si="52"/>
        <v/>
      </c>
      <c r="J668" s="73" t="str">
        <f>IFERROR(INDEX('Paycode Info'!$G$2:$G$71,MATCH('PCN Variation'!H668,'Paycode Info'!$F$2:$F$71,0)),"")</f>
        <v/>
      </c>
      <c r="K668" s="17"/>
      <c r="L668" s="16" t="str">
        <f>IFERROR(MATCH(K668,'Paycode Info'!$I$2:$I$13,0),"")</f>
        <v/>
      </c>
      <c r="M668" s="17"/>
      <c r="N668" s="16" t="str">
        <f>IFERROR(MATCH(M668,'Paycode Info'!$I$2:$I$13,0),"")</f>
        <v/>
      </c>
      <c r="O668" s="17"/>
      <c r="P668" s="17"/>
      <c r="Q668" s="67" t="str">
        <f>IFERROR(IF(N668-L668=0,13,IF(N668-L668&gt;=0,N668-L668+1, VLOOKUP(N668-L668, 'Paycode Info'!$J$2:$K$13,2,0))),"")</f>
        <v/>
      </c>
      <c r="R668" s="68" t="str">
        <f t="shared" si="51"/>
        <v/>
      </c>
      <c r="S668" s="66"/>
      <c r="T668" s="16" t="str">
        <f>IF(S668="","",INDEX('Paycode Info'!$R$2:$R$4,MATCH('PCN Variation'!S668,'Paycode Info'!$M$2:$M$4,0)))</f>
        <v/>
      </c>
      <c r="U668" s="17"/>
      <c r="V668" s="16" t="str">
        <f>IFERROR(MATCH(U668,'Paycode Info'!$I$2:$I$13,0),"")</f>
        <v/>
      </c>
      <c r="W668" s="16" t="str">
        <f t="shared" si="53"/>
        <v/>
      </c>
      <c r="X668" s="15" t="str">
        <f t="shared" si="54"/>
        <v/>
      </c>
      <c r="Y668" s="18">
        <f t="shared" si="55"/>
        <v>0</v>
      </c>
    </row>
    <row r="669" spans="1:25" ht="35" customHeight="1" x14ac:dyDescent="0.35">
      <c r="A669" s="65"/>
      <c r="B669" s="70" t="str">
        <f>IFERROR(IF(A669="","",INDEX('PCN Data'!$A$2:$A$1300,MATCH('PCN Variation'!A669,'PCN Data'!$B$2:$B$1300,0))),"ERROR")</f>
        <v/>
      </c>
      <c r="C669" s="71" t="str">
        <f>IFERROR(IF(A669="","",INDEX('PCN Data'!$C$2:$C$1300,MATCH('PCN Variation'!A669,'PCN Data'!$B$2:$B$1300,0))),"ERROR")</f>
        <v/>
      </c>
      <c r="D669" s="70" t="str">
        <f>IFERROR(IF(A669="","", INDEX('PCN Data'!$D$2:$D$1300,MATCH('PCN Variation'!A669,'PCN Data'!$B$2:$B$1300,0))),"ERROR")</f>
        <v/>
      </c>
      <c r="E669" s="66"/>
      <c r="F669" s="65"/>
      <c r="G669" s="71" t="str">
        <f>IF(E669&amp;F669="","", IFERROR(IF(AND(E669="",F669&lt;&gt;""),INDEX('Paycode Info'!$D$2:$D$71,MATCH('PCN Variation'!F669,'Paycode Info'!$F$2:$F$71,0)), INDEX('Paycode Info'!$D$2:$D$71,MATCH('PCN Variation'!E669,'Paycode Info'!$D$2:$D$71,0))),"Error"))</f>
        <v/>
      </c>
      <c r="H669" s="71" t="str">
        <f>IF(E669&amp;F669="","", IFERROR(INDEX('Paycode Info'!$F$2:$F$71,MATCH('PCN Variation'!G669,'Paycode Info'!$D$2:$D$71,0)),"Error"))</f>
        <v/>
      </c>
      <c r="I669" s="84" t="str">
        <f t="shared" si="52"/>
        <v/>
      </c>
      <c r="J669" s="73" t="str">
        <f>IFERROR(INDEX('Paycode Info'!$G$2:$G$71,MATCH('PCN Variation'!H669,'Paycode Info'!$F$2:$F$71,0)),"")</f>
        <v/>
      </c>
      <c r="K669" s="17"/>
      <c r="L669" s="16" t="str">
        <f>IFERROR(MATCH(K669,'Paycode Info'!$I$2:$I$13,0),"")</f>
        <v/>
      </c>
      <c r="M669" s="17"/>
      <c r="N669" s="16" t="str">
        <f>IFERROR(MATCH(M669,'Paycode Info'!$I$2:$I$13,0),"")</f>
        <v/>
      </c>
      <c r="O669" s="17"/>
      <c r="P669" s="17"/>
      <c r="Q669" s="67" t="str">
        <f>IFERROR(IF(N669-L669=0,13,IF(N669-L669&gt;=0,N669-L669+1, VLOOKUP(N669-L669, 'Paycode Info'!$J$2:$K$13,2,0))),"")</f>
        <v/>
      </c>
      <c r="R669" s="68" t="str">
        <f t="shared" si="51"/>
        <v/>
      </c>
      <c r="S669" s="66"/>
      <c r="T669" s="16" t="str">
        <f>IF(S669="","",INDEX('Paycode Info'!$R$2:$R$4,MATCH('PCN Variation'!S669,'Paycode Info'!$M$2:$M$4,0)))</f>
        <v/>
      </c>
      <c r="U669" s="17"/>
      <c r="V669" s="16" t="str">
        <f>IFERROR(MATCH(U669,'Paycode Info'!$I$2:$I$13,0),"")</f>
        <v/>
      </c>
      <c r="W669" s="16" t="str">
        <f t="shared" si="53"/>
        <v/>
      </c>
      <c r="X669" s="15" t="str">
        <f t="shared" si="54"/>
        <v/>
      </c>
      <c r="Y669" s="18">
        <f t="shared" si="55"/>
        <v>0</v>
      </c>
    </row>
    <row r="670" spans="1:25" ht="35" customHeight="1" x14ac:dyDescent="0.35">
      <c r="A670" s="65"/>
      <c r="B670" s="70" t="str">
        <f>IFERROR(IF(A670="","",INDEX('PCN Data'!$A$2:$A$1300,MATCH('PCN Variation'!A670,'PCN Data'!$B$2:$B$1300,0))),"ERROR")</f>
        <v/>
      </c>
      <c r="C670" s="71" t="str">
        <f>IFERROR(IF(A670="","",INDEX('PCN Data'!$C$2:$C$1300,MATCH('PCN Variation'!A670,'PCN Data'!$B$2:$B$1300,0))),"ERROR")</f>
        <v/>
      </c>
      <c r="D670" s="70" t="str">
        <f>IFERROR(IF(A670="","", INDEX('PCN Data'!$D$2:$D$1300,MATCH('PCN Variation'!A670,'PCN Data'!$B$2:$B$1300,0))),"ERROR")</f>
        <v/>
      </c>
      <c r="E670" s="66"/>
      <c r="F670" s="65"/>
      <c r="G670" s="71" t="str">
        <f>IF(E670&amp;F670="","", IFERROR(IF(AND(E670="",F670&lt;&gt;""),INDEX('Paycode Info'!$D$2:$D$71,MATCH('PCN Variation'!F670,'Paycode Info'!$F$2:$F$71,0)), INDEX('Paycode Info'!$D$2:$D$71,MATCH('PCN Variation'!E670,'Paycode Info'!$D$2:$D$71,0))),"Error"))</f>
        <v/>
      </c>
      <c r="H670" s="71" t="str">
        <f>IF(E670&amp;F670="","", IFERROR(INDEX('Paycode Info'!$F$2:$F$71,MATCH('PCN Variation'!G670,'Paycode Info'!$D$2:$D$71,0)),"Error"))</f>
        <v/>
      </c>
      <c r="I670" s="84" t="str">
        <f t="shared" si="52"/>
        <v/>
      </c>
      <c r="J670" s="73" t="str">
        <f>IFERROR(INDEX('Paycode Info'!$G$2:$G$71,MATCH('PCN Variation'!H670,'Paycode Info'!$F$2:$F$71,0)),"")</f>
        <v/>
      </c>
      <c r="K670" s="17"/>
      <c r="L670" s="16" t="str">
        <f>IFERROR(MATCH(K670,'Paycode Info'!$I$2:$I$13,0),"")</f>
        <v/>
      </c>
      <c r="M670" s="17"/>
      <c r="N670" s="16" t="str">
        <f>IFERROR(MATCH(M670,'Paycode Info'!$I$2:$I$13,0),"")</f>
        <v/>
      </c>
      <c r="O670" s="17"/>
      <c r="P670" s="17"/>
      <c r="Q670" s="67" t="str">
        <f>IFERROR(IF(N670-L670=0,13,IF(N670-L670&gt;=0,N670-L670+1, VLOOKUP(N670-L670, 'Paycode Info'!$J$2:$K$13,2,0))),"")</f>
        <v/>
      </c>
      <c r="R670" s="68" t="str">
        <f t="shared" si="51"/>
        <v/>
      </c>
      <c r="S670" s="66"/>
      <c r="T670" s="16" t="str">
        <f>IF(S670="","",INDEX('Paycode Info'!$R$2:$R$4,MATCH('PCN Variation'!S670,'Paycode Info'!$M$2:$M$4,0)))</f>
        <v/>
      </c>
      <c r="U670" s="17"/>
      <c r="V670" s="16" t="str">
        <f>IFERROR(MATCH(U670,'Paycode Info'!$I$2:$I$13,0),"")</f>
        <v/>
      </c>
      <c r="W670" s="16" t="str">
        <f t="shared" si="53"/>
        <v/>
      </c>
      <c r="X670" s="15" t="str">
        <f t="shared" si="54"/>
        <v/>
      </c>
      <c r="Y670" s="18">
        <f t="shared" si="55"/>
        <v>0</v>
      </c>
    </row>
    <row r="671" spans="1:25" ht="35" customHeight="1" x14ac:dyDescent="0.35">
      <c r="A671" s="65"/>
      <c r="B671" s="70" t="str">
        <f>IFERROR(IF(A671="","",INDEX('PCN Data'!$A$2:$A$1300,MATCH('PCN Variation'!A671,'PCN Data'!$B$2:$B$1300,0))),"ERROR")</f>
        <v/>
      </c>
      <c r="C671" s="71" t="str">
        <f>IFERROR(IF(A671="","",INDEX('PCN Data'!$C$2:$C$1300,MATCH('PCN Variation'!A671,'PCN Data'!$B$2:$B$1300,0))),"ERROR")</f>
        <v/>
      </c>
      <c r="D671" s="70" t="str">
        <f>IFERROR(IF(A671="","", INDEX('PCN Data'!$D$2:$D$1300,MATCH('PCN Variation'!A671,'PCN Data'!$B$2:$B$1300,0))),"ERROR")</f>
        <v/>
      </c>
      <c r="E671" s="66"/>
      <c r="F671" s="65"/>
      <c r="G671" s="71" t="str">
        <f>IF(E671&amp;F671="","", IFERROR(IF(AND(E671="",F671&lt;&gt;""),INDEX('Paycode Info'!$D$2:$D$71,MATCH('PCN Variation'!F671,'Paycode Info'!$F$2:$F$71,0)), INDEX('Paycode Info'!$D$2:$D$71,MATCH('PCN Variation'!E671,'Paycode Info'!$D$2:$D$71,0))),"Error"))</f>
        <v/>
      </c>
      <c r="H671" s="71" t="str">
        <f>IF(E671&amp;F671="","", IFERROR(INDEX('Paycode Info'!$F$2:$F$71,MATCH('PCN Variation'!G671,'Paycode Info'!$D$2:$D$71,0)),"Error"))</f>
        <v/>
      </c>
      <c r="I671" s="84" t="str">
        <f t="shared" si="52"/>
        <v/>
      </c>
      <c r="J671" s="73" t="str">
        <f>IFERROR(INDEX('Paycode Info'!$G$2:$G$71,MATCH('PCN Variation'!H671,'Paycode Info'!$F$2:$F$71,0)),"")</f>
        <v/>
      </c>
      <c r="K671" s="17"/>
      <c r="L671" s="16" t="str">
        <f>IFERROR(MATCH(K671,'Paycode Info'!$I$2:$I$13,0),"")</f>
        <v/>
      </c>
      <c r="M671" s="17"/>
      <c r="N671" s="16" t="str">
        <f>IFERROR(MATCH(M671,'Paycode Info'!$I$2:$I$13,0),"")</f>
        <v/>
      </c>
      <c r="O671" s="17"/>
      <c r="P671" s="17"/>
      <c r="Q671" s="67" t="str">
        <f>IFERROR(IF(N671-L671=0,13,IF(N671-L671&gt;=0,N671-L671+1, VLOOKUP(N671-L671, 'Paycode Info'!$J$2:$K$13,2,0))),"")</f>
        <v/>
      </c>
      <c r="R671" s="68" t="str">
        <f t="shared" si="51"/>
        <v/>
      </c>
      <c r="S671" s="66"/>
      <c r="T671" s="16" t="str">
        <f>IF(S671="","",INDEX('Paycode Info'!$R$2:$R$4,MATCH('PCN Variation'!S671,'Paycode Info'!$M$2:$M$4,0)))</f>
        <v/>
      </c>
      <c r="U671" s="17"/>
      <c r="V671" s="16" t="str">
        <f>IFERROR(MATCH(U671,'Paycode Info'!$I$2:$I$13,0),"")</f>
        <v/>
      </c>
      <c r="W671" s="16" t="str">
        <f t="shared" si="53"/>
        <v/>
      </c>
      <c r="X671" s="15" t="str">
        <f t="shared" si="54"/>
        <v/>
      </c>
      <c r="Y671" s="18">
        <f t="shared" si="55"/>
        <v>0</v>
      </c>
    </row>
    <row r="672" spans="1:25" ht="35" customHeight="1" x14ac:dyDescent="0.35">
      <c r="A672" s="65"/>
      <c r="B672" s="70" t="str">
        <f>IFERROR(IF(A672="","",INDEX('PCN Data'!$A$2:$A$1300,MATCH('PCN Variation'!A672,'PCN Data'!$B$2:$B$1300,0))),"ERROR")</f>
        <v/>
      </c>
      <c r="C672" s="71" t="str">
        <f>IFERROR(IF(A672="","",INDEX('PCN Data'!$C$2:$C$1300,MATCH('PCN Variation'!A672,'PCN Data'!$B$2:$B$1300,0))),"ERROR")</f>
        <v/>
      </c>
      <c r="D672" s="70" t="str">
        <f>IFERROR(IF(A672="","", INDEX('PCN Data'!$D$2:$D$1300,MATCH('PCN Variation'!A672,'PCN Data'!$B$2:$B$1300,0))),"ERROR")</f>
        <v/>
      </c>
      <c r="E672" s="66"/>
      <c r="F672" s="65"/>
      <c r="G672" s="71" t="str">
        <f>IF(E672&amp;F672="","", IFERROR(IF(AND(E672="",F672&lt;&gt;""),INDEX('Paycode Info'!$D$2:$D$71,MATCH('PCN Variation'!F672,'Paycode Info'!$F$2:$F$71,0)), INDEX('Paycode Info'!$D$2:$D$71,MATCH('PCN Variation'!E672,'Paycode Info'!$D$2:$D$71,0))),"Error"))</f>
        <v/>
      </c>
      <c r="H672" s="71" t="str">
        <f>IF(E672&amp;F672="","", IFERROR(INDEX('Paycode Info'!$F$2:$F$71,MATCH('PCN Variation'!G672,'Paycode Info'!$D$2:$D$71,0)),"Error"))</f>
        <v/>
      </c>
      <c r="I672" s="84" t="str">
        <f t="shared" si="52"/>
        <v/>
      </c>
      <c r="J672" s="73" t="str">
        <f>IFERROR(INDEX('Paycode Info'!$G$2:$G$71,MATCH('PCN Variation'!H672,'Paycode Info'!$F$2:$F$71,0)),"")</f>
        <v/>
      </c>
      <c r="K672" s="17"/>
      <c r="L672" s="16" t="str">
        <f>IFERROR(MATCH(K672,'Paycode Info'!$I$2:$I$13,0),"")</f>
        <v/>
      </c>
      <c r="M672" s="17"/>
      <c r="N672" s="16" t="str">
        <f>IFERROR(MATCH(M672,'Paycode Info'!$I$2:$I$13,0),"")</f>
        <v/>
      </c>
      <c r="O672" s="17"/>
      <c r="P672" s="17"/>
      <c r="Q672" s="67" t="str">
        <f>IFERROR(IF(N672-L672=0,13,IF(N672-L672&gt;=0,N672-L672+1, VLOOKUP(N672-L672, 'Paycode Info'!$J$2:$K$13,2,0))),"")</f>
        <v/>
      </c>
      <c r="R672" s="68" t="str">
        <f t="shared" si="51"/>
        <v/>
      </c>
      <c r="S672" s="66"/>
      <c r="T672" s="16" t="str">
        <f>IF(S672="","",INDEX('Paycode Info'!$R$2:$R$4,MATCH('PCN Variation'!S672,'Paycode Info'!$M$2:$M$4,0)))</f>
        <v/>
      </c>
      <c r="U672" s="17"/>
      <c r="V672" s="16" t="str">
        <f>IFERROR(MATCH(U672,'Paycode Info'!$I$2:$I$13,0),"")</f>
        <v/>
      </c>
      <c r="W672" s="16" t="str">
        <f t="shared" si="53"/>
        <v/>
      </c>
      <c r="X672" s="15" t="str">
        <f t="shared" si="54"/>
        <v/>
      </c>
      <c r="Y672" s="18">
        <f t="shared" si="55"/>
        <v>0</v>
      </c>
    </row>
    <row r="673" spans="1:25" ht="35" customHeight="1" x14ac:dyDescent="0.35">
      <c r="A673" s="65"/>
      <c r="B673" s="70" t="str">
        <f>IFERROR(IF(A673="","",INDEX('PCN Data'!$A$2:$A$1300,MATCH('PCN Variation'!A673,'PCN Data'!$B$2:$B$1300,0))),"ERROR")</f>
        <v/>
      </c>
      <c r="C673" s="71" t="str">
        <f>IFERROR(IF(A673="","",INDEX('PCN Data'!$C$2:$C$1300,MATCH('PCN Variation'!A673,'PCN Data'!$B$2:$B$1300,0))),"ERROR")</f>
        <v/>
      </c>
      <c r="D673" s="70" t="str">
        <f>IFERROR(IF(A673="","", INDEX('PCN Data'!$D$2:$D$1300,MATCH('PCN Variation'!A673,'PCN Data'!$B$2:$B$1300,0))),"ERROR")</f>
        <v/>
      </c>
      <c r="E673" s="66"/>
      <c r="F673" s="65"/>
      <c r="G673" s="71" t="str">
        <f>IF(E673&amp;F673="","", IFERROR(IF(AND(E673="",F673&lt;&gt;""),INDEX('Paycode Info'!$D$2:$D$71,MATCH('PCN Variation'!F673,'Paycode Info'!$F$2:$F$71,0)), INDEX('Paycode Info'!$D$2:$D$71,MATCH('PCN Variation'!E673,'Paycode Info'!$D$2:$D$71,0))),"Error"))</f>
        <v/>
      </c>
      <c r="H673" s="71" t="str">
        <f>IF(E673&amp;F673="","", IFERROR(INDEX('Paycode Info'!$F$2:$F$71,MATCH('PCN Variation'!G673,'Paycode Info'!$D$2:$D$71,0)),"Error"))</f>
        <v/>
      </c>
      <c r="I673" s="84" t="str">
        <f t="shared" si="52"/>
        <v/>
      </c>
      <c r="J673" s="73" t="str">
        <f>IFERROR(INDEX('Paycode Info'!$G$2:$G$71,MATCH('PCN Variation'!H673,'Paycode Info'!$F$2:$F$71,0)),"")</f>
        <v/>
      </c>
      <c r="K673" s="17"/>
      <c r="L673" s="16" t="str">
        <f>IFERROR(MATCH(K673,'Paycode Info'!$I$2:$I$13,0),"")</f>
        <v/>
      </c>
      <c r="M673" s="17"/>
      <c r="N673" s="16" t="str">
        <f>IFERROR(MATCH(M673,'Paycode Info'!$I$2:$I$13,0),"")</f>
        <v/>
      </c>
      <c r="O673" s="17"/>
      <c r="P673" s="17"/>
      <c r="Q673" s="67" t="str">
        <f>IFERROR(IF(N673-L673=0,13,IF(N673-L673&gt;=0,N673-L673+1, VLOOKUP(N673-L673, 'Paycode Info'!$J$2:$K$13,2,0))),"")</f>
        <v/>
      </c>
      <c r="R673" s="68" t="str">
        <f t="shared" si="51"/>
        <v/>
      </c>
      <c r="S673" s="66"/>
      <c r="T673" s="16" t="str">
        <f>IF(S673="","",INDEX('Paycode Info'!$R$2:$R$4,MATCH('PCN Variation'!S673,'Paycode Info'!$M$2:$M$4,0)))</f>
        <v/>
      </c>
      <c r="U673" s="17"/>
      <c r="V673" s="16" t="str">
        <f>IFERROR(MATCH(U673,'Paycode Info'!$I$2:$I$13,0),"")</f>
        <v/>
      </c>
      <c r="W673" s="16" t="str">
        <f t="shared" si="53"/>
        <v/>
      </c>
      <c r="X673" s="15" t="str">
        <f t="shared" si="54"/>
        <v/>
      </c>
      <c r="Y673" s="18">
        <f t="shared" si="55"/>
        <v>0</v>
      </c>
    </row>
    <row r="674" spans="1:25" ht="35" customHeight="1" x14ac:dyDescent="0.35">
      <c r="A674" s="65"/>
      <c r="B674" s="70" t="str">
        <f>IFERROR(IF(A674="","",INDEX('PCN Data'!$A$2:$A$1300,MATCH('PCN Variation'!A674,'PCN Data'!$B$2:$B$1300,0))),"ERROR")</f>
        <v/>
      </c>
      <c r="C674" s="71" t="str">
        <f>IFERROR(IF(A674="","",INDEX('PCN Data'!$C$2:$C$1300,MATCH('PCN Variation'!A674,'PCN Data'!$B$2:$B$1300,0))),"ERROR")</f>
        <v/>
      </c>
      <c r="D674" s="70" t="str">
        <f>IFERROR(IF(A674="","", INDEX('PCN Data'!$D$2:$D$1300,MATCH('PCN Variation'!A674,'PCN Data'!$B$2:$B$1300,0))),"ERROR")</f>
        <v/>
      </c>
      <c r="E674" s="66"/>
      <c r="F674" s="65"/>
      <c r="G674" s="71" t="str">
        <f>IF(E674&amp;F674="","", IFERROR(IF(AND(E674="",F674&lt;&gt;""),INDEX('Paycode Info'!$D$2:$D$71,MATCH('PCN Variation'!F674,'Paycode Info'!$F$2:$F$71,0)), INDEX('Paycode Info'!$D$2:$D$71,MATCH('PCN Variation'!E674,'Paycode Info'!$D$2:$D$71,0))),"Error"))</f>
        <v/>
      </c>
      <c r="H674" s="71" t="str">
        <f>IF(E674&amp;F674="","", IFERROR(INDEX('Paycode Info'!$F$2:$F$71,MATCH('PCN Variation'!G674,'Paycode Info'!$D$2:$D$71,0)),"Error"))</f>
        <v/>
      </c>
      <c r="I674" s="84" t="str">
        <f t="shared" si="52"/>
        <v/>
      </c>
      <c r="J674" s="73" t="str">
        <f>IFERROR(INDEX('Paycode Info'!$G$2:$G$71,MATCH('PCN Variation'!H674,'Paycode Info'!$F$2:$F$71,0)),"")</f>
        <v/>
      </c>
      <c r="K674" s="17"/>
      <c r="L674" s="16" t="str">
        <f>IFERROR(MATCH(K674,'Paycode Info'!$I$2:$I$13,0),"")</f>
        <v/>
      </c>
      <c r="M674" s="17"/>
      <c r="N674" s="16" t="str">
        <f>IFERROR(MATCH(M674,'Paycode Info'!$I$2:$I$13,0),"")</f>
        <v/>
      </c>
      <c r="O674" s="17"/>
      <c r="P674" s="17"/>
      <c r="Q674" s="67" t="str">
        <f>IFERROR(IF(N674-L674=0,13,IF(N674-L674&gt;=0,N674-L674+1, VLOOKUP(N674-L674, 'Paycode Info'!$J$2:$K$13,2,0))),"")</f>
        <v/>
      </c>
      <c r="R674" s="68" t="str">
        <f t="shared" si="51"/>
        <v/>
      </c>
      <c r="S674" s="66"/>
      <c r="T674" s="16" t="str">
        <f>IF(S674="","",INDEX('Paycode Info'!$R$2:$R$4,MATCH('PCN Variation'!S674,'Paycode Info'!$M$2:$M$4,0)))</f>
        <v/>
      </c>
      <c r="U674" s="17"/>
      <c r="V674" s="16" t="str">
        <f>IFERROR(MATCH(U674,'Paycode Info'!$I$2:$I$13,0),"")</f>
        <v/>
      </c>
      <c r="W674" s="16" t="str">
        <f t="shared" si="53"/>
        <v/>
      </c>
      <c r="X674" s="15" t="str">
        <f t="shared" si="54"/>
        <v/>
      </c>
      <c r="Y674" s="18">
        <f t="shared" si="55"/>
        <v>0</v>
      </c>
    </row>
    <row r="675" spans="1:25" ht="35" customHeight="1" x14ac:dyDescent="0.35">
      <c r="A675" s="65"/>
      <c r="B675" s="70" t="str">
        <f>IFERROR(IF(A675="","",INDEX('PCN Data'!$A$2:$A$1300,MATCH('PCN Variation'!A675,'PCN Data'!$B$2:$B$1300,0))),"ERROR")</f>
        <v/>
      </c>
      <c r="C675" s="71" t="str">
        <f>IFERROR(IF(A675="","",INDEX('PCN Data'!$C$2:$C$1300,MATCH('PCN Variation'!A675,'PCN Data'!$B$2:$B$1300,0))),"ERROR")</f>
        <v/>
      </c>
      <c r="D675" s="70" t="str">
        <f>IFERROR(IF(A675="","", INDEX('PCN Data'!$D$2:$D$1300,MATCH('PCN Variation'!A675,'PCN Data'!$B$2:$B$1300,0))),"ERROR")</f>
        <v/>
      </c>
      <c r="E675" s="66"/>
      <c r="F675" s="65"/>
      <c r="G675" s="71" t="str">
        <f>IF(E675&amp;F675="","", IFERROR(IF(AND(E675="",F675&lt;&gt;""),INDEX('Paycode Info'!$D$2:$D$71,MATCH('PCN Variation'!F675,'Paycode Info'!$F$2:$F$71,0)), INDEX('Paycode Info'!$D$2:$D$71,MATCH('PCN Variation'!E675,'Paycode Info'!$D$2:$D$71,0))),"Error"))</f>
        <v/>
      </c>
      <c r="H675" s="71" t="str">
        <f>IF(E675&amp;F675="","", IFERROR(INDEX('Paycode Info'!$F$2:$F$71,MATCH('PCN Variation'!G675,'Paycode Info'!$D$2:$D$71,0)),"Error"))</f>
        <v/>
      </c>
      <c r="I675" s="84" t="str">
        <f t="shared" si="52"/>
        <v/>
      </c>
      <c r="J675" s="73" t="str">
        <f>IFERROR(INDEX('Paycode Info'!$G$2:$G$71,MATCH('PCN Variation'!H675,'Paycode Info'!$F$2:$F$71,0)),"")</f>
        <v/>
      </c>
      <c r="K675" s="17"/>
      <c r="L675" s="16" t="str">
        <f>IFERROR(MATCH(K675,'Paycode Info'!$I$2:$I$13,0),"")</f>
        <v/>
      </c>
      <c r="M675" s="17"/>
      <c r="N675" s="16" t="str">
        <f>IFERROR(MATCH(M675,'Paycode Info'!$I$2:$I$13,0),"")</f>
        <v/>
      </c>
      <c r="O675" s="17"/>
      <c r="P675" s="17"/>
      <c r="Q675" s="67" t="str">
        <f>IFERROR(IF(N675-L675=0,13,IF(N675-L675&gt;=0,N675-L675+1, VLOOKUP(N675-L675, 'Paycode Info'!$J$2:$K$13,2,0))),"")</f>
        <v/>
      </c>
      <c r="R675" s="68" t="str">
        <f t="shared" si="51"/>
        <v/>
      </c>
      <c r="S675" s="66"/>
      <c r="T675" s="16" t="str">
        <f>IF(S675="","",INDEX('Paycode Info'!$R$2:$R$4,MATCH('PCN Variation'!S675,'Paycode Info'!$M$2:$M$4,0)))</f>
        <v/>
      </c>
      <c r="U675" s="17"/>
      <c r="V675" s="16" t="str">
        <f>IFERROR(MATCH(U675,'Paycode Info'!$I$2:$I$13,0),"")</f>
        <v/>
      </c>
      <c r="W675" s="16" t="str">
        <f t="shared" si="53"/>
        <v/>
      </c>
      <c r="X675" s="15" t="str">
        <f t="shared" si="54"/>
        <v/>
      </c>
      <c r="Y675" s="18">
        <f t="shared" si="55"/>
        <v>0</v>
      </c>
    </row>
    <row r="676" spans="1:25" ht="35" customHeight="1" x14ac:dyDescent="0.35">
      <c r="A676" s="65"/>
      <c r="B676" s="70" t="str">
        <f>IFERROR(IF(A676="","",INDEX('PCN Data'!$A$2:$A$1300,MATCH('PCN Variation'!A676,'PCN Data'!$B$2:$B$1300,0))),"ERROR")</f>
        <v/>
      </c>
      <c r="C676" s="71" t="str">
        <f>IFERROR(IF(A676="","",INDEX('PCN Data'!$C$2:$C$1300,MATCH('PCN Variation'!A676,'PCN Data'!$B$2:$B$1300,0))),"ERROR")</f>
        <v/>
      </c>
      <c r="D676" s="70" t="str">
        <f>IFERROR(IF(A676="","", INDEX('PCN Data'!$D$2:$D$1300,MATCH('PCN Variation'!A676,'PCN Data'!$B$2:$B$1300,0))),"ERROR")</f>
        <v/>
      </c>
      <c r="E676" s="66"/>
      <c r="F676" s="65"/>
      <c r="G676" s="71" t="str">
        <f>IF(E676&amp;F676="","", IFERROR(IF(AND(E676="",F676&lt;&gt;""),INDEX('Paycode Info'!$D$2:$D$71,MATCH('PCN Variation'!F676,'Paycode Info'!$F$2:$F$71,0)), INDEX('Paycode Info'!$D$2:$D$71,MATCH('PCN Variation'!E676,'Paycode Info'!$D$2:$D$71,0))),"Error"))</f>
        <v/>
      </c>
      <c r="H676" s="71" t="str">
        <f>IF(E676&amp;F676="","", IFERROR(INDEX('Paycode Info'!$F$2:$F$71,MATCH('PCN Variation'!G676,'Paycode Info'!$D$2:$D$71,0)),"Error"))</f>
        <v/>
      </c>
      <c r="I676" s="84" t="str">
        <f t="shared" si="52"/>
        <v/>
      </c>
      <c r="J676" s="73" t="str">
        <f>IFERROR(INDEX('Paycode Info'!$G$2:$G$71,MATCH('PCN Variation'!H676,'Paycode Info'!$F$2:$F$71,0)),"")</f>
        <v/>
      </c>
      <c r="K676" s="17"/>
      <c r="L676" s="16" t="str">
        <f>IFERROR(MATCH(K676,'Paycode Info'!$I$2:$I$13,0),"")</f>
        <v/>
      </c>
      <c r="M676" s="17"/>
      <c r="N676" s="16" t="str">
        <f>IFERROR(MATCH(M676,'Paycode Info'!$I$2:$I$13,0),"")</f>
        <v/>
      </c>
      <c r="O676" s="17"/>
      <c r="P676" s="17"/>
      <c r="Q676" s="67" t="str">
        <f>IFERROR(IF(N676-L676=0,13,IF(N676-L676&gt;=0,N676-L676+1, VLOOKUP(N676-L676, 'Paycode Info'!$J$2:$K$13,2,0))),"")</f>
        <v/>
      </c>
      <c r="R676" s="68" t="str">
        <f t="shared" si="51"/>
        <v/>
      </c>
      <c r="S676" s="66"/>
      <c r="T676" s="16" t="str">
        <f>IF(S676="","",INDEX('Paycode Info'!$R$2:$R$4,MATCH('PCN Variation'!S676,'Paycode Info'!$M$2:$M$4,0)))</f>
        <v/>
      </c>
      <c r="U676" s="17"/>
      <c r="V676" s="16" t="str">
        <f>IFERROR(MATCH(U676,'Paycode Info'!$I$2:$I$13,0),"")</f>
        <v/>
      </c>
      <c r="W676" s="16" t="str">
        <f t="shared" si="53"/>
        <v/>
      </c>
      <c r="X676" s="15" t="str">
        <f t="shared" si="54"/>
        <v/>
      </c>
      <c r="Y676" s="18">
        <f t="shared" si="55"/>
        <v>0</v>
      </c>
    </row>
    <row r="677" spans="1:25" ht="35" customHeight="1" x14ac:dyDescent="0.35">
      <c r="A677" s="65"/>
      <c r="B677" s="70" t="str">
        <f>IFERROR(IF(A677="","",INDEX('PCN Data'!$A$2:$A$1300,MATCH('PCN Variation'!A677,'PCN Data'!$B$2:$B$1300,0))),"ERROR")</f>
        <v/>
      </c>
      <c r="C677" s="71" t="str">
        <f>IFERROR(IF(A677="","",INDEX('PCN Data'!$C$2:$C$1300,MATCH('PCN Variation'!A677,'PCN Data'!$B$2:$B$1300,0))),"ERROR")</f>
        <v/>
      </c>
      <c r="D677" s="70" t="str">
        <f>IFERROR(IF(A677="","", INDEX('PCN Data'!$D$2:$D$1300,MATCH('PCN Variation'!A677,'PCN Data'!$B$2:$B$1300,0))),"ERROR")</f>
        <v/>
      </c>
      <c r="E677" s="66"/>
      <c r="F677" s="65"/>
      <c r="G677" s="71" t="str">
        <f>IF(E677&amp;F677="","", IFERROR(IF(AND(E677="",F677&lt;&gt;""),INDEX('Paycode Info'!$D$2:$D$71,MATCH('PCN Variation'!F677,'Paycode Info'!$F$2:$F$71,0)), INDEX('Paycode Info'!$D$2:$D$71,MATCH('PCN Variation'!E677,'Paycode Info'!$D$2:$D$71,0))),"Error"))</f>
        <v/>
      </c>
      <c r="H677" s="71" t="str">
        <f>IF(E677&amp;F677="","", IFERROR(INDEX('Paycode Info'!$F$2:$F$71,MATCH('PCN Variation'!G677,'Paycode Info'!$D$2:$D$71,0)),"Error"))</f>
        <v/>
      </c>
      <c r="I677" s="84" t="str">
        <f t="shared" si="52"/>
        <v/>
      </c>
      <c r="J677" s="73" t="str">
        <f>IFERROR(INDEX('Paycode Info'!$G$2:$G$71,MATCH('PCN Variation'!H677,'Paycode Info'!$F$2:$F$71,0)),"")</f>
        <v/>
      </c>
      <c r="K677" s="17"/>
      <c r="L677" s="16" t="str">
        <f>IFERROR(MATCH(K677,'Paycode Info'!$I$2:$I$13,0),"")</f>
        <v/>
      </c>
      <c r="M677" s="17"/>
      <c r="N677" s="16" t="str">
        <f>IFERROR(MATCH(M677,'Paycode Info'!$I$2:$I$13,0),"")</f>
        <v/>
      </c>
      <c r="O677" s="17"/>
      <c r="P677" s="17"/>
      <c r="Q677" s="67" t="str">
        <f>IFERROR(IF(N677-L677=0,13,IF(N677-L677&gt;=0,N677-L677+1, VLOOKUP(N677-L677, 'Paycode Info'!$J$2:$K$13,2,0))),"")</f>
        <v/>
      </c>
      <c r="R677" s="68" t="str">
        <f t="shared" si="51"/>
        <v/>
      </c>
      <c r="S677" s="66"/>
      <c r="T677" s="16" t="str">
        <f>IF(S677="","",INDEX('Paycode Info'!$R$2:$R$4,MATCH('PCN Variation'!S677,'Paycode Info'!$M$2:$M$4,0)))</f>
        <v/>
      </c>
      <c r="U677" s="17"/>
      <c r="V677" s="16" t="str">
        <f>IFERROR(MATCH(U677,'Paycode Info'!$I$2:$I$13,0),"")</f>
        <v/>
      </c>
      <c r="W677" s="16" t="str">
        <f t="shared" si="53"/>
        <v/>
      </c>
      <c r="X677" s="15" t="str">
        <f t="shared" si="54"/>
        <v/>
      </c>
      <c r="Y677" s="18">
        <f t="shared" si="55"/>
        <v>0</v>
      </c>
    </row>
    <row r="678" spans="1:25" ht="35" customHeight="1" x14ac:dyDescent="0.35">
      <c r="A678" s="65"/>
      <c r="B678" s="70" t="str">
        <f>IFERROR(IF(A678="","",INDEX('PCN Data'!$A$2:$A$1300,MATCH('PCN Variation'!A678,'PCN Data'!$B$2:$B$1300,0))),"ERROR")</f>
        <v/>
      </c>
      <c r="C678" s="71" t="str">
        <f>IFERROR(IF(A678="","",INDEX('PCN Data'!$C$2:$C$1300,MATCH('PCN Variation'!A678,'PCN Data'!$B$2:$B$1300,0))),"ERROR")</f>
        <v/>
      </c>
      <c r="D678" s="70" t="str">
        <f>IFERROR(IF(A678="","", INDEX('PCN Data'!$D$2:$D$1300,MATCH('PCN Variation'!A678,'PCN Data'!$B$2:$B$1300,0))),"ERROR")</f>
        <v/>
      </c>
      <c r="E678" s="66"/>
      <c r="F678" s="65"/>
      <c r="G678" s="71" t="str">
        <f>IF(E678&amp;F678="","", IFERROR(IF(AND(E678="",F678&lt;&gt;""),INDEX('Paycode Info'!$D$2:$D$71,MATCH('PCN Variation'!F678,'Paycode Info'!$F$2:$F$71,0)), INDEX('Paycode Info'!$D$2:$D$71,MATCH('PCN Variation'!E678,'Paycode Info'!$D$2:$D$71,0))),"Error"))</f>
        <v/>
      </c>
      <c r="H678" s="71" t="str">
        <f>IF(E678&amp;F678="","", IFERROR(INDEX('Paycode Info'!$F$2:$F$71,MATCH('PCN Variation'!G678,'Paycode Info'!$D$2:$D$71,0)),"Error"))</f>
        <v/>
      </c>
      <c r="I678" s="84" t="str">
        <f t="shared" si="52"/>
        <v/>
      </c>
      <c r="J678" s="73" t="str">
        <f>IFERROR(INDEX('Paycode Info'!$G$2:$G$71,MATCH('PCN Variation'!H678,'Paycode Info'!$F$2:$F$71,0)),"")</f>
        <v/>
      </c>
      <c r="K678" s="17"/>
      <c r="L678" s="16" t="str">
        <f>IFERROR(MATCH(K678,'Paycode Info'!$I$2:$I$13,0),"")</f>
        <v/>
      </c>
      <c r="M678" s="17"/>
      <c r="N678" s="16" t="str">
        <f>IFERROR(MATCH(M678,'Paycode Info'!$I$2:$I$13,0),"")</f>
        <v/>
      </c>
      <c r="O678" s="17"/>
      <c r="P678" s="17"/>
      <c r="Q678" s="67" t="str">
        <f>IFERROR(IF(N678-L678=0,13,IF(N678-L678&gt;=0,N678-L678+1, VLOOKUP(N678-L678, 'Paycode Info'!$J$2:$K$13,2,0))),"")</f>
        <v/>
      </c>
      <c r="R678" s="68" t="str">
        <f t="shared" si="51"/>
        <v/>
      </c>
      <c r="S678" s="66"/>
      <c r="T678" s="16" t="str">
        <f>IF(S678="","",INDEX('Paycode Info'!$R$2:$R$4,MATCH('PCN Variation'!S678,'Paycode Info'!$M$2:$M$4,0)))</f>
        <v/>
      </c>
      <c r="U678" s="17"/>
      <c r="V678" s="16" t="str">
        <f>IFERROR(MATCH(U678,'Paycode Info'!$I$2:$I$13,0),"")</f>
        <v/>
      </c>
      <c r="W678" s="16" t="str">
        <f t="shared" si="53"/>
        <v/>
      </c>
      <c r="X678" s="15" t="str">
        <f t="shared" si="54"/>
        <v/>
      </c>
      <c r="Y678" s="18">
        <f t="shared" si="55"/>
        <v>0</v>
      </c>
    </row>
    <row r="679" spans="1:25" ht="35" customHeight="1" x14ac:dyDescent="0.35">
      <c r="A679" s="65"/>
      <c r="B679" s="70" t="str">
        <f>IFERROR(IF(A679="","",INDEX('PCN Data'!$A$2:$A$1300,MATCH('PCN Variation'!A679,'PCN Data'!$B$2:$B$1300,0))),"ERROR")</f>
        <v/>
      </c>
      <c r="C679" s="71" t="str">
        <f>IFERROR(IF(A679="","",INDEX('PCN Data'!$C$2:$C$1300,MATCH('PCN Variation'!A679,'PCN Data'!$B$2:$B$1300,0))),"ERROR")</f>
        <v/>
      </c>
      <c r="D679" s="70" t="str">
        <f>IFERROR(IF(A679="","", INDEX('PCN Data'!$D$2:$D$1300,MATCH('PCN Variation'!A679,'PCN Data'!$B$2:$B$1300,0))),"ERROR")</f>
        <v/>
      </c>
      <c r="E679" s="66"/>
      <c r="F679" s="65"/>
      <c r="G679" s="71" t="str">
        <f>IF(E679&amp;F679="","", IFERROR(IF(AND(E679="",F679&lt;&gt;""),INDEX('Paycode Info'!$D$2:$D$71,MATCH('PCN Variation'!F679,'Paycode Info'!$F$2:$F$71,0)), INDEX('Paycode Info'!$D$2:$D$71,MATCH('PCN Variation'!E679,'Paycode Info'!$D$2:$D$71,0))),"Error"))</f>
        <v/>
      </c>
      <c r="H679" s="71" t="str">
        <f>IF(E679&amp;F679="","", IFERROR(INDEX('Paycode Info'!$F$2:$F$71,MATCH('PCN Variation'!G679,'Paycode Info'!$D$2:$D$71,0)),"Error"))</f>
        <v/>
      </c>
      <c r="I679" s="84" t="str">
        <f t="shared" si="52"/>
        <v/>
      </c>
      <c r="J679" s="73" t="str">
        <f>IFERROR(INDEX('Paycode Info'!$G$2:$G$71,MATCH('PCN Variation'!H679,'Paycode Info'!$F$2:$F$71,0)),"")</f>
        <v/>
      </c>
      <c r="K679" s="17"/>
      <c r="L679" s="16" t="str">
        <f>IFERROR(MATCH(K679,'Paycode Info'!$I$2:$I$13,0),"")</f>
        <v/>
      </c>
      <c r="M679" s="17"/>
      <c r="N679" s="16" t="str">
        <f>IFERROR(MATCH(M679,'Paycode Info'!$I$2:$I$13,0),"")</f>
        <v/>
      </c>
      <c r="O679" s="17"/>
      <c r="P679" s="17"/>
      <c r="Q679" s="67" t="str">
        <f>IFERROR(IF(N679-L679=0,13,IF(N679-L679&gt;=0,N679-L679+1, VLOOKUP(N679-L679, 'Paycode Info'!$J$2:$K$13,2,0))),"")</f>
        <v/>
      </c>
      <c r="R679" s="68" t="str">
        <f t="shared" si="51"/>
        <v/>
      </c>
      <c r="S679" s="66"/>
      <c r="T679" s="16" t="str">
        <f>IF(S679="","",INDEX('Paycode Info'!$R$2:$R$4,MATCH('PCN Variation'!S679,'Paycode Info'!$M$2:$M$4,0)))</f>
        <v/>
      </c>
      <c r="U679" s="17"/>
      <c r="V679" s="16" t="str">
        <f>IFERROR(MATCH(U679,'Paycode Info'!$I$2:$I$13,0),"")</f>
        <v/>
      </c>
      <c r="W679" s="16" t="str">
        <f t="shared" si="53"/>
        <v/>
      </c>
      <c r="X679" s="15" t="str">
        <f t="shared" si="54"/>
        <v/>
      </c>
      <c r="Y679" s="18">
        <f t="shared" si="55"/>
        <v>0</v>
      </c>
    </row>
    <row r="680" spans="1:25" ht="35" customHeight="1" x14ac:dyDescent="0.35">
      <c r="A680" s="65"/>
      <c r="B680" s="70" t="str">
        <f>IFERROR(IF(A680="","",INDEX('PCN Data'!$A$2:$A$1300,MATCH('PCN Variation'!A680,'PCN Data'!$B$2:$B$1300,0))),"ERROR")</f>
        <v/>
      </c>
      <c r="C680" s="71" t="str">
        <f>IFERROR(IF(A680="","",INDEX('PCN Data'!$C$2:$C$1300,MATCH('PCN Variation'!A680,'PCN Data'!$B$2:$B$1300,0))),"ERROR")</f>
        <v/>
      </c>
      <c r="D680" s="70" t="str">
        <f>IFERROR(IF(A680="","", INDEX('PCN Data'!$D$2:$D$1300,MATCH('PCN Variation'!A680,'PCN Data'!$B$2:$B$1300,0))),"ERROR")</f>
        <v/>
      </c>
      <c r="E680" s="66"/>
      <c r="F680" s="65"/>
      <c r="G680" s="71" t="str">
        <f>IF(E680&amp;F680="","", IFERROR(IF(AND(E680="",F680&lt;&gt;""),INDEX('Paycode Info'!$D$2:$D$71,MATCH('PCN Variation'!F680,'Paycode Info'!$F$2:$F$71,0)), INDEX('Paycode Info'!$D$2:$D$71,MATCH('PCN Variation'!E680,'Paycode Info'!$D$2:$D$71,0))),"Error"))</f>
        <v/>
      </c>
      <c r="H680" s="71" t="str">
        <f>IF(E680&amp;F680="","", IFERROR(INDEX('Paycode Info'!$F$2:$F$71,MATCH('PCN Variation'!G680,'Paycode Info'!$D$2:$D$71,0)),"Error"))</f>
        <v/>
      </c>
      <c r="I680" s="84" t="str">
        <f t="shared" si="52"/>
        <v/>
      </c>
      <c r="J680" s="73" t="str">
        <f>IFERROR(INDEX('Paycode Info'!$G$2:$G$71,MATCH('PCN Variation'!H680,'Paycode Info'!$F$2:$F$71,0)),"")</f>
        <v/>
      </c>
      <c r="K680" s="17"/>
      <c r="L680" s="16" t="str">
        <f>IFERROR(MATCH(K680,'Paycode Info'!$I$2:$I$13,0),"")</f>
        <v/>
      </c>
      <c r="M680" s="17"/>
      <c r="N680" s="16" t="str">
        <f>IFERROR(MATCH(M680,'Paycode Info'!$I$2:$I$13,0),"")</f>
        <v/>
      </c>
      <c r="O680" s="17"/>
      <c r="P680" s="17"/>
      <c r="Q680" s="67" t="str">
        <f>IFERROR(IF(N680-L680=0,13,IF(N680-L680&gt;=0,N680-L680+1, VLOOKUP(N680-L680, 'Paycode Info'!$J$2:$K$13,2,0))),"")</f>
        <v/>
      </c>
      <c r="R680" s="68" t="str">
        <f t="shared" si="51"/>
        <v/>
      </c>
      <c r="S680" s="66"/>
      <c r="T680" s="16" t="str">
        <f>IF(S680="","",INDEX('Paycode Info'!$R$2:$R$4,MATCH('PCN Variation'!S680,'Paycode Info'!$M$2:$M$4,0)))</f>
        <v/>
      </c>
      <c r="U680" s="17"/>
      <c r="V680" s="16" t="str">
        <f>IFERROR(MATCH(U680,'Paycode Info'!$I$2:$I$13,0),"")</f>
        <v/>
      </c>
      <c r="W680" s="16" t="str">
        <f t="shared" si="53"/>
        <v/>
      </c>
      <c r="X680" s="15" t="str">
        <f t="shared" si="54"/>
        <v/>
      </c>
      <c r="Y680" s="18">
        <f t="shared" si="55"/>
        <v>0</v>
      </c>
    </row>
    <row r="681" spans="1:25" ht="35" customHeight="1" x14ac:dyDescent="0.35">
      <c r="A681" s="65"/>
      <c r="B681" s="70" t="str">
        <f>IFERROR(IF(A681="","",INDEX('PCN Data'!$A$2:$A$1300,MATCH('PCN Variation'!A681,'PCN Data'!$B$2:$B$1300,0))),"ERROR")</f>
        <v/>
      </c>
      <c r="C681" s="71" t="str">
        <f>IFERROR(IF(A681="","",INDEX('PCN Data'!$C$2:$C$1300,MATCH('PCN Variation'!A681,'PCN Data'!$B$2:$B$1300,0))),"ERROR")</f>
        <v/>
      </c>
      <c r="D681" s="70" t="str">
        <f>IFERROR(IF(A681="","", INDEX('PCN Data'!$D$2:$D$1300,MATCH('PCN Variation'!A681,'PCN Data'!$B$2:$B$1300,0))),"ERROR")</f>
        <v/>
      </c>
      <c r="E681" s="66"/>
      <c r="F681" s="65"/>
      <c r="G681" s="71" t="str">
        <f>IF(E681&amp;F681="","", IFERROR(IF(AND(E681="",F681&lt;&gt;""),INDEX('Paycode Info'!$D$2:$D$71,MATCH('PCN Variation'!F681,'Paycode Info'!$F$2:$F$71,0)), INDEX('Paycode Info'!$D$2:$D$71,MATCH('PCN Variation'!E681,'Paycode Info'!$D$2:$D$71,0))),"Error"))</f>
        <v/>
      </c>
      <c r="H681" s="71" t="str">
        <f>IF(E681&amp;F681="","", IFERROR(INDEX('Paycode Info'!$F$2:$F$71,MATCH('PCN Variation'!G681,'Paycode Info'!$D$2:$D$71,0)),"Error"))</f>
        <v/>
      </c>
      <c r="I681" s="84" t="str">
        <f t="shared" si="52"/>
        <v/>
      </c>
      <c r="J681" s="73" t="str">
        <f>IFERROR(INDEX('Paycode Info'!$G$2:$G$71,MATCH('PCN Variation'!H681,'Paycode Info'!$F$2:$F$71,0)),"")</f>
        <v/>
      </c>
      <c r="K681" s="17"/>
      <c r="L681" s="16" t="str">
        <f>IFERROR(MATCH(K681,'Paycode Info'!$I$2:$I$13,0),"")</f>
        <v/>
      </c>
      <c r="M681" s="17"/>
      <c r="N681" s="16" t="str">
        <f>IFERROR(MATCH(M681,'Paycode Info'!$I$2:$I$13,0),"")</f>
        <v/>
      </c>
      <c r="O681" s="17"/>
      <c r="P681" s="17"/>
      <c r="Q681" s="67" t="str">
        <f>IFERROR(IF(N681-L681=0,13,IF(N681-L681&gt;=0,N681-L681+1, VLOOKUP(N681-L681, 'Paycode Info'!$J$2:$K$13,2,0))),"")</f>
        <v/>
      </c>
      <c r="R681" s="68" t="str">
        <f t="shared" si="51"/>
        <v/>
      </c>
      <c r="S681" s="66"/>
      <c r="T681" s="16" t="str">
        <f>IF(S681="","",INDEX('Paycode Info'!$R$2:$R$4,MATCH('PCN Variation'!S681,'Paycode Info'!$M$2:$M$4,0)))</f>
        <v/>
      </c>
      <c r="U681" s="17"/>
      <c r="V681" s="16" t="str">
        <f>IFERROR(MATCH(U681,'Paycode Info'!$I$2:$I$13,0),"")</f>
        <v/>
      </c>
      <c r="W681" s="16" t="str">
        <f t="shared" si="53"/>
        <v/>
      </c>
      <c r="X681" s="15" t="str">
        <f t="shared" si="54"/>
        <v/>
      </c>
      <c r="Y681" s="18">
        <f t="shared" si="55"/>
        <v>0</v>
      </c>
    </row>
    <row r="682" spans="1:25" ht="35" customHeight="1" x14ac:dyDescent="0.35">
      <c r="A682" s="65"/>
      <c r="B682" s="70" t="str">
        <f>IFERROR(IF(A682="","",INDEX('PCN Data'!$A$2:$A$1300,MATCH('PCN Variation'!A682,'PCN Data'!$B$2:$B$1300,0))),"ERROR")</f>
        <v/>
      </c>
      <c r="C682" s="71" t="str">
        <f>IFERROR(IF(A682="","",INDEX('PCN Data'!$C$2:$C$1300,MATCH('PCN Variation'!A682,'PCN Data'!$B$2:$B$1300,0))),"ERROR")</f>
        <v/>
      </c>
      <c r="D682" s="70" t="str">
        <f>IFERROR(IF(A682="","", INDEX('PCN Data'!$D$2:$D$1300,MATCH('PCN Variation'!A682,'PCN Data'!$B$2:$B$1300,0))),"ERROR")</f>
        <v/>
      </c>
      <c r="E682" s="66"/>
      <c r="F682" s="65"/>
      <c r="G682" s="71" t="str">
        <f>IF(E682&amp;F682="","", IFERROR(IF(AND(E682="",F682&lt;&gt;""),INDEX('Paycode Info'!$D$2:$D$71,MATCH('PCN Variation'!F682,'Paycode Info'!$F$2:$F$71,0)), INDEX('Paycode Info'!$D$2:$D$71,MATCH('PCN Variation'!E682,'Paycode Info'!$D$2:$D$71,0))),"Error"))</f>
        <v/>
      </c>
      <c r="H682" s="71" t="str">
        <f>IF(E682&amp;F682="","", IFERROR(INDEX('Paycode Info'!$F$2:$F$71,MATCH('PCN Variation'!G682,'Paycode Info'!$D$2:$D$71,0)),"Error"))</f>
        <v/>
      </c>
      <c r="I682" s="84" t="str">
        <f t="shared" si="52"/>
        <v/>
      </c>
      <c r="J682" s="73" t="str">
        <f>IFERROR(INDEX('Paycode Info'!$G$2:$G$71,MATCH('PCN Variation'!H682,'Paycode Info'!$F$2:$F$71,0)),"")</f>
        <v/>
      </c>
      <c r="K682" s="17"/>
      <c r="L682" s="16" t="str">
        <f>IFERROR(MATCH(K682,'Paycode Info'!$I$2:$I$13,0),"")</f>
        <v/>
      </c>
      <c r="M682" s="17"/>
      <c r="N682" s="16" t="str">
        <f>IFERROR(MATCH(M682,'Paycode Info'!$I$2:$I$13,0),"")</f>
        <v/>
      </c>
      <c r="O682" s="17"/>
      <c r="P682" s="17"/>
      <c r="Q682" s="67" t="str">
        <f>IFERROR(IF(N682-L682=0,13,IF(N682-L682&gt;=0,N682-L682+1, VLOOKUP(N682-L682, 'Paycode Info'!$J$2:$K$13,2,0))),"")</f>
        <v/>
      </c>
      <c r="R682" s="68" t="str">
        <f t="shared" si="51"/>
        <v/>
      </c>
      <c r="S682" s="66"/>
      <c r="T682" s="16" t="str">
        <f>IF(S682="","",INDEX('Paycode Info'!$R$2:$R$4,MATCH('PCN Variation'!S682,'Paycode Info'!$M$2:$M$4,0)))</f>
        <v/>
      </c>
      <c r="U682" s="17"/>
      <c r="V682" s="16" t="str">
        <f>IFERROR(MATCH(U682,'Paycode Info'!$I$2:$I$13,0),"")</f>
        <v/>
      </c>
      <c r="W682" s="16" t="str">
        <f t="shared" si="53"/>
        <v/>
      </c>
      <c r="X682" s="15" t="str">
        <f t="shared" si="54"/>
        <v/>
      </c>
      <c r="Y682" s="18">
        <f t="shared" si="55"/>
        <v>0</v>
      </c>
    </row>
    <row r="683" spans="1:25" ht="35" customHeight="1" x14ac:dyDescent="0.35">
      <c r="A683" s="65"/>
      <c r="B683" s="70" t="str">
        <f>IFERROR(IF(A683="","",INDEX('PCN Data'!$A$2:$A$1300,MATCH('PCN Variation'!A683,'PCN Data'!$B$2:$B$1300,0))),"ERROR")</f>
        <v/>
      </c>
      <c r="C683" s="71" t="str">
        <f>IFERROR(IF(A683="","",INDEX('PCN Data'!$C$2:$C$1300,MATCH('PCN Variation'!A683,'PCN Data'!$B$2:$B$1300,0))),"ERROR")</f>
        <v/>
      </c>
      <c r="D683" s="70" t="str">
        <f>IFERROR(IF(A683="","", INDEX('PCN Data'!$D$2:$D$1300,MATCH('PCN Variation'!A683,'PCN Data'!$B$2:$B$1300,0))),"ERROR")</f>
        <v/>
      </c>
      <c r="E683" s="66"/>
      <c r="F683" s="65"/>
      <c r="G683" s="71" t="str">
        <f>IF(E683&amp;F683="","", IFERROR(IF(AND(E683="",F683&lt;&gt;""),INDEX('Paycode Info'!$D$2:$D$71,MATCH('PCN Variation'!F683,'Paycode Info'!$F$2:$F$71,0)), INDEX('Paycode Info'!$D$2:$D$71,MATCH('PCN Variation'!E683,'Paycode Info'!$D$2:$D$71,0))),"Error"))</f>
        <v/>
      </c>
      <c r="H683" s="71" t="str">
        <f>IF(E683&amp;F683="","", IFERROR(INDEX('Paycode Info'!$F$2:$F$71,MATCH('PCN Variation'!G683,'Paycode Info'!$D$2:$D$71,0)),"Error"))</f>
        <v/>
      </c>
      <c r="I683" s="84" t="str">
        <f t="shared" si="52"/>
        <v/>
      </c>
      <c r="J683" s="73" t="str">
        <f>IFERROR(INDEX('Paycode Info'!$G$2:$G$71,MATCH('PCN Variation'!H683,'Paycode Info'!$F$2:$F$71,0)),"")</f>
        <v/>
      </c>
      <c r="K683" s="17"/>
      <c r="L683" s="16" t="str">
        <f>IFERROR(MATCH(K683,'Paycode Info'!$I$2:$I$13,0),"")</f>
        <v/>
      </c>
      <c r="M683" s="17"/>
      <c r="N683" s="16" t="str">
        <f>IFERROR(MATCH(M683,'Paycode Info'!$I$2:$I$13,0),"")</f>
        <v/>
      </c>
      <c r="O683" s="17"/>
      <c r="P683" s="17"/>
      <c r="Q683" s="67" t="str">
        <f>IFERROR(IF(N683-L683=0,13,IF(N683-L683&gt;=0,N683-L683+1, VLOOKUP(N683-L683, 'Paycode Info'!$J$2:$K$13,2,0))),"")</f>
        <v/>
      </c>
      <c r="R683" s="68" t="str">
        <f t="shared" si="51"/>
        <v/>
      </c>
      <c r="S683" s="66"/>
      <c r="T683" s="16" t="str">
        <f>IF(S683="","",INDEX('Paycode Info'!$R$2:$R$4,MATCH('PCN Variation'!S683,'Paycode Info'!$M$2:$M$4,0)))</f>
        <v/>
      </c>
      <c r="U683" s="17"/>
      <c r="V683" s="16" t="str">
        <f>IFERROR(MATCH(U683,'Paycode Info'!$I$2:$I$13,0),"")</f>
        <v/>
      </c>
      <c r="W683" s="16" t="str">
        <f t="shared" si="53"/>
        <v/>
      </c>
      <c r="X683" s="15" t="str">
        <f t="shared" si="54"/>
        <v/>
      </c>
      <c r="Y683" s="18">
        <f t="shared" si="55"/>
        <v>0</v>
      </c>
    </row>
    <row r="684" spans="1:25" ht="35" customHeight="1" x14ac:dyDescent="0.35">
      <c r="A684" s="65"/>
      <c r="B684" s="70" t="str">
        <f>IFERROR(IF(A684="","",INDEX('PCN Data'!$A$2:$A$1300,MATCH('PCN Variation'!A684,'PCN Data'!$B$2:$B$1300,0))),"ERROR")</f>
        <v/>
      </c>
      <c r="C684" s="71" t="str">
        <f>IFERROR(IF(A684="","",INDEX('PCN Data'!$C$2:$C$1300,MATCH('PCN Variation'!A684,'PCN Data'!$B$2:$B$1300,0))),"ERROR")</f>
        <v/>
      </c>
      <c r="D684" s="70" t="str">
        <f>IFERROR(IF(A684="","", INDEX('PCN Data'!$D$2:$D$1300,MATCH('PCN Variation'!A684,'PCN Data'!$B$2:$B$1300,0))),"ERROR")</f>
        <v/>
      </c>
      <c r="E684" s="66"/>
      <c r="F684" s="65"/>
      <c r="G684" s="71" t="str">
        <f>IF(E684&amp;F684="","", IFERROR(IF(AND(E684="",F684&lt;&gt;""),INDEX('Paycode Info'!$D$2:$D$71,MATCH('PCN Variation'!F684,'Paycode Info'!$F$2:$F$71,0)), INDEX('Paycode Info'!$D$2:$D$71,MATCH('PCN Variation'!E684,'Paycode Info'!$D$2:$D$71,0))),"Error"))</f>
        <v/>
      </c>
      <c r="H684" s="71" t="str">
        <f>IF(E684&amp;F684="","", IFERROR(INDEX('Paycode Info'!$F$2:$F$71,MATCH('PCN Variation'!G684,'Paycode Info'!$D$2:$D$71,0)),"Error"))</f>
        <v/>
      </c>
      <c r="I684" s="84" t="str">
        <f t="shared" si="52"/>
        <v/>
      </c>
      <c r="J684" s="73" t="str">
        <f>IFERROR(INDEX('Paycode Info'!$G$2:$G$71,MATCH('PCN Variation'!H684,'Paycode Info'!$F$2:$F$71,0)),"")</f>
        <v/>
      </c>
      <c r="K684" s="17"/>
      <c r="L684" s="16" t="str">
        <f>IFERROR(MATCH(K684,'Paycode Info'!$I$2:$I$13,0),"")</f>
        <v/>
      </c>
      <c r="M684" s="17"/>
      <c r="N684" s="16" t="str">
        <f>IFERROR(MATCH(M684,'Paycode Info'!$I$2:$I$13,0),"")</f>
        <v/>
      </c>
      <c r="O684" s="17"/>
      <c r="P684" s="17"/>
      <c r="Q684" s="67" t="str">
        <f>IFERROR(IF(N684-L684=0,13,IF(N684-L684&gt;=0,N684-L684+1, VLOOKUP(N684-L684, 'Paycode Info'!$J$2:$K$13,2,0))),"")</f>
        <v/>
      </c>
      <c r="R684" s="68" t="str">
        <f t="shared" si="51"/>
        <v/>
      </c>
      <c r="S684" s="66"/>
      <c r="T684" s="16" t="str">
        <f>IF(S684="","",INDEX('Paycode Info'!$R$2:$R$4,MATCH('PCN Variation'!S684,'Paycode Info'!$M$2:$M$4,0)))</f>
        <v/>
      </c>
      <c r="U684" s="17"/>
      <c r="V684" s="16" t="str">
        <f>IFERROR(MATCH(U684,'Paycode Info'!$I$2:$I$13,0),"")</f>
        <v/>
      </c>
      <c r="W684" s="16" t="str">
        <f t="shared" si="53"/>
        <v/>
      </c>
      <c r="X684" s="15" t="str">
        <f t="shared" si="54"/>
        <v/>
      </c>
      <c r="Y684" s="18">
        <f t="shared" si="55"/>
        <v>0</v>
      </c>
    </row>
    <row r="685" spans="1:25" ht="35" customHeight="1" x14ac:dyDescent="0.35">
      <c r="A685" s="65"/>
      <c r="B685" s="70" t="str">
        <f>IFERROR(IF(A685="","",INDEX('PCN Data'!$A$2:$A$1300,MATCH('PCN Variation'!A685,'PCN Data'!$B$2:$B$1300,0))),"ERROR")</f>
        <v/>
      </c>
      <c r="C685" s="71" t="str">
        <f>IFERROR(IF(A685="","",INDEX('PCN Data'!$C$2:$C$1300,MATCH('PCN Variation'!A685,'PCN Data'!$B$2:$B$1300,0))),"ERROR")</f>
        <v/>
      </c>
      <c r="D685" s="70" t="str">
        <f>IFERROR(IF(A685="","", INDEX('PCN Data'!$D$2:$D$1300,MATCH('PCN Variation'!A685,'PCN Data'!$B$2:$B$1300,0))),"ERROR")</f>
        <v/>
      </c>
      <c r="E685" s="66"/>
      <c r="F685" s="65"/>
      <c r="G685" s="71" t="str">
        <f>IF(E685&amp;F685="","", IFERROR(IF(AND(E685="",F685&lt;&gt;""),INDEX('Paycode Info'!$D$2:$D$71,MATCH('PCN Variation'!F685,'Paycode Info'!$F$2:$F$71,0)), INDEX('Paycode Info'!$D$2:$D$71,MATCH('PCN Variation'!E685,'Paycode Info'!$D$2:$D$71,0))),"Error"))</f>
        <v/>
      </c>
      <c r="H685" s="71" t="str">
        <f>IF(E685&amp;F685="","", IFERROR(INDEX('Paycode Info'!$F$2:$F$71,MATCH('PCN Variation'!G685,'Paycode Info'!$D$2:$D$71,0)),"Error"))</f>
        <v/>
      </c>
      <c r="I685" s="84" t="str">
        <f t="shared" si="52"/>
        <v/>
      </c>
      <c r="J685" s="73" t="str">
        <f>IFERROR(INDEX('Paycode Info'!$G$2:$G$71,MATCH('PCN Variation'!H685,'Paycode Info'!$F$2:$F$71,0)),"")</f>
        <v/>
      </c>
      <c r="K685" s="17"/>
      <c r="L685" s="16" t="str">
        <f>IFERROR(MATCH(K685,'Paycode Info'!$I$2:$I$13,0),"")</f>
        <v/>
      </c>
      <c r="M685" s="17"/>
      <c r="N685" s="16" t="str">
        <f>IFERROR(MATCH(M685,'Paycode Info'!$I$2:$I$13,0),"")</f>
        <v/>
      </c>
      <c r="O685" s="17"/>
      <c r="P685" s="17"/>
      <c r="Q685" s="67" t="str">
        <f>IFERROR(IF(N685-L685=0,13,IF(N685-L685&gt;=0,N685-L685+1, VLOOKUP(N685-L685, 'Paycode Info'!$J$2:$K$13,2,0))),"")</f>
        <v/>
      </c>
      <c r="R685" s="68" t="str">
        <f t="shared" si="51"/>
        <v/>
      </c>
      <c r="S685" s="66"/>
      <c r="T685" s="16" t="str">
        <f>IF(S685="","",INDEX('Paycode Info'!$R$2:$R$4,MATCH('PCN Variation'!S685,'Paycode Info'!$M$2:$M$4,0)))</f>
        <v/>
      </c>
      <c r="U685" s="17"/>
      <c r="V685" s="16" t="str">
        <f>IFERROR(MATCH(U685,'Paycode Info'!$I$2:$I$13,0),"")</f>
        <v/>
      </c>
      <c r="W685" s="16" t="str">
        <f t="shared" si="53"/>
        <v/>
      </c>
      <c r="X685" s="15" t="str">
        <f t="shared" si="54"/>
        <v/>
      </c>
      <c r="Y685" s="18">
        <f t="shared" si="55"/>
        <v>0</v>
      </c>
    </row>
    <row r="686" spans="1:25" ht="35" customHeight="1" x14ac:dyDescent="0.35">
      <c r="A686" s="65"/>
      <c r="B686" s="70" t="str">
        <f>IFERROR(IF(A686="","",INDEX('PCN Data'!$A$2:$A$1300,MATCH('PCN Variation'!A686,'PCN Data'!$B$2:$B$1300,0))),"ERROR")</f>
        <v/>
      </c>
      <c r="C686" s="71" t="str">
        <f>IFERROR(IF(A686="","",INDEX('PCN Data'!$C$2:$C$1300,MATCH('PCN Variation'!A686,'PCN Data'!$B$2:$B$1300,0))),"ERROR")</f>
        <v/>
      </c>
      <c r="D686" s="70" t="str">
        <f>IFERROR(IF(A686="","", INDEX('PCN Data'!$D$2:$D$1300,MATCH('PCN Variation'!A686,'PCN Data'!$B$2:$B$1300,0))),"ERROR")</f>
        <v/>
      </c>
      <c r="E686" s="66"/>
      <c r="F686" s="65"/>
      <c r="G686" s="71" t="str">
        <f>IF(E686&amp;F686="","", IFERROR(IF(AND(E686="",F686&lt;&gt;""),INDEX('Paycode Info'!$D$2:$D$71,MATCH('PCN Variation'!F686,'Paycode Info'!$F$2:$F$71,0)), INDEX('Paycode Info'!$D$2:$D$71,MATCH('PCN Variation'!E686,'Paycode Info'!$D$2:$D$71,0))),"Error"))</f>
        <v/>
      </c>
      <c r="H686" s="71" t="str">
        <f>IF(E686&amp;F686="","", IFERROR(INDEX('Paycode Info'!$F$2:$F$71,MATCH('PCN Variation'!G686,'Paycode Info'!$D$2:$D$71,0)),"Error"))</f>
        <v/>
      </c>
      <c r="I686" s="84" t="str">
        <f t="shared" si="52"/>
        <v/>
      </c>
      <c r="J686" s="73" t="str">
        <f>IFERROR(INDEX('Paycode Info'!$G$2:$G$71,MATCH('PCN Variation'!H686,'Paycode Info'!$F$2:$F$71,0)),"")</f>
        <v/>
      </c>
      <c r="K686" s="17"/>
      <c r="L686" s="16" t="str">
        <f>IFERROR(MATCH(K686,'Paycode Info'!$I$2:$I$13,0),"")</f>
        <v/>
      </c>
      <c r="M686" s="17"/>
      <c r="N686" s="16" t="str">
        <f>IFERROR(MATCH(M686,'Paycode Info'!$I$2:$I$13,0),"")</f>
        <v/>
      </c>
      <c r="O686" s="17"/>
      <c r="P686" s="17"/>
      <c r="Q686" s="67" t="str">
        <f>IFERROR(IF(N686-L686=0,13,IF(N686-L686&gt;=0,N686-L686+1, VLOOKUP(N686-L686, 'Paycode Info'!$J$2:$K$13,2,0))),"")</f>
        <v/>
      </c>
      <c r="R686" s="68" t="str">
        <f t="shared" si="51"/>
        <v/>
      </c>
      <c r="S686" s="66"/>
      <c r="T686" s="16" t="str">
        <f>IF(S686="","",INDEX('Paycode Info'!$R$2:$R$4,MATCH('PCN Variation'!S686,'Paycode Info'!$M$2:$M$4,0)))</f>
        <v/>
      </c>
      <c r="U686" s="17"/>
      <c r="V686" s="16" t="str">
        <f>IFERROR(MATCH(U686,'Paycode Info'!$I$2:$I$13,0),"")</f>
        <v/>
      </c>
      <c r="W686" s="16" t="str">
        <f t="shared" si="53"/>
        <v/>
      </c>
      <c r="X686" s="15" t="str">
        <f t="shared" si="54"/>
        <v/>
      </c>
      <c r="Y686" s="18">
        <f t="shared" si="55"/>
        <v>0</v>
      </c>
    </row>
    <row r="687" spans="1:25" ht="35" customHeight="1" x14ac:dyDescent="0.35">
      <c r="A687" s="65"/>
      <c r="B687" s="70" t="str">
        <f>IFERROR(IF(A687="","",INDEX('PCN Data'!$A$2:$A$1300,MATCH('PCN Variation'!A687,'PCN Data'!$B$2:$B$1300,0))),"ERROR")</f>
        <v/>
      </c>
      <c r="C687" s="71" t="str">
        <f>IFERROR(IF(A687="","",INDEX('PCN Data'!$C$2:$C$1300,MATCH('PCN Variation'!A687,'PCN Data'!$B$2:$B$1300,0))),"ERROR")</f>
        <v/>
      </c>
      <c r="D687" s="70" t="str">
        <f>IFERROR(IF(A687="","", INDEX('PCN Data'!$D$2:$D$1300,MATCH('PCN Variation'!A687,'PCN Data'!$B$2:$B$1300,0))),"ERROR")</f>
        <v/>
      </c>
      <c r="E687" s="66"/>
      <c r="F687" s="65"/>
      <c r="G687" s="71" t="str">
        <f>IF(E687&amp;F687="","", IFERROR(IF(AND(E687="",F687&lt;&gt;""),INDEX('Paycode Info'!$D$2:$D$71,MATCH('PCN Variation'!F687,'Paycode Info'!$F$2:$F$71,0)), INDEX('Paycode Info'!$D$2:$D$71,MATCH('PCN Variation'!E687,'Paycode Info'!$D$2:$D$71,0))),"Error"))</f>
        <v/>
      </c>
      <c r="H687" s="71" t="str">
        <f>IF(E687&amp;F687="","", IFERROR(INDEX('Paycode Info'!$F$2:$F$71,MATCH('PCN Variation'!G687,'Paycode Info'!$D$2:$D$71,0)),"Error"))</f>
        <v/>
      </c>
      <c r="I687" s="84" t="str">
        <f t="shared" si="52"/>
        <v/>
      </c>
      <c r="J687" s="73" t="str">
        <f>IFERROR(INDEX('Paycode Info'!$G$2:$G$71,MATCH('PCN Variation'!H687,'Paycode Info'!$F$2:$F$71,0)),"")</f>
        <v/>
      </c>
      <c r="K687" s="17"/>
      <c r="L687" s="16" t="str">
        <f>IFERROR(MATCH(K687,'Paycode Info'!$I$2:$I$13,0),"")</f>
        <v/>
      </c>
      <c r="M687" s="17"/>
      <c r="N687" s="16" t="str">
        <f>IFERROR(MATCH(M687,'Paycode Info'!$I$2:$I$13,0),"")</f>
        <v/>
      </c>
      <c r="O687" s="17"/>
      <c r="P687" s="17"/>
      <c r="Q687" s="67" t="str">
        <f>IFERROR(IF(N687-L687=0,13,IF(N687-L687&gt;=0,N687-L687+1, VLOOKUP(N687-L687, 'Paycode Info'!$J$2:$K$13,2,0))),"")</f>
        <v/>
      </c>
      <c r="R687" s="68" t="str">
        <f t="shared" si="51"/>
        <v/>
      </c>
      <c r="S687" s="66"/>
      <c r="T687" s="16" t="str">
        <f>IF(S687="","",INDEX('Paycode Info'!$R$2:$R$4,MATCH('PCN Variation'!S687,'Paycode Info'!$M$2:$M$4,0)))</f>
        <v/>
      </c>
      <c r="U687" s="17"/>
      <c r="V687" s="16" t="str">
        <f>IFERROR(MATCH(U687,'Paycode Info'!$I$2:$I$13,0),"")</f>
        <v/>
      </c>
      <c r="W687" s="16" t="str">
        <f t="shared" si="53"/>
        <v/>
      </c>
      <c r="X687" s="15" t="str">
        <f t="shared" si="54"/>
        <v/>
      </c>
      <c r="Y687" s="18">
        <f t="shared" si="55"/>
        <v>0</v>
      </c>
    </row>
    <row r="688" spans="1:25" ht="35" customHeight="1" x14ac:dyDescent="0.35">
      <c r="A688" s="65"/>
      <c r="B688" s="70" t="str">
        <f>IFERROR(IF(A688="","",INDEX('PCN Data'!$A$2:$A$1300,MATCH('PCN Variation'!A688,'PCN Data'!$B$2:$B$1300,0))),"ERROR")</f>
        <v/>
      </c>
      <c r="C688" s="71" t="str">
        <f>IFERROR(IF(A688="","",INDEX('PCN Data'!$C$2:$C$1300,MATCH('PCN Variation'!A688,'PCN Data'!$B$2:$B$1300,0))),"ERROR")</f>
        <v/>
      </c>
      <c r="D688" s="70" t="str">
        <f>IFERROR(IF(A688="","", INDEX('PCN Data'!$D$2:$D$1300,MATCH('PCN Variation'!A688,'PCN Data'!$B$2:$B$1300,0))),"ERROR")</f>
        <v/>
      </c>
      <c r="E688" s="66"/>
      <c r="F688" s="65"/>
      <c r="G688" s="71" t="str">
        <f>IF(E688&amp;F688="","", IFERROR(IF(AND(E688="",F688&lt;&gt;""),INDEX('Paycode Info'!$D$2:$D$71,MATCH('PCN Variation'!F688,'Paycode Info'!$F$2:$F$71,0)), INDEX('Paycode Info'!$D$2:$D$71,MATCH('PCN Variation'!E688,'Paycode Info'!$D$2:$D$71,0))),"Error"))</f>
        <v/>
      </c>
      <c r="H688" s="71" t="str">
        <f>IF(E688&amp;F688="","", IFERROR(INDEX('Paycode Info'!$F$2:$F$71,MATCH('PCN Variation'!G688,'Paycode Info'!$D$2:$D$71,0)),"Error"))</f>
        <v/>
      </c>
      <c r="I688" s="84" t="str">
        <f t="shared" si="52"/>
        <v/>
      </c>
      <c r="J688" s="73" t="str">
        <f>IFERROR(INDEX('Paycode Info'!$G$2:$G$71,MATCH('PCN Variation'!H688,'Paycode Info'!$F$2:$F$71,0)),"")</f>
        <v/>
      </c>
      <c r="K688" s="17"/>
      <c r="L688" s="16" t="str">
        <f>IFERROR(MATCH(K688,'Paycode Info'!$I$2:$I$13,0),"")</f>
        <v/>
      </c>
      <c r="M688" s="17"/>
      <c r="N688" s="16" t="str">
        <f>IFERROR(MATCH(M688,'Paycode Info'!$I$2:$I$13,0),"")</f>
        <v/>
      </c>
      <c r="O688" s="17"/>
      <c r="P688" s="17"/>
      <c r="Q688" s="67" t="str">
        <f>IFERROR(IF(N688-L688=0,13,IF(N688-L688&gt;=0,N688-L688+1, VLOOKUP(N688-L688, 'Paycode Info'!$J$2:$K$13,2,0))),"")</f>
        <v/>
      </c>
      <c r="R688" s="68" t="str">
        <f t="shared" si="51"/>
        <v/>
      </c>
      <c r="S688" s="66"/>
      <c r="T688" s="16" t="str">
        <f>IF(S688="","",INDEX('Paycode Info'!$R$2:$R$4,MATCH('PCN Variation'!S688,'Paycode Info'!$M$2:$M$4,0)))</f>
        <v/>
      </c>
      <c r="U688" s="17"/>
      <c r="V688" s="16" t="str">
        <f>IFERROR(MATCH(U688,'Paycode Info'!$I$2:$I$13,0),"")</f>
        <v/>
      </c>
      <c r="W688" s="16" t="str">
        <f t="shared" si="53"/>
        <v/>
      </c>
      <c r="X688" s="15" t="str">
        <f t="shared" si="54"/>
        <v/>
      </c>
      <c r="Y688" s="18">
        <f t="shared" si="55"/>
        <v>0</v>
      </c>
    </row>
    <row r="689" spans="1:25" ht="35" customHeight="1" x14ac:dyDescent="0.35">
      <c r="A689" s="65"/>
      <c r="B689" s="70" t="str">
        <f>IFERROR(IF(A689="","",INDEX('PCN Data'!$A$2:$A$1300,MATCH('PCN Variation'!A689,'PCN Data'!$B$2:$B$1300,0))),"ERROR")</f>
        <v/>
      </c>
      <c r="C689" s="71" t="str">
        <f>IFERROR(IF(A689="","",INDEX('PCN Data'!$C$2:$C$1300,MATCH('PCN Variation'!A689,'PCN Data'!$B$2:$B$1300,0))),"ERROR")</f>
        <v/>
      </c>
      <c r="D689" s="70" t="str">
        <f>IFERROR(IF(A689="","", INDEX('PCN Data'!$D$2:$D$1300,MATCH('PCN Variation'!A689,'PCN Data'!$B$2:$B$1300,0))),"ERROR")</f>
        <v/>
      </c>
      <c r="E689" s="66"/>
      <c r="F689" s="65"/>
      <c r="G689" s="71" t="str">
        <f>IF(E689&amp;F689="","", IFERROR(IF(AND(E689="",F689&lt;&gt;""),INDEX('Paycode Info'!$D$2:$D$71,MATCH('PCN Variation'!F689,'Paycode Info'!$F$2:$F$71,0)), INDEX('Paycode Info'!$D$2:$D$71,MATCH('PCN Variation'!E689,'Paycode Info'!$D$2:$D$71,0))),"Error"))</f>
        <v/>
      </c>
      <c r="H689" s="71" t="str">
        <f>IF(E689&amp;F689="","", IFERROR(INDEX('Paycode Info'!$F$2:$F$71,MATCH('PCN Variation'!G689,'Paycode Info'!$D$2:$D$71,0)),"Error"))</f>
        <v/>
      </c>
      <c r="I689" s="84" t="str">
        <f t="shared" si="52"/>
        <v/>
      </c>
      <c r="J689" s="73" t="str">
        <f>IFERROR(INDEX('Paycode Info'!$G$2:$G$71,MATCH('PCN Variation'!H689,'Paycode Info'!$F$2:$F$71,0)),"")</f>
        <v/>
      </c>
      <c r="K689" s="17"/>
      <c r="L689" s="16" t="str">
        <f>IFERROR(MATCH(K689,'Paycode Info'!$I$2:$I$13,0),"")</f>
        <v/>
      </c>
      <c r="M689" s="17"/>
      <c r="N689" s="16" t="str">
        <f>IFERROR(MATCH(M689,'Paycode Info'!$I$2:$I$13,0),"")</f>
        <v/>
      </c>
      <c r="O689" s="17"/>
      <c r="P689" s="17"/>
      <c r="Q689" s="67" t="str">
        <f>IFERROR(IF(N689-L689=0,13,IF(N689-L689&gt;=0,N689-L689+1, VLOOKUP(N689-L689, 'Paycode Info'!$J$2:$K$13,2,0))),"")</f>
        <v/>
      </c>
      <c r="R689" s="68" t="str">
        <f t="shared" si="51"/>
        <v/>
      </c>
      <c r="S689" s="66"/>
      <c r="T689" s="16" t="str">
        <f>IF(S689="","",INDEX('Paycode Info'!$R$2:$R$4,MATCH('PCN Variation'!S689,'Paycode Info'!$M$2:$M$4,0)))</f>
        <v/>
      </c>
      <c r="U689" s="17"/>
      <c r="V689" s="16" t="str">
        <f>IFERROR(MATCH(U689,'Paycode Info'!$I$2:$I$13,0),"")</f>
        <v/>
      </c>
      <c r="W689" s="16" t="str">
        <f t="shared" si="53"/>
        <v/>
      </c>
      <c r="X689" s="15" t="str">
        <f t="shared" si="54"/>
        <v/>
      </c>
      <c r="Y689" s="18">
        <f t="shared" si="55"/>
        <v>0</v>
      </c>
    </row>
    <row r="690" spans="1:25" ht="35" customHeight="1" x14ac:dyDescent="0.35">
      <c r="A690" s="65"/>
      <c r="B690" s="70" t="str">
        <f>IFERROR(IF(A690="","",INDEX('PCN Data'!$A$2:$A$1300,MATCH('PCN Variation'!A690,'PCN Data'!$B$2:$B$1300,0))),"ERROR")</f>
        <v/>
      </c>
      <c r="C690" s="71" t="str">
        <f>IFERROR(IF(A690="","",INDEX('PCN Data'!$C$2:$C$1300,MATCH('PCN Variation'!A690,'PCN Data'!$B$2:$B$1300,0))),"ERROR")</f>
        <v/>
      </c>
      <c r="D690" s="70" t="str">
        <f>IFERROR(IF(A690="","", INDEX('PCN Data'!$D$2:$D$1300,MATCH('PCN Variation'!A690,'PCN Data'!$B$2:$B$1300,0))),"ERROR")</f>
        <v/>
      </c>
      <c r="E690" s="66"/>
      <c r="F690" s="65"/>
      <c r="G690" s="71" t="str">
        <f>IF(E690&amp;F690="","", IFERROR(IF(AND(E690="",F690&lt;&gt;""),INDEX('Paycode Info'!$D$2:$D$71,MATCH('PCN Variation'!F690,'Paycode Info'!$F$2:$F$71,0)), INDEX('Paycode Info'!$D$2:$D$71,MATCH('PCN Variation'!E690,'Paycode Info'!$D$2:$D$71,0))),"Error"))</f>
        <v/>
      </c>
      <c r="H690" s="71" t="str">
        <f>IF(E690&amp;F690="","", IFERROR(INDEX('Paycode Info'!$F$2:$F$71,MATCH('PCN Variation'!G690,'Paycode Info'!$D$2:$D$71,0)),"Error"))</f>
        <v/>
      </c>
      <c r="I690" s="84" t="str">
        <f t="shared" si="52"/>
        <v/>
      </c>
      <c r="J690" s="73" t="str">
        <f>IFERROR(INDEX('Paycode Info'!$G$2:$G$71,MATCH('PCN Variation'!H690,'Paycode Info'!$F$2:$F$71,0)),"")</f>
        <v/>
      </c>
      <c r="K690" s="17"/>
      <c r="L690" s="16" t="str">
        <f>IFERROR(MATCH(K690,'Paycode Info'!$I$2:$I$13,0),"")</f>
        <v/>
      </c>
      <c r="M690" s="17"/>
      <c r="N690" s="16" t="str">
        <f>IFERROR(MATCH(M690,'Paycode Info'!$I$2:$I$13,0),"")</f>
        <v/>
      </c>
      <c r="O690" s="17"/>
      <c r="P690" s="17"/>
      <c r="Q690" s="67" t="str">
        <f>IFERROR(IF(N690-L690=0,13,IF(N690-L690&gt;=0,N690-L690+1, VLOOKUP(N690-L690, 'Paycode Info'!$J$2:$K$13,2,0))),"")</f>
        <v/>
      </c>
      <c r="R690" s="68" t="str">
        <f t="shared" si="51"/>
        <v/>
      </c>
      <c r="S690" s="66"/>
      <c r="T690" s="16" t="str">
        <f>IF(S690="","",INDEX('Paycode Info'!$R$2:$R$4,MATCH('PCN Variation'!S690,'Paycode Info'!$M$2:$M$4,0)))</f>
        <v/>
      </c>
      <c r="U690" s="17"/>
      <c r="V690" s="16" t="str">
        <f>IFERROR(MATCH(U690,'Paycode Info'!$I$2:$I$13,0),"")</f>
        <v/>
      </c>
      <c r="W690" s="16" t="str">
        <f t="shared" si="53"/>
        <v/>
      </c>
      <c r="X690" s="15" t="str">
        <f t="shared" si="54"/>
        <v/>
      </c>
      <c r="Y690" s="18">
        <f t="shared" si="55"/>
        <v>0</v>
      </c>
    </row>
    <row r="691" spans="1:25" ht="35" customHeight="1" x14ac:dyDescent="0.35">
      <c r="A691" s="65"/>
      <c r="B691" s="70" t="str">
        <f>IFERROR(IF(A691="","",INDEX('PCN Data'!$A$2:$A$1300,MATCH('PCN Variation'!A691,'PCN Data'!$B$2:$B$1300,0))),"ERROR")</f>
        <v/>
      </c>
      <c r="C691" s="71" t="str">
        <f>IFERROR(IF(A691="","",INDEX('PCN Data'!$C$2:$C$1300,MATCH('PCN Variation'!A691,'PCN Data'!$B$2:$B$1300,0))),"ERROR")</f>
        <v/>
      </c>
      <c r="D691" s="70" t="str">
        <f>IFERROR(IF(A691="","", INDEX('PCN Data'!$D$2:$D$1300,MATCH('PCN Variation'!A691,'PCN Data'!$B$2:$B$1300,0))),"ERROR")</f>
        <v/>
      </c>
      <c r="E691" s="66"/>
      <c r="F691" s="65"/>
      <c r="G691" s="71" t="str">
        <f>IF(E691&amp;F691="","", IFERROR(IF(AND(E691="",F691&lt;&gt;""),INDEX('Paycode Info'!$D$2:$D$71,MATCH('PCN Variation'!F691,'Paycode Info'!$F$2:$F$71,0)), INDEX('Paycode Info'!$D$2:$D$71,MATCH('PCN Variation'!E691,'Paycode Info'!$D$2:$D$71,0))),"Error"))</f>
        <v/>
      </c>
      <c r="H691" s="71" t="str">
        <f>IF(E691&amp;F691="","", IFERROR(INDEX('Paycode Info'!$F$2:$F$71,MATCH('PCN Variation'!G691,'Paycode Info'!$D$2:$D$71,0)),"Error"))</f>
        <v/>
      </c>
      <c r="I691" s="84" t="str">
        <f t="shared" si="52"/>
        <v/>
      </c>
      <c r="J691" s="73" t="str">
        <f>IFERROR(INDEX('Paycode Info'!$G$2:$G$71,MATCH('PCN Variation'!H691,'Paycode Info'!$F$2:$F$71,0)),"")</f>
        <v/>
      </c>
      <c r="K691" s="17"/>
      <c r="L691" s="16" t="str">
        <f>IFERROR(MATCH(K691,'Paycode Info'!$I$2:$I$13,0),"")</f>
        <v/>
      </c>
      <c r="M691" s="17"/>
      <c r="N691" s="16" t="str">
        <f>IFERROR(MATCH(M691,'Paycode Info'!$I$2:$I$13,0),"")</f>
        <v/>
      </c>
      <c r="O691" s="17"/>
      <c r="P691" s="17"/>
      <c r="Q691" s="67" t="str">
        <f>IFERROR(IF(N691-L691=0,13,IF(N691-L691&gt;=0,N691-L691+1, VLOOKUP(N691-L691, 'Paycode Info'!$J$2:$K$13,2,0))),"")</f>
        <v/>
      </c>
      <c r="R691" s="68" t="str">
        <f t="shared" si="51"/>
        <v/>
      </c>
      <c r="S691" s="66"/>
      <c r="T691" s="16" t="str">
        <f>IF(S691="","",INDEX('Paycode Info'!$R$2:$R$4,MATCH('PCN Variation'!S691,'Paycode Info'!$M$2:$M$4,0)))</f>
        <v/>
      </c>
      <c r="U691" s="17"/>
      <c r="V691" s="16" t="str">
        <f>IFERROR(MATCH(U691,'Paycode Info'!$I$2:$I$13,0),"")</f>
        <v/>
      </c>
      <c r="W691" s="16" t="str">
        <f t="shared" si="53"/>
        <v/>
      </c>
      <c r="X691" s="15" t="str">
        <f t="shared" si="54"/>
        <v/>
      </c>
      <c r="Y691" s="18">
        <f t="shared" si="55"/>
        <v>0</v>
      </c>
    </row>
    <row r="692" spans="1:25" ht="35" customHeight="1" x14ac:dyDescent="0.35">
      <c r="A692" s="65"/>
      <c r="B692" s="70" t="str">
        <f>IFERROR(IF(A692="","",INDEX('PCN Data'!$A$2:$A$1300,MATCH('PCN Variation'!A692,'PCN Data'!$B$2:$B$1300,0))),"ERROR")</f>
        <v/>
      </c>
      <c r="C692" s="71" t="str">
        <f>IFERROR(IF(A692="","",INDEX('PCN Data'!$C$2:$C$1300,MATCH('PCN Variation'!A692,'PCN Data'!$B$2:$B$1300,0))),"ERROR")</f>
        <v/>
      </c>
      <c r="D692" s="70" t="str">
        <f>IFERROR(IF(A692="","", INDEX('PCN Data'!$D$2:$D$1300,MATCH('PCN Variation'!A692,'PCN Data'!$B$2:$B$1300,0))),"ERROR")</f>
        <v/>
      </c>
      <c r="E692" s="66"/>
      <c r="F692" s="65"/>
      <c r="G692" s="71" t="str">
        <f>IF(E692&amp;F692="","", IFERROR(IF(AND(E692="",F692&lt;&gt;""),INDEX('Paycode Info'!$D$2:$D$71,MATCH('PCN Variation'!F692,'Paycode Info'!$F$2:$F$71,0)), INDEX('Paycode Info'!$D$2:$D$71,MATCH('PCN Variation'!E692,'Paycode Info'!$D$2:$D$71,0))),"Error"))</f>
        <v/>
      </c>
      <c r="H692" s="71" t="str">
        <f>IF(E692&amp;F692="","", IFERROR(INDEX('Paycode Info'!$F$2:$F$71,MATCH('PCN Variation'!G692,'Paycode Info'!$D$2:$D$71,0)),"Error"))</f>
        <v/>
      </c>
      <c r="I692" s="84" t="str">
        <f t="shared" si="52"/>
        <v/>
      </c>
      <c r="J692" s="73" t="str">
        <f>IFERROR(INDEX('Paycode Info'!$G$2:$G$71,MATCH('PCN Variation'!H692,'Paycode Info'!$F$2:$F$71,0)),"")</f>
        <v/>
      </c>
      <c r="K692" s="17"/>
      <c r="L692" s="16" t="str">
        <f>IFERROR(MATCH(K692,'Paycode Info'!$I$2:$I$13,0),"")</f>
        <v/>
      </c>
      <c r="M692" s="17"/>
      <c r="N692" s="16" t="str">
        <f>IFERROR(MATCH(M692,'Paycode Info'!$I$2:$I$13,0),"")</f>
        <v/>
      </c>
      <c r="O692" s="17"/>
      <c r="P692" s="17"/>
      <c r="Q692" s="67" t="str">
        <f>IFERROR(IF(N692-L692=0,13,IF(N692-L692&gt;=0,N692-L692+1, VLOOKUP(N692-L692, 'Paycode Info'!$J$2:$K$13,2,0))),"")</f>
        <v/>
      </c>
      <c r="R692" s="68" t="str">
        <f t="shared" si="51"/>
        <v/>
      </c>
      <c r="S692" s="66"/>
      <c r="T692" s="16" t="str">
        <f>IF(S692="","",INDEX('Paycode Info'!$R$2:$R$4,MATCH('PCN Variation'!S692,'Paycode Info'!$M$2:$M$4,0)))</f>
        <v/>
      </c>
      <c r="U692" s="17"/>
      <c r="V692" s="16" t="str">
        <f>IFERROR(MATCH(U692,'Paycode Info'!$I$2:$I$13,0),"")</f>
        <v/>
      </c>
      <c r="W692" s="16" t="str">
        <f t="shared" si="53"/>
        <v/>
      </c>
      <c r="X692" s="15" t="str">
        <f t="shared" si="54"/>
        <v/>
      </c>
      <c r="Y692" s="18">
        <f t="shared" si="55"/>
        <v>0</v>
      </c>
    </row>
    <row r="693" spans="1:25" ht="35" customHeight="1" x14ac:dyDescent="0.35">
      <c r="A693" s="65"/>
      <c r="B693" s="70" t="str">
        <f>IFERROR(IF(A693="","",INDEX('PCN Data'!$A$2:$A$1300,MATCH('PCN Variation'!A693,'PCN Data'!$B$2:$B$1300,0))),"ERROR")</f>
        <v/>
      </c>
      <c r="C693" s="71" t="str">
        <f>IFERROR(IF(A693="","",INDEX('PCN Data'!$C$2:$C$1300,MATCH('PCN Variation'!A693,'PCN Data'!$B$2:$B$1300,0))),"ERROR")</f>
        <v/>
      </c>
      <c r="D693" s="70" t="str">
        <f>IFERROR(IF(A693="","", INDEX('PCN Data'!$D$2:$D$1300,MATCH('PCN Variation'!A693,'PCN Data'!$B$2:$B$1300,0))),"ERROR")</f>
        <v/>
      </c>
      <c r="E693" s="66"/>
      <c r="F693" s="65"/>
      <c r="G693" s="71" t="str">
        <f>IF(E693&amp;F693="","", IFERROR(IF(AND(E693="",F693&lt;&gt;""),INDEX('Paycode Info'!$D$2:$D$71,MATCH('PCN Variation'!F693,'Paycode Info'!$F$2:$F$71,0)), INDEX('Paycode Info'!$D$2:$D$71,MATCH('PCN Variation'!E693,'Paycode Info'!$D$2:$D$71,0))),"Error"))</f>
        <v/>
      </c>
      <c r="H693" s="71" t="str">
        <f>IF(E693&amp;F693="","", IFERROR(INDEX('Paycode Info'!$F$2:$F$71,MATCH('PCN Variation'!G693,'Paycode Info'!$D$2:$D$71,0)),"Error"))</f>
        <v/>
      </c>
      <c r="I693" s="84" t="str">
        <f t="shared" si="52"/>
        <v/>
      </c>
      <c r="J693" s="73" t="str">
        <f>IFERROR(INDEX('Paycode Info'!$G$2:$G$71,MATCH('PCN Variation'!H693,'Paycode Info'!$F$2:$F$71,0)),"")</f>
        <v/>
      </c>
      <c r="K693" s="17"/>
      <c r="L693" s="16" t="str">
        <f>IFERROR(MATCH(K693,'Paycode Info'!$I$2:$I$13,0),"")</f>
        <v/>
      </c>
      <c r="M693" s="17"/>
      <c r="N693" s="16" t="str">
        <f>IFERROR(MATCH(M693,'Paycode Info'!$I$2:$I$13,0),"")</f>
        <v/>
      </c>
      <c r="O693" s="17"/>
      <c r="P693" s="17"/>
      <c r="Q693" s="67" t="str">
        <f>IFERROR(IF(N693-L693=0,13,IF(N693-L693&gt;=0,N693-L693+1, VLOOKUP(N693-L693, 'Paycode Info'!$J$2:$K$13,2,0))),"")</f>
        <v/>
      </c>
      <c r="R693" s="68" t="str">
        <f t="shared" si="51"/>
        <v/>
      </c>
      <c r="S693" s="66"/>
      <c r="T693" s="16" t="str">
        <f>IF(S693="","",INDEX('Paycode Info'!$R$2:$R$4,MATCH('PCN Variation'!S693,'Paycode Info'!$M$2:$M$4,0)))</f>
        <v/>
      </c>
      <c r="U693" s="17"/>
      <c r="V693" s="16" t="str">
        <f>IFERROR(MATCH(U693,'Paycode Info'!$I$2:$I$13,0),"")</f>
        <v/>
      </c>
      <c r="W693" s="16" t="str">
        <f t="shared" si="53"/>
        <v/>
      </c>
      <c r="X693" s="15" t="str">
        <f t="shared" si="54"/>
        <v/>
      </c>
      <c r="Y693" s="18">
        <f t="shared" si="55"/>
        <v>0</v>
      </c>
    </row>
    <row r="694" spans="1:25" ht="35" customHeight="1" x14ac:dyDescent="0.35">
      <c r="A694" s="65"/>
      <c r="B694" s="70" t="str">
        <f>IFERROR(IF(A694="","",INDEX('PCN Data'!$A$2:$A$1300,MATCH('PCN Variation'!A694,'PCN Data'!$B$2:$B$1300,0))),"ERROR")</f>
        <v/>
      </c>
      <c r="C694" s="71" t="str">
        <f>IFERROR(IF(A694="","",INDEX('PCN Data'!$C$2:$C$1300,MATCH('PCN Variation'!A694,'PCN Data'!$B$2:$B$1300,0))),"ERROR")</f>
        <v/>
      </c>
      <c r="D694" s="70" t="str">
        <f>IFERROR(IF(A694="","", INDEX('PCN Data'!$D$2:$D$1300,MATCH('PCN Variation'!A694,'PCN Data'!$B$2:$B$1300,0))),"ERROR")</f>
        <v/>
      </c>
      <c r="E694" s="66"/>
      <c r="F694" s="65"/>
      <c r="G694" s="71" t="str">
        <f>IF(E694&amp;F694="","", IFERROR(IF(AND(E694="",F694&lt;&gt;""),INDEX('Paycode Info'!$D$2:$D$71,MATCH('PCN Variation'!F694,'Paycode Info'!$F$2:$F$71,0)), INDEX('Paycode Info'!$D$2:$D$71,MATCH('PCN Variation'!E694,'Paycode Info'!$D$2:$D$71,0))),"Error"))</f>
        <v/>
      </c>
      <c r="H694" s="71" t="str">
        <f>IF(E694&amp;F694="","", IFERROR(INDEX('Paycode Info'!$F$2:$F$71,MATCH('PCN Variation'!G694,'Paycode Info'!$D$2:$D$71,0)),"Error"))</f>
        <v/>
      </c>
      <c r="I694" s="84" t="str">
        <f t="shared" si="52"/>
        <v/>
      </c>
      <c r="J694" s="73" t="str">
        <f>IFERROR(INDEX('Paycode Info'!$G$2:$G$71,MATCH('PCN Variation'!H694,'Paycode Info'!$F$2:$F$71,0)),"")</f>
        <v/>
      </c>
      <c r="K694" s="17"/>
      <c r="L694" s="16" t="str">
        <f>IFERROR(MATCH(K694,'Paycode Info'!$I$2:$I$13,0),"")</f>
        <v/>
      </c>
      <c r="M694" s="17"/>
      <c r="N694" s="16" t="str">
        <f>IFERROR(MATCH(M694,'Paycode Info'!$I$2:$I$13,0),"")</f>
        <v/>
      </c>
      <c r="O694" s="17"/>
      <c r="P694" s="17"/>
      <c r="Q694" s="67" t="str">
        <f>IFERROR(IF(N694-L694=0,13,IF(N694-L694&gt;=0,N694-L694+1, VLOOKUP(N694-L694, 'Paycode Info'!$J$2:$K$13,2,0))),"")</f>
        <v/>
      </c>
      <c r="R694" s="68" t="str">
        <f t="shared" si="51"/>
        <v/>
      </c>
      <c r="S694" s="66"/>
      <c r="T694" s="16" t="str">
        <f>IF(S694="","",INDEX('Paycode Info'!$R$2:$R$4,MATCH('PCN Variation'!S694,'Paycode Info'!$M$2:$M$4,0)))</f>
        <v/>
      </c>
      <c r="U694" s="17"/>
      <c r="V694" s="16" t="str">
        <f>IFERROR(MATCH(U694,'Paycode Info'!$I$2:$I$13,0),"")</f>
        <v/>
      </c>
      <c r="W694" s="16" t="str">
        <f t="shared" si="53"/>
        <v/>
      </c>
      <c r="X694" s="15" t="str">
        <f t="shared" si="54"/>
        <v/>
      </c>
      <c r="Y694" s="18">
        <f t="shared" si="55"/>
        <v>0</v>
      </c>
    </row>
    <row r="695" spans="1:25" ht="35" customHeight="1" x14ac:dyDescent="0.35">
      <c r="A695" s="65"/>
      <c r="B695" s="70" t="str">
        <f>IFERROR(IF(A695="","",INDEX('PCN Data'!$A$2:$A$1300,MATCH('PCN Variation'!A695,'PCN Data'!$B$2:$B$1300,0))),"ERROR")</f>
        <v/>
      </c>
      <c r="C695" s="71" t="str">
        <f>IFERROR(IF(A695="","",INDEX('PCN Data'!$C$2:$C$1300,MATCH('PCN Variation'!A695,'PCN Data'!$B$2:$B$1300,0))),"ERROR")</f>
        <v/>
      </c>
      <c r="D695" s="70" t="str">
        <f>IFERROR(IF(A695="","", INDEX('PCN Data'!$D$2:$D$1300,MATCH('PCN Variation'!A695,'PCN Data'!$B$2:$B$1300,0))),"ERROR")</f>
        <v/>
      </c>
      <c r="E695" s="66"/>
      <c r="F695" s="65"/>
      <c r="G695" s="71" t="str">
        <f>IF(E695&amp;F695="","", IFERROR(IF(AND(E695="",F695&lt;&gt;""),INDEX('Paycode Info'!$D$2:$D$71,MATCH('PCN Variation'!F695,'Paycode Info'!$F$2:$F$71,0)), INDEX('Paycode Info'!$D$2:$D$71,MATCH('PCN Variation'!E695,'Paycode Info'!$D$2:$D$71,0))),"Error"))</f>
        <v/>
      </c>
      <c r="H695" s="71" t="str">
        <f>IF(E695&amp;F695="","", IFERROR(INDEX('Paycode Info'!$F$2:$F$71,MATCH('PCN Variation'!G695,'Paycode Info'!$D$2:$D$71,0)),"Error"))</f>
        <v/>
      </c>
      <c r="I695" s="84" t="str">
        <f t="shared" si="52"/>
        <v/>
      </c>
      <c r="J695" s="73" t="str">
        <f>IFERROR(INDEX('Paycode Info'!$G$2:$G$71,MATCH('PCN Variation'!H695,'Paycode Info'!$F$2:$F$71,0)),"")</f>
        <v/>
      </c>
      <c r="K695" s="17"/>
      <c r="L695" s="16" t="str">
        <f>IFERROR(MATCH(K695,'Paycode Info'!$I$2:$I$13,0),"")</f>
        <v/>
      </c>
      <c r="M695" s="17"/>
      <c r="N695" s="16" t="str">
        <f>IFERROR(MATCH(M695,'Paycode Info'!$I$2:$I$13,0),"")</f>
        <v/>
      </c>
      <c r="O695" s="17"/>
      <c r="P695" s="17"/>
      <c r="Q695" s="67" t="str">
        <f>IFERROR(IF(N695-L695=0,13,IF(N695-L695&gt;=0,N695-L695+1, VLOOKUP(N695-L695, 'Paycode Info'!$J$2:$K$13,2,0))),"")</f>
        <v/>
      </c>
      <c r="R695" s="68" t="str">
        <f t="shared" si="51"/>
        <v/>
      </c>
      <c r="S695" s="66"/>
      <c r="T695" s="16" t="str">
        <f>IF(S695="","",INDEX('Paycode Info'!$R$2:$R$4,MATCH('PCN Variation'!S695,'Paycode Info'!$M$2:$M$4,0)))</f>
        <v/>
      </c>
      <c r="U695" s="17"/>
      <c r="V695" s="16" t="str">
        <f>IFERROR(MATCH(U695,'Paycode Info'!$I$2:$I$13,0),"")</f>
        <v/>
      </c>
      <c r="W695" s="16" t="str">
        <f t="shared" si="53"/>
        <v/>
      </c>
      <c r="X695" s="15" t="str">
        <f t="shared" si="54"/>
        <v/>
      </c>
      <c r="Y695" s="18">
        <f t="shared" si="55"/>
        <v>0</v>
      </c>
    </row>
    <row r="696" spans="1:25" ht="35" customHeight="1" x14ac:dyDescent="0.35">
      <c r="A696" s="65"/>
      <c r="B696" s="70" t="str">
        <f>IFERROR(IF(A696="","",INDEX('PCN Data'!$A$2:$A$1300,MATCH('PCN Variation'!A696,'PCN Data'!$B$2:$B$1300,0))),"ERROR")</f>
        <v/>
      </c>
      <c r="C696" s="71" t="str">
        <f>IFERROR(IF(A696="","",INDEX('PCN Data'!$C$2:$C$1300,MATCH('PCN Variation'!A696,'PCN Data'!$B$2:$B$1300,0))),"ERROR")</f>
        <v/>
      </c>
      <c r="D696" s="70" t="str">
        <f>IFERROR(IF(A696="","", INDEX('PCN Data'!$D$2:$D$1300,MATCH('PCN Variation'!A696,'PCN Data'!$B$2:$B$1300,0))),"ERROR")</f>
        <v/>
      </c>
      <c r="E696" s="66"/>
      <c r="F696" s="65"/>
      <c r="G696" s="71" t="str">
        <f>IF(E696&amp;F696="","", IFERROR(IF(AND(E696="",F696&lt;&gt;""),INDEX('Paycode Info'!$D$2:$D$71,MATCH('PCN Variation'!F696,'Paycode Info'!$F$2:$F$71,0)), INDEX('Paycode Info'!$D$2:$D$71,MATCH('PCN Variation'!E696,'Paycode Info'!$D$2:$D$71,0))),"Error"))</f>
        <v/>
      </c>
      <c r="H696" s="71" t="str">
        <f>IF(E696&amp;F696="","", IFERROR(INDEX('Paycode Info'!$F$2:$F$71,MATCH('PCN Variation'!G696,'Paycode Info'!$D$2:$D$71,0)),"Error"))</f>
        <v/>
      </c>
      <c r="I696" s="84" t="str">
        <f t="shared" si="52"/>
        <v/>
      </c>
      <c r="J696" s="73" t="str">
        <f>IFERROR(INDEX('Paycode Info'!$G$2:$G$71,MATCH('PCN Variation'!H696,'Paycode Info'!$F$2:$F$71,0)),"")</f>
        <v/>
      </c>
      <c r="K696" s="17"/>
      <c r="L696" s="16" t="str">
        <f>IFERROR(MATCH(K696,'Paycode Info'!$I$2:$I$13,0),"")</f>
        <v/>
      </c>
      <c r="M696" s="17"/>
      <c r="N696" s="16" t="str">
        <f>IFERROR(MATCH(M696,'Paycode Info'!$I$2:$I$13,0),"")</f>
        <v/>
      </c>
      <c r="O696" s="17"/>
      <c r="P696" s="17"/>
      <c r="Q696" s="67" t="str">
        <f>IFERROR(IF(N696-L696=0,13,IF(N696-L696&gt;=0,N696-L696+1, VLOOKUP(N696-L696, 'Paycode Info'!$J$2:$K$13,2,0))),"")</f>
        <v/>
      </c>
      <c r="R696" s="68" t="str">
        <f t="shared" si="51"/>
        <v/>
      </c>
      <c r="S696" s="66"/>
      <c r="T696" s="16" t="str">
        <f>IF(S696="","",INDEX('Paycode Info'!$R$2:$R$4,MATCH('PCN Variation'!S696,'Paycode Info'!$M$2:$M$4,0)))</f>
        <v/>
      </c>
      <c r="U696" s="17"/>
      <c r="V696" s="16" t="str">
        <f>IFERROR(MATCH(U696,'Paycode Info'!$I$2:$I$13,0),"")</f>
        <v/>
      </c>
      <c r="W696" s="16" t="str">
        <f t="shared" si="53"/>
        <v/>
      </c>
      <c r="X696" s="15" t="str">
        <f t="shared" si="54"/>
        <v/>
      </c>
      <c r="Y696" s="18">
        <f t="shared" si="55"/>
        <v>0</v>
      </c>
    </row>
    <row r="697" spans="1:25" ht="35" customHeight="1" x14ac:dyDescent="0.35">
      <c r="A697" s="65"/>
      <c r="B697" s="70" t="str">
        <f>IFERROR(IF(A697="","",INDEX('PCN Data'!$A$2:$A$1300,MATCH('PCN Variation'!A697,'PCN Data'!$B$2:$B$1300,0))),"ERROR")</f>
        <v/>
      </c>
      <c r="C697" s="71" t="str">
        <f>IFERROR(IF(A697="","",INDEX('PCN Data'!$C$2:$C$1300,MATCH('PCN Variation'!A697,'PCN Data'!$B$2:$B$1300,0))),"ERROR")</f>
        <v/>
      </c>
      <c r="D697" s="70" t="str">
        <f>IFERROR(IF(A697="","", INDEX('PCN Data'!$D$2:$D$1300,MATCH('PCN Variation'!A697,'PCN Data'!$B$2:$B$1300,0))),"ERROR")</f>
        <v/>
      </c>
      <c r="E697" s="66"/>
      <c r="F697" s="65"/>
      <c r="G697" s="71" t="str">
        <f>IF(E697&amp;F697="","", IFERROR(IF(AND(E697="",F697&lt;&gt;""),INDEX('Paycode Info'!$D$2:$D$71,MATCH('PCN Variation'!F697,'Paycode Info'!$F$2:$F$71,0)), INDEX('Paycode Info'!$D$2:$D$71,MATCH('PCN Variation'!E697,'Paycode Info'!$D$2:$D$71,0))),"Error"))</f>
        <v/>
      </c>
      <c r="H697" s="71" t="str">
        <f>IF(E697&amp;F697="","", IFERROR(INDEX('Paycode Info'!$F$2:$F$71,MATCH('PCN Variation'!G697,'Paycode Info'!$D$2:$D$71,0)),"Error"))</f>
        <v/>
      </c>
      <c r="I697" s="84" t="str">
        <f t="shared" si="52"/>
        <v/>
      </c>
      <c r="J697" s="73" t="str">
        <f>IFERROR(INDEX('Paycode Info'!$G$2:$G$71,MATCH('PCN Variation'!H697,'Paycode Info'!$F$2:$F$71,0)),"")</f>
        <v/>
      </c>
      <c r="K697" s="17"/>
      <c r="L697" s="16" t="str">
        <f>IFERROR(MATCH(K697,'Paycode Info'!$I$2:$I$13,0),"")</f>
        <v/>
      </c>
      <c r="M697" s="17"/>
      <c r="N697" s="16" t="str">
        <f>IFERROR(MATCH(M697,'Paycode Info'!$I$2:$I$13,0),"")</f>
        <v/>
      </c>
      <c r="O697" s="17"/>
      <c r="P697" s="17"/>
      <c r="Q697" s="67" t="str">
        <f>IFERROR(IF(N697-L697=0,13,IF(N697-L697&gt;=0,N697-L697+1, VLOOKUP(N697-L697, 'Paycode Info'!$J$2:$K$13,2,0))),"")</f>
        <v/>
      </c>
      <c r="R697" s="68" t="str">
        <f t="shared" si="51"/>
        <v/>
      </c>
      <c r="S697" s="66"/>
      <c r="T697" s="16" t="str">
        <f>IF(S697="","",INDEX('Paycode Info'!$R$2:$R$4,MATCH('PCN Variation'!S697,'Paycode Info'!$M$2:$M$4,0)))</f>
        <v/>
      </c>
      <c r="U697" s="17"/>
      <c r="V697" s="16" t="str">
        <f>IFERROR(MATCH(U697,'Paycode Info'!$I$2:$I$13,0),"")</f>
        <v/>
      </c>
      <c r="W697" s="16" t="str">
        <f t="shared" si="53"/>
        <v/>
      </c>
      <c r="X697" s="15" t="str">
        <f t="shared" si="54"/>
        <v/>
      </c>
      <c r="Y697" s="18">
        <f t="shared" si="55"/>
        <v>0</v>
      </c>
    </row>
    <row r="698" spans="1:25" ht="35" customHeight="1" x14ac:dyDescent="0.35">
      <c r="A698" s="65"/>
      <c r="B698" s="70" t="str">
        <f>IFERROR(IF(A698="","",INDEX('PCN Data'!$A$2:$A$1300,MATCH('PCN Variation'!A698,'PCN Data'!$B$2:$B$1300,0))),"ERROR")</f>
        <v/>
      </c>
      <c r="C698" s="71" t="str">
        <f>IFERROR(IF(A698="","",INDEX('PCN Data'!$C$2:$C$1300,MATCH('PCN Variation'!A698,'PCN Data'!$B$2:$B$1300,0))),"ERROR")</f>
        <v/>
      </c>
      <c r="D698" s="70" t="str">
        <f>IFERROR(IF(A698="","", INDEX('PCN Data'!$D$2:$D$1300,MATCH('PCN Variation'!A698,'PCN Data'!$B$2:$B$1300,0))),"ERROR")</f>
        <v/>
      </c>
      <c r="E698" s="66"/>
      <c r="F698" s="65"/>
      <c r="G698" s="71" t="str">
        <f>IF(E698&amp;F698="","", IFERROR(IF(AND(E698="",F698&lt;&gt;""),INDEX('Paycode Info'!$D$2:$D$71,MATCH('PCN Variation'!F698,'Paycode Info'!$F$2:$F$71,0)), INDEX('Paycode Info'!$D$2:$D$71,MATCH('PCN Variation'!E698,'Paycode Info'!$D$2:$D$71,0))),"Error"))</f>
        <v/>
      </c>
      <c r="H698" s="71" t="str">
        <f>IF(E698&amp;F698="","", IFERROR(INDEX('Paycode Info'!$F$2:$F$71,MATCH('PCN Variation'!G698,'Paycode Info'!$D$2:$D$71,0)),"Error"))</f>
        <v/>
      </c>
      <c r="I698" s="84" t="str">
        <f t="shared" si="52"/>
        <v/>
      </c>
      <c r="J698" s="73" t="str">
        <f>IFERROR(INDEX('Paycode Info'!$G$2:$G$71,MATCH('PCN Variation'!H698,'Paycode Info'!$F$2:$F$71,0)),"")</f>
        <v/>
      </c>
      <c r="K698" s="17"/>
      <c r="L698" s="16" t="str">
        <f>IFERROR(MATCH(K698,'Paycode Info'!$I$2:$I$13,0),"")</f>
        <v/>
      </c>
      <c r="M698" s="17"/>
      <c r="N698" s="16" t="str">
        <f>IFERROR(MATCH(M698,'Paycode Info'!$I$2:$I$13,0),"")</f>
        <v/>
      </c>
      <c r="O698" s="17"/>
      <c r="P698" s="17"/>
      <c r="Q698" s="67" t="str">
        <f>IFERROR(IF(N698-L698=0,13,IF(N698-L698&gt;=0,N698-L698+1, VLOOKUP(N698-L698, 'Paycode Info'!$J$2:$K$13,2,0))),"")</f>
        <v/>
      </c>
      <c r="R698" s="68" t="str">
        <f t="shared" si="51"/>
        <v/>
      </c>
      <c r="S698" s="66"/>
      <c r="T698" s="16" t="str">
        <f>IF(S698="","",INDEX('Paycode Info'!$R$2:$R$4,MATCH('PCN Variation'!S698,'Paycode Info'!$M$2:$M$4,0)))</f>
        <v/>
      </c>
      <c r="U698" s="17"/>
      <c r="V698" s="16" t="str">
        <f>IFERROR(MATCH(U698,'Paycode Info'!$I$2:$I$13,0),"")</f>
        <v/>
      </c>
      <c r="W698" s="16" t="str">
        <f t="shared" si="53"/>
        <v/>
      </c>
      <c r="X698" s="15" t="str">
        <f t="shared" si="54"/>
        <v/>
      </c>
      <c r="Y698" s="18">
        <f t="shared" si="55"/>
        <v>0</v>
      </c>
    </row>
    <row r="699" spans="1:25" ht="35" customHeight="1" x14ac:dyDescent="0.35">
      <c r="A699" s="65"/>
      <c r="B699" s="70" t="str">
        <f>IFERROR(IF(A699="","",INDEX('PCN Data'!$A$2:$A$1300,MATCH('PCN Variation'!A699,'PCN Data'!$B$2:$B$1300,0))),"ERROR")</f>
        <v/>
      </c>
      <c r="C699" s="71" t="str">
        <f>IFERROR(IF(A699="","",INDEX('PCN Data'!$C$2:$C$1300,MATCH('PCN Variation'!A699,'PCN Data'!$B$2:$B$1300,0))),"ERROR")</f>
        <v/>
      </c>
      <c r="D699" s="70" t="str">
        <f>IFERROR(IF(A699="","", INDEX('PCN Data'!$D$2:$D$1300,MATCH('PCN Variation'!A699,'PCN Data'!$B$2:$B$1300,0))),"ERROR")</f>
        <v/>
      </c>
      <c r="E699" s="66"/>
      <c r="F699" s="65"/>
      <c r="G699" s="71" t="str">
        <f>IF(E699&amp;F699="","", IFERROR(IF(AND(E699="",F699&lt;&gt;""),INDEX('Paycode Info'!$D$2:$D$71,MATCH('PCN Variation'!F699,'Paycode Info'!$F$2:$F$71,0)), INDEX('Paycode Info'!$D$2:$D$71,MATCH('PCN Variation'!E699,'Paycode Info'!$D$2:$D$71,0))),"Error"))</f>
        <v/>
      </c>
      <c r="H699" s="71" t="str">
        <f>IF(E699&amp;F699="","", IFERROR(INDEX('Paycode Info'!$F$2:$F$71,MATCH('PCN Variation'!G699,'Paycode Info'!$D$2:$D$71,0)),"Error"))</f>
        <v/>
      </c>
      <c r="I699" s="84" t="str">
        <f t="shared" si="52"/>
        <v/>
      </c>
      <c r="J699" s="73" t="str">
        <f>IFERROR(INDEX('Paycode Info'!$G$2:$G$71,MATCH('PCN Variation'!H699,'Paycode Info'!$F$2:$F$71,0)),"")</f>
        <v/>
      </c>
      <c r="K699" s="17"/>
      <c r="L699" s="16" t="str">
        <f>IFERROR(MATCH(K699,'Paycode Info'!$I$2:$I$13,0),"")</f>
        <v/>
      </c>
      <c r="M699" s="17"/>
      <c r="N699" s="16" t="str">
        <f>IFERROR(MATCH(M699,'Paycode Info'!$I$2:$I$13,0),"")</f>
        <v/>
      </c>
      <c r="O699" s="17"/>
      <c r="P699" s="17"/>
      <c r="Q699" s="67" t="str">
        <f>IFERROR(IF(N699-L699=0,13,IF(N699-L699&gt;=0,N699-L699+1, VLOOKUP(N699-L699, 'Paycode Info'!$J$2:$K$13,2,0))),"")</f>
        <v/>
      </c>
      <c r="R699" s="68" t="str">
        <f t="shared" si="51"/>
        <v/>
      </c>
      <c r="S699" s="66"/>
      <c r="T699" s="16" t="str">
        <f>IF(S699="","",INDEX('Paycode Info'!$R$2:$R$4,MATCH('PCN Variation'!S699,'Paycode Info'!$M$2:$M$4,0)))</f>
        <v/>
      </c>
      <c r="U699" s="17"/>
      <c r="V699" s="16" t="str">
        <f>IFERROR(MATCH(U699,'Paycode Info'!$I$2:$I$13,0),"")</f>
        <v/>
      </c>
      <c r="W699" s="16" t="str">
        <f t="shared" si="53"/>
        <v/>
      </c>
      <c r="X699" s="15" t="str">
        <f t="shared" si="54"/>
        <v/>
      </c>
      <c r="Y699" s="18">
        <f t="shared" si="55"/>
        <v>0</v>
      </c>
    </row>
    <row r="700" spans="1:25" ht="35" customHeight="1" x14ac:dyDescent="0.35">
      <c r="A700" s="65"/>
      <c r="B700" s="70" t="str">
        <f>IFERROR(IF(A700="","",INDEX('PCN Data'!$A$2:$A$1300,MATCH('PCN Variation'!A700,'PCN Data'!$B$2:$B$1300,0))),"ERROR")</f>
        <v/>
      </c>
      <c r="C700" s="71" t="str">
        <f>IFERROR(IF(A700="","",INDEX('PCN Data'!$C$2:$C$1300,MATCH('PCN Variation'!A700,'PCN Data'!$B$2:$B$1300,0))),"ERROR")</f>
        <v/>
      </c>
      <c r="D700" s="70" t="str">
        <f>IFERROR(IF(A700="","", INDEX('PCN Data'!$D$2:$D$1300,MATCH('PCN Variation'!A700,'PCN Data'!$B$2:$B$1300,0))),"ERROR")</f>
        <v/>
      </c>
      <c r="E700" s="66"/>
      <c r="F700" s="65"/>
      <c r="G700" s="71" t="str">
        <f>IF(E700&amp;F700="","", IFERROR(IF(AND(E700="",F700&lt;&gt;""),INDEX('Paycode Info'!$D$2:$D$71,MATCH('PCN Variation'!F700,'Paycode Info'!$F$2:$F$71,0)), INDEX('Paycode Info'!$D$2:$D$71,MATCH('PCN Variation'!E700,'Paycode Info'!$D$2:$D$71,0))),"Error"))</f>
        <v/>
      </c>
      <c r="H700" s="71" t="str">
        <f>IF(E700&amp;F700="","", IFERROR(INDEX('Paycode Info'!$F$2:$F$71,MATCH('PCN Variation'!G700,'Paycode Info'!$D$2:$D$71,0)),"Error"))</f>
        <v/>
      </c>
      <c r="I700" s="84" t="str">
        <f t="shared" si="52"/>
        <v/>
      </c>
      <c r="J700" s="73" t="str">
        <f>IFERROR(INDEX('Paycode Info'!$G$2:$G$71,MATCH('PCN Variation'!H700,'Paycode Info'!$F$2:$F$71,0)),"")</f>
        <v/>
      </c>
      <c r="K700" s="17"/>
      <c r="L700" s="16" t="str">
        <f>IFERROR(MATCH(K700,'Paycode Info'!$I$2:$I$13,0),"")</f>
        <v/>
      </c>
      <c r="M700" s="17"/>
      <c r="N700" s="16" t="str">
        <f>IFERROR(MATCH(M700,'Paycode Info'!$I$2:$I$13,0),"")</f>
        <v/>
      </c>
      <c r="O700" s="17"/>
      <c r="P700" s="17"/>
      <c r="Q700" s="67" t="str">
        <f>IFERROR(IF(N700-L700=0,13,IF(N700-L700&gt;=0,N700-L700+1, VLOOKUP(N700-L700, 'Paycode Info'!$J$2:$K$13,2,0))),"")</f>
        <v/>
      </c>
      <c r="R700" s="68" t="str">
        <f t="shared" si="51"/>
        <v/>
      </c>
      <c r="S700" s="66"/>
      <c r="T700" s="16" t="str">
        <f>IF(S700="","",INDEX('Paycode Info'!$R$2:$R$4,MATCH('PCN Variation'!S700,'Paycode Info'!$M$2:$M$4,0)))</f>
        <v/>
      </c>
      <c r="U700" s="17"/>
      <c r="V700" s="16" t="str">
        <f>IFERROR(MATCH(U700,'Paycode Info'!$I$2:$I$13,0),"")</f>
        <v/>
      </c>
      <c r="W700" s="16" t="str">
        <f t="shared" si="53"/>
        <v/>
      </c>
      <c r="X700" s="15" t="str">
        <f t="shared" si="54"/>
        <v/>
      </c>
      <c r="Y700" s="18">
        <f t="shared" si="55"/>
        <v>0</v>
      </c>
    </row>
    <row r="701" spans="1:25" ht="35" customHeight="1" x14ac:dyDescent="0.35">
      <c r="A701" s="65"/>
      <c r="B701" s="70" t="str">
        <f>IFERROR(IF(A701="","",INDEX('PCN Data'!$A$2:$A$1300,MATCH('PCN Variation'!A701,'PCN Data'!$B$2:$B$1300,0))),"ERROR")</f>
        <v/>
      </c>
      <c r="C701" s="71" t="str">
        <f>IFERROR(IF(A701="","",INDEX('PCN Data'!$C$2:$C$1300,MATCH('PCN Variation'!A701,'PCN Data'!$B$2:$B$1300,0))),"ERROR")</f>
        <v/>
      </c>
      <c r="D701" s="70" t="str">
        <f>IFERROR(IF(A701="","", INDEX('PCN Data'!$D$2:$D$1300,MATCH('PCN Variation'!A701,'PCN Data'!$B$2:$B$1300,0))),"ERROR")</f>
        <v/>
      </c>
      <c r="E701" s="66"/>
      <c r="F701" s="65"/>
      <c r="G701" s="71" t="str">
        <f>IF(E701&amp;F701="","", IFERROR(IF(AND(E701="",F701&lt;&gt;""),INDEX('Paycode Info'!$D$2:$D$71,MATCH('PCN Variation'!F701,'Paycode Info'!$F$2:$F$71,0)), INDEX('Paycode Info'!$D$2:$D$71,MATCH('PCN Variation'!E701,'Paycode Info'!$D$2:$D$71,0))),"Error"))</f>
        <v/>
      </c>
      <c r="H701" s="71" t="str">
        <f>IF(E701&amp;F701="","", IFERROR(INDEX('Paycode Info'!$F$2:$F$71,MATCH('PCN Variation'!G701,'Paycode Info'!$D$2:$D$71,0)),"Error"))</f>
        <v/>
      </c>
      <c r="I701" s="84" t="str">
        <f t="shared" si="52"/>
        <v/>
      </c>
      <c r="J701" s="73" t="str">
        <f>IFERROR(INDEX('Paycode Info'!$G$2:$G$71,MATCH('PCN Variation'!H701,'Paycode Info'!$F$2:$F$71,0)),"")</f>
        <v/>
      </c>
      <c r="K701" s="17"/>
      <c r="L701" s="16" t="str">
        <f>IFERROR(MATCH(K701,'Paycode Info'!$I$2:$I$13,0),"")</f>
        <v/>
      </c>
      <c r="M701" s="17"/>
      <c r="N701" s="16" t="str">
        <f>IFERROR(MATCH(M701,'Paycode Info'!$I$2:$I$13,0),"")</f>
        <v/>
      </c>
      <c r="O701" s="17"/>
      <c r="P701" s="17"/>
      <c r="Q701" s="67" t="str">
        <f>IFERROR(IF(N701-L701=0,13,IF(N701-L701&gt;=0,N701-L701+1, VLOOKUP(N701-L701, 'Paycode Info'!$J$2:$K$13,2,0))),"")</f>
        <v/>
      </c>
      <c r="R701" s="68" t="str">
        <f t="shared" si="51"/>
        <v/>
      </c>
      <c r="S701" s="66"/>
      <c r="T701" s="16" t="str">
        <f>IF(S701="","",INDEX('Paycode Info'!$R$2:$R$4,MATCH('PCN Variation'!S701,'Paycode Info'!$M$2:$M$4,0)))</f>
        <v/>
      </c>
      <c r="U701" s="17"/>
      <c r="V701" s="16" t="str">
        <f>IFERROR(MATCH(U701,'Paycode Info'!$I$2:$I$13,0),"")</f>
        <v/>
      </c>
      <c r="W701" s="16" t="str">
        <f t="shared" si="53"/>
        <v/>
      </c>
      <c r="X701" s="15" t="str">
        <f t="shared" si="54"/>
        <v/>
      </c>
      <c r="Y701" s="18">
        <f t="shared" si="55"/>
        <v>0</v>
      </c>
    </row>
    <row r="702" spans="1:25" ht="35" customHeight="1" x14ac:dyDescent="0.35">
      <c r="A702" s="65"/>
      <c r="B702" s="70" t="str">
        <f>IFERROR(IF(A702="","",INDEX('PCN Data'!$A$2:$A$1300,MATCH('PCN Variation'!A702,'PCN Data'!$B$2:$B$1300,0))),"ERROR")</f>
        <v/>
      </c>
      <c r="C702" s="71" t="str">
        <f>IFERROR(IF(A702="","",INDEX('PCN Data'!$C$2:$C$1300,MATCH('PCN Variation'!A702,'PCN Data'!$B$2:$B$1300,0))),"ERROR")</f>
        <v/>
      </c>
      <c r="D702" s="70" t="str">
        <f>IFERROR(IF(A702="","", INDEX('PCN Data'!$D$2:$D$1300,MATCH('PCN Variation'!A702,'PCN Data'!$B$2:$B$1300,0))),"ERROR")</f>
        <v/>
      </c>
      <c r="E702" s="66"/>
      <c r="F702" s="65"/>
      <c r="G702" s="71" t="str">
        <f>IF(E702&amp;F702="","", IFERROR(IF(AND(E702="",F702&lt;&gt;""),INDEX('Paycode Info'!$D$2:$D$71,MATCH('PCN Variation'!F702,'Paycode Info'!$F$2:$F$71,0)), INDEX('Paycode Info'!$D$2:$D$71,MATCH('PCN Variation'!E702,'Paycode Info'!$D$2:$D$71,0))),"Error"))</f>
        <v/>
      </c>
      <c r="H702" s="71" t="str">
        <f>IF(E702&amp;F702="","", IFERROR(INDEX('Paycode Info'!$F$2:$F$71,MATCH('PCN Variation'!G702,'Paycode Info'!$D$2:$D$71,0)),"Error"))</f>
        <v/>
      </c>
      <c r="I702" s="84" t="str">
        <f t="shared" si="52"/>
        <v/>
      </c>
      <c r="J702" s="73" t="str">
        <f>IFERROR(INDEX('Paycode Info'!$G$2:$G$71,MATCH('PCN Variation'!H702,'Paycode Info'!$F$2:$F$71,0)),"")</f>
        <v/>
      </c>
      <c r="K702" s="17"/>
      <c r="L702" s="16" t="str">
        <f>IFERROR(MATCH(K702,'Paycode Info'!$I$2:$I$13,0),"")</f>
        <v/>
      </c>
      <c r="M702" s="17"/>
      <c r="N702" s="16" t="str">
        <f>IFERROR(MATCH(M702,'Paycode Info'!$I$2:$I$13,0),"")</f>
        <v/>
      </c>
      <c r="O702" s="17"/>
      <c r="P702" s="17"/>
      <c r="Q702" s="67" t="str">
        <f>IFERROR(IF(N702-L702=0,13,IF(N702-L702&gt;=0,N702-L702+1, VLOOKUP(N702-L702, 'Paycode Info'!$J$2:$K$13,2,0))),"")</f>
        <v/>
      </c>
      <c r="R702" s="68" t="str">
        <f t="shared" si="51"/>
        <v/>
      </c>
      <c r="S702" s="66"/>
      <c r="T702" s="16" t="str">
        <f>IF(S702="","",INDEX('Paycode Info'!$R$2:$R$4,MATCH('PCN Variation'!S702,'Paycode Info'!$M$2:$M$4,0)))</f>
        <v/>
      </c>
      <c r="U702" s="17"/>
      <c r="V702" s="16" t="str">
        <f>IFERROR(MATCH(U702,'Paycode Info'!$I$2:$I$13,0),"")</f>
        <v/>
      </c>
      <c r="W702" s="16" t="str">
        <f t="shared" si="53"/>
        <v/>
      </c>
      <c r="X702" s="15" t="str">
        <f t="shared" si="54"/>
        <v/>
      </c>
      <c r="Y702" s="18">
        <f t="shared" si="55"/>
        <v>0</v>
      </c>
    </row>
    <row r="703" spans="1:25" ht="35" customHeight="1" x14ac:dyDescent="0.35">
      <c r="A703" s="65"/>
      <c r="B703" s="70" t="str">
        <f>IFERROR(IF(A703="","",INDEX('PCN Data'!$A$2:$A$1300,MATCH('PCN Variation'!A703,'PCN Data'!$B$2:$B$1300,0))),"ERROR")</f>
        <v/>
      </c>
      <c r="C703" s="71" t="str">
        <f>IFERROR(IF(A703="","",INDEX('PCN Data'!$C$2:$C$1300,MATCH('PCN Variation'!A703,'PCN Data'!$B$2:$B$1300,0))),"ERROR")</f>
        <v/>
      </c>
      <c r="D703" s="70" t="str">
        <f>IFERROR(IF(A703="","", INDEX('PCN Data'!$D$2:$D$1300,MATCH('PCN Variation'!A703,'PCN Data'!$B$2:$B$1300,0))),"ERROR")</f>
        <v/>
      </c>
      <c r="E703" s="66"/>
      <c r="F703" s="65"/>
      <c r="G703" s="71" t="str">
        <f>IF(E703&amp;F703="","", IFERROR(IF(AND(E703="",F703&lt;&gt;""),INDEX('Paycode Info'!$D$2:$D$71,MATCH('PCN Variation'!F703,'Paycode Info'!$F$2:$F$71,0)), INDEX('Paycode Info'!$D$2:$D$71,MATCH('PCN Variation'!E703,'Paycode Info'!$D$2:$D$71,0))),"Error"))</f>
        <v/>
      </c>
      <c r="H703" s="71" t="str">
        <f>IF(E703&amp;F703="","", IFERROR(INDEX('Paycode Info'!$F$2:$F$71,MATCH('PCN Variation'!G703,'Paycode Info'!$D$2:$D$71,0)),"Error"))</f>
        <v/>
      </c>
      <c r="I703" s="84" t="str">
        <f t="shared" si="52"/>
        <v/>
      </c>
      <c r="J703" s="73" t="str">
        <f>IFERROR(INDEX('Paycode Info'!$G$2:$G$71,MATCH('PCN Variation'!H703,'Paycode Info'!$F$2:$F$71,0)),"")</f>
        <v/>
      </c>
      <c r="K703" s="17"/>
      <c r="L703" s="16" t="str">
        <f>IFERROR(MATCH(K703,'Paycode Info'!$I$2:$I$13,0),"")</f>
        <v/>
      </c>
      <c r="M703" s="17"/>
      <c r="N703" s="16" t="str">
        <f>IFERROR(MATCH(M703,'Paycode Info'!$I$2:$I$13,0),"")</f>
        <v/>
      </c>
      <c r="O703" s="17"/>
      <c r="P703" s="17"/>
      <c r="Q703" s="67" t="str">
        <f>IFERROR(IF(N703-L703=0,13,IF(N703-L703&gt;=0,N703-L703+1, VLOOKUP(N703-L703, 'Paycode Info'!$J$2:$K$13,2,0))),"")</f>
        <v/>
      </c>
      <c r="R703" s="68" t="str">
        <f t="shared" si="51"/>
        <v/>
      </c>
      <c r="S703" s="66"/>
      <c r="T703" s="16" t="str">
        <f>IF(S703="","",INDEX('Paycode Info'!$R$2:$R$4,MATCH('PCN Variation'!S703,'Paycode Info'!$M$2:$M$4,0)))</f>
        <v/>
      </c>
      <c r="U703" s="17"/>
      <c r="V703" s="16" t="str">
        <f>IFERROR(MATCH(U703,'Paycode Info'!$I$2:$I$13,0),"")</f>
        <v/>
      </c>
      <c r="W703" s="16" t="str">
        <f t="shared" si="53"/>
        <v/>
      </c>
      <c r="X703" s="15" t="str">
        <f t="shared" si="54"/>
        <v/>
      </c>
      <c r="Y703" s="18">
        <f t="shared" si="55"/>
        <v>0</v>
      </c>
    </row>
    <row r="704" spans="1:25" ht="35" customHeight="1" x14ac:dyDescent="0.35">
      <c r="A704" s="65"/>
      <c r="B704" s="70" t="str">
        <f>IFERROR(IF(A704="","",INDEX('PCN Data'!$A$2:$A$1300,MATCH('PCN Variation'!A704,'PCN Data'!$B$2:$B$1300,0))),"ERROR")</f>
        <v/>
      </c>
      <c r="C704" s="71" t="str">
        <f>IFERROR(IF(A704="","",INDEX('PCN Data'!$C$2:$C$1300,MATCH('PCN Variation'!A704,'PCN Data'!$B$2:$B$1300,0))),"ERROR")</f>
        <v/>
      </c>
      <c r="D704" s="70" t="str">
        <f>IFERROR(IF(A704="","", INDEX('PCN Data'!$D$2:$D$1300,MATCH('PCN Variation'!A704,'PCN Data'!$B$2:$B$1300,0))),"ERROR")</f>
        <v/>
      </c>
      <c r="E704" s="66"/>
      <c r="F704" s="65"/>
      <c r="G704" s="71" t="str">
        <f>IF(E704&amp;F704="","", IFERROR(IF(AND(E704="",F704&lt;&gt;""),INDEX('Paycode Info'!$D$2:$D$71,MATCH('PCN Variation'!F704,'Paycode Info'!$F$2:$F$71,0)), INDEX('Paycode Info'!$D$2:$D$71,MATCH('PCN Variation'!E704,'Paycode Info'!$D$2:$D$71,0))),"Error"))</f>
        <v/>
      </c>
      <c r="H704" s="71" t="str">
        <f>IF(E704&amp;F704="","", IFERROR(INDEX('Paycode Info'!$F$2:$F$71,MATCH('PCN Variation'!G704,'Paycode Info'!$D$2:$D$71,0)),"Error"))</f>
        <v/>
      </c>
      <c r="I704" s="84" t="str">
        <f t="shared" si="52"/>
        <v/>
      </c>
      <c r="J704" s="73" t="str">
        <f>IFERROR(INDEX('Paycode Info'!$G$2:$G$71,MATCH('PCN Variation'!H704,'Paycode Info'!$F$2:$F$71,0)),"")</f>
        <v/>
      </c>
      <c r="K704" s="17"/>
      <c r="L704" s="16" t="str">
        <f>IFERROR(MATCH(K704,'Paycode Info'!$I$2:$I$13,0),"")</f>
        <v/>
      </c>
      <c r="M704" s="17"/>
      <c r="N704" s="16" t="str">
        <f>IFERROR(MATCH(M704,'Paycode Info'!$I$2:$I$13,0),"")</f>
        <v/>
      </c>
      <c r="O704" s="17"/>
      <c r="P704" s="17"/>
      <c r="Q704" s="67" t="str">
        <f>IFERROR(IF(N704-L704=0,13,IF(N704-L704&gt;=0,N704-L704+1, VLOOKUP(N704-L704, 'Paycode Info'!$J$2:$K$13,2,0))),"")</f>
        <v/>
      </c>
      <c r="R704" s="68" t="str">
        <f t="shared" si="51"/>
        <v/>
      </c>
      <c r="S704" s="66"/>
      <c r="T704" s="16" t="str">
        <f>IF(S704="","",INDEX('Paycode Info'!$R$2:$R$4,MATCH('PCN Variation'!S704,'Paycode Info'!$M$2:$M$4,0)))</f>
        <v/>
      </c>
      <c r="U704" s="17"/>
      <c r="V704" s="16" t="str">
        <f>IFERROR(MATCH(U704,'Paycode Info'!$I$2:$I$13,0),"")</f>
        <v/>
      </c>
      <c r="W704" s="16" t="str">
        <f t="shared" si="53"/>
        <v/>
      </c>
      <c r="X704" s="15" t="str">
        <f t="shared" si="54"/>
        <v/>
      </c>
      <c r="Y704" s="18">
        <f t="shared" si="55"/>
        <v>0</v>
      </c>
    </row>
    <row r="705" spans="1:25" ht="35" customHeight="1" x14ac:dyDescent="0.35">
      <c r="A705" s="65"/>
      <c r="B705" s="70" t="str">
        <f>IFERROR(IF(A705="","",INDEX('PCN Data'!$A$2:$A$1300,MATCH('PCN Variation'!A705,'PCN Data'!$B$2:$B$1300,0))),"ERROR")</f>
        <v/>
      </c>
      <c r="C705" s="71" t="str">
        <f>IFERROR(IF(A705="","",INDEX('PCN Data'!$C$2:$C$1300,MATCH('PCN Variation'!A705,'PCN Data'!$B$2:$B$1300,0))),"ERROR")</f>
        <v/>
      </c>
      <c r="D705" s="70" t="str">
        <f>IFERROR(IF(A705="","", INDEX('PCN Data'!$D$2:$D$1300,MATCH('PCN Variation'!A705,'PCN Data'!$B$2:$B$1300,0))),"ERROR")</f>
        <v/>
      </c>
      <c r="E705" s="66"/>
      <c r="F705" s="65"/>
      <c r="G705" s="71" t="str">
        <f>IF(E705&amp;F705="","", IFERROR(IF(AND(E705="",F705&lt;&gt;""),INDEX('Paycode Info'!$D$2:$D$71,MATCH('PCN Variation'!F705,'Paycode Info'!$F$2:$F$71,0)), INDEX('Paycode Info'!$D$2:$D$71,MATCH('PCN Variation'!E705,'Paycode Info'!$D$2:$D$71,0))),"Error"))</f>
        <v/>
      </c>
      <c r="H705" s="71" t="str">
        <f>IF(E705&amp;F705="","", IFERROR(INDEX('Paycode Info'!$F$2:$F$71,MATCH('PCN Variation'!G705,'Paycode Info'!$D$2:$D$71,0)),"Error"))</f>
        <v/>
      </c>
      <c r="I705" s="84" t="str">
        <f t="shared" si="52"/>
        <v/>
      </c>
      <c r="J705" s="73" t="str">
        <f>IFERROR(INDEX('Paycode Info'!$G$2:$G$71,MATCH('PCN Variation'!H705,'Paycode Info'!$F$2:$F$71,0)),"")</f>
        <v/>
      </c>
      <c r="K705" s="17"/>
      <c r="L705" s="16" t="str">
        <f>IFERROR(MATCH(K705,'Paycode Info'!$I$2:$I$13,0),"")</f>
        <v/>
      </c>
      <c r="M705" s="17"/>
      <c r="N705" s="16" t="str">
        <f>IFERROR(MATCH(M705,'Paycode Info'!$I$2:$I$13,0),"")</f>
        <v/>
      </c>
      <c r="O705" s="17"/>
      <c r="P705" s="17"/>
      <c r="Q705" s="67" t="str">
        <f>IFERROR(IF(N705-L705=0,13,IF(N705-L705&gt;=0,N705-L705+1, VLOOKUP(N705-L705, 'Paycode Info'!$J$2:$K$13,2,0))),"")</f>
        <v/>
      </c>
      <c r="R705" s="68" t="str">
        <f t="shared" si="51"/>
        <v/>
      </c>
      <c r="S705" s="66"/>
      <c r="T705" s="16" t="str">
        <f>IF(S705="","",INDEX('Paycode Info'!$R$2:$R$4,MATCH('PCN Variation'!S705,'Paycode Info'!$M$2:$M$4,0)))</f>
        <v/>
      </c>
      <c r="U705" s="17"/>
      <c r="V705" s="16" t="str">
        <f>IFERROR(MATCH(U705,'Paycode Info'!$I$2:$I$13,0),"")</f>
        <v/>
      </c>
      <c r="W705" s="16" t="str">
        <f t="shared" si="53"/>
        <v/>
      </c>
      <c r="X705" s="15" t="str">
        <f t="shared" si="54"/>
        <v/>
      </c>
      <c r="Y705" s="18">
        <f t="shared" si="55"/>
        <v>0</v>
      </c>
    </row>
    <row r="706" spans="1:25" ht="35" customHeight="1" x14ac:dyDescent="0.35">
      <c r="A706" s="65"/>
      <c r="B706" s="70" t="str">
        <f>IFERROR(IF(A706="","",INDEX('PCN Data'!$A$2:$A$1300,MATCH('PCN Variation'!A706,'PCN Data'!$B$2:$B$1300,0))),"ERROR")</f>
        <v/>
      </c>
      <c r="C706" s="71" t="str">
        <f>IFERROR(IF(A706="","",INDEX('PCN Data'!$C$2:$C$1300,MATCH('PCN Variation'!A706,'PCN Data'!$B$2:$B$1300,0))),"ERROR")</f>
        <v/>
      </c>
      <c r="D706" s="70" t="str">
        <f>IFERROR(IF(A706="","", INDEX('PCN Data'!$D$2:$D$1300,MATCH('PCN Variation'!A706,'PCN Data'!$B$2:$B$1300,0))),"ERROR")</f>
        <v/>
      </c>
      <c r="E706" s="66"/>
      <c r="F706" s="65"/>
      <c r="G706" s="71" t="str">
        <f>IF(E706&amp;F706="","", IFERROR(IF(AND(E706="",F706&lt;&gt;""),INDEX('Paycode Info'!$D$2:$D$71,MATCH('PCN Variation'!F706,'Paycode Info'!$F$2:$F$71,0)), INDEX('Paycode Info'!$D$2:$D$71,MATCH('PCN Variation'!E706,'Paycode Info'!$D$2:$D$71,0))),"Error"))</f>
        <v/>
      </c>
      <c r="H706" s="71" t="str">
        <f>IF(E706&amp;F706="","", IFERROR(INDEX('Paycode Info'!$F$2:$F$71,MATCH('PCN Variation'!G706,'Paycode Info'!$D$2:$D$71,0)),"Error"))</f>
        <v/>
      </c>
      <c r="I706" s="84" t="str">
        <f t="shared" si="52"/>
        <v/>
      </c>
      <c r="J706" s="73" t="str">
        <f>IFERROR(INDEX('Paycode Info'!$G$2:$G$71,MATCH('PCN Variation'!H706,'Paycode Info'!$F$2:$F$71,0)),"")</f>
        <v/>
      </c>
      <c r="K706" s="17"/>
      <c r="L706" s="16" t="str">
        <f>IFERROR(MATCH(K706,'Paycode Info'!$I$2:$I$13,0),"")</f>
        <v/>
      </c>
      <c r="M706" s="17"/>
      <c r="N706" s="16" t="str">
        <f>IFERROR(MATCH(M706,'Paycode Info'!$I$2:$I$13,0),"")</f>
        <v/>
      </c>
      <c r="O706" s="17"/>
      <c r="P706" s="17"/>
      <c r="Q706" s="67" t="str">
        <f>IFERROR(IF(N706-L706=0,13,IF(N706-L706&gt;=0,N706-L706+1, VLOOKUP(N706-L706, 'Paycode Info'!$J$2:$K$13,2,0))),"")</f>
        <v/>
      </c>
      <c r="R706" s="68" t="str">
        <f t="shared" si="51"/>
        <v/>
      </c>
      <c r="S706" s="66"/>
      <c r="T706" s="16" t="str">
        <f>IF(S706="","",INDEX('Paycode Info'!$R$2:$R$4,MATCH('PCN Variation'!S706,'Paycode Info'!$M$2:$M$4,0)))</f>
        <v/>
      </c>
      <c r="U706" s="17"/>
      <c r="V706" s="16" t="str">
        <f>IFERROR(MATCH(U706,'Paycode Info'!$I$2:$I$13,0),"")</f>
        <v/>
      </c>
      <c r="W706" s="16" t="str">
        <f t="shared" si="53"/>
        <v/>
      </c>
      <c r="X706" s="15" t="str">
        <f t="shared" si="54"/>
        <v/>
      </c>
      <c r="Y706" s="18">
        <f t="shared" si="55"/>
        <v>0</v>
      </c>
    </row>
    <row r="707" spans="1:25" ht="35" customHeight="1" x14ac:dyDescent="0.35">
      <c r="A707" s="65"/>
      <c r="B707" s="70" t="str">
        <f>IFERROR(IF(A707="","",INDEX('PCN Data'!$A$2:$A$1300,MATCH('PCN Variation'!A707,'PCN Data'!$B$2:$B$1300,0))),"ERROR")</f>
        <v/>
      </c>
      <c r="C707" s="71" t="str">
        <f>IFERROR(IF(A707="","",INDEX('PCN Data'!$C$2:$C$1300,MATCH('PCN Variation'!A707,'PCN Data'!$B$2:$B$1300,0))),"ERROR")</f>
        <v/>
      </c>
      <c r="D707" s="70" t="str">
        <f>IFERROR(IF(A707="","", INDEX('PCN Data'!$D$2:$D$1300,MATCH('PCN Variation'!A707,'PCN Data'!$B$2:$B$1300,0))),"ERROR")</f>
        <v/>
      </c>
      <c r="E707" s="66"/>
      <c r="F707" s="65"/>
      <c r="G707" s="71" t="str">
        <f>IF(E707&amp;F707="","", IFERROR(IF(AND(E707="",F707&lt;&gt;""),INDEX('Paycode Info'!$D$2:$D$71,MATCH('PCN Variation'!F707,'Paycode Info'!$F$2:$F$71,0)), INDEX('Paycode Info'!$D$2:$D$71,MATCH('PCN Variation'!E707,'Paycode Info'!$D$2:$D$71,0))),"Error"))</f>
        <v/>
      </c>
      <c r="H707" s="71" t="str">
        <f>IF(E707&amp;F707="","", IFERROR(INDEX('Paycode Info'!$F$2:$F$71,MATCH('PCN Variation'!G707,'Paycode Info'!$D$2:$D$71,0)),"Error"))</f>
        <v/>
      </c>
      <c r="I707" s="84" t="str">
        <f t="shared" si="52"/>
        <v/>
      </c>
      <c r="J707" s="73" t="str">
        <f>IFERROR(INDEX('Paycode Info'!$G$2:$G$71,MATCH('PCN Variation'!H707,'Paycode Info'!$F$2:$F$71,0)),"")</f>
        <v/>
      </c>
      <c r="K707" s="17"/>
      <c r="L707" s="16" t="str">
        <f>IFERROR(MATCH(K707,'Paycode Info'!$I$2:$I$13,0),"")</f>
        <v/>
      </c>
      <c r="M707" s="17"/>
      <c r="N707" s="16" t="str">
        <f>IFERROR(MATCH(M707,'Paycode Info'!$I$2:$I$13,0),"")</f>
        <v/>
      </c>
      <c r="O707" s="17"/>
      <c r="P707" s="17"/>
      <c r="Q707" s="67" t="str">
        <f>IFERROR(IF(N707-L707=0,13,IF(N707-L707&gt;=0,N707-L707+1, VLOOKUP(N707-L707, 'Paycode Info'!$J$2:$K$13,2,0))),"")</f>
        <v/>
      </c>
      <c r="R707" s="68" t="str">
        <f t="shared" si="51"/>
        <v/>
      </c>
      <c r="S707" s="66"/>
      <c r="T707" s="16" t="str">
        <f>IF(S707="","",INDEX('Paycode Info'!$R$2:$R$4,MATCH('PCN Variation'!S707,'Paycode Info'!$M$2:$M$4,0)))</f>
        <v/>
      </c>
      <c r="U707" s="17"/>
      <c r="V707" s="16" t="str">
        <f>IFERROR(MATCH(U707,'Paycode Info'!$I$2:$I$13,0),"")</f>
        <v/>
      </c>
      <c r="W707" s="16" t="str">
        <f t="shared" si="53"/>
        <v/>
      </c>
      <c r="X707" s="15" t="str">
        <f t="shared" si="54"/>
        <v/>
      </c>
      <c r="Y707" s="18">
        <f t="shared" si="55"/>
        <v>0</v>
      </c>
    </row>
    <row r="708" spans="1:25" ht="35" customHeight="1" x14ac:dyDescent="0.35">
      <c r="A708" s="65"/>
      <c r="B708" s="70" t="str">
        <f>IFERROR(IF(A708="","",INDEX('PCN Data'!$A$2:$A$1300,MATCH('PCN Variation'!A708,'PCN Data'!$B$2:$B$1300,0))),"ERROR")</f>
        <v/>
      </c>
      <c r="C708" s="71" t="str">
        <f>IFERROR(IF(A708="","",INDEX('PCN Data'!$C$2:$C$1300,MATCH('PCN Variation'!A708,'PCN Data'!$B$2:$B$1300,0))),"ERROR")</f>
        <v/>
      </c>
      <c r="D708" s="70" t="str">
        <f>IFERROR(IF(A708="","", INDEX('PCN Data'!$D$2:$D$1300,MATCH('PCN Variation'!A708,'PCN Data'!$B$2:$B$1300,0))),"ERROR")</f>
        <v/>
      </c>
      <c r="E708" s="66"/>
      <c r="F708" s="65"/>
      <c r="G708" s="71" t="str">
        <f>IF(E708&amp;F708="","", IFERROR(IF(AND(E708="",F708&lt;&gt;""),INDEX('Paycode Info'!$D$2:$D$71,MATCH('PCN Variation'!F708,'Paycode Info'!$F$2:$F$71,0)), INDEX('Paycode Info'!$D$2:$D$71,MATCH('PCN Variation'!E708,'Paycode Info'!$D$2:$D$71,0))),"Error"))</f>
        <v/>
      </c>
      <c r="H708" s="71" t="str">
        <f>IF(E708&amp;F708="","", IFERROR(INDEX('Paycode Info'!$F$2:$F$71,MATCH('PCN Variation'!G708,'Paycode Info'!$D$2:$D$71,0)),"Error"))</f>
        <v/>
      </c>
      <c r="I708" s="84" t="str">
        <f t="shared" si="52"/>
        <v/>
      </c>
      <c r="J708" s="73" t="str">
        <f>IFERROR(INDEX('Paycode Info'!$G$2:$G$71,MATCH('PCN Variation'!H708,'Paycode Info'!$F$2:$F$71,0)),"")</f>
        <v/>
      </c>
      <c r="K708" s="17"/>
      <c r="L708" s="16" t="str">
        <f>IFERROR(MATCH(K708,'Paycode Info'!$I$2:$I$13,0),"")</f>
        <v/>
      </c>
      <c r="M708" s="17"/>
      <c r="N708" s="16" t="str">
        <f>IFERROR(MATCH(M708,'Paycode Info'!$I$2:$I$13,0),"")</f>
        <v/>
      </c>
      <c r="O708" s="17"/>
      <c r="P708" s="17"/>
      <c r="Q708" s="67" t="str">
        <f>IFERROR(IF(N708-L708=0,13,IF(N708-L708&gt;=0,N708-L708+1, VLOOKUP(N708-L708, 'Paycode Info'!$J$2:$K$13,2,0))),"")</f>
        <v/>
      </c>
      <c r="R708" s="68" t="str">
        <f t="shared" si="51"/>
        <v/>
      </c>
      <c r="S708" s="66"/>
      <c r="T708" s="16" t="str">
        <f>IF(S708="","",INDEX('Paycode Info'!$R$2:$R$4,MATCH('PCN Variation'!S708,'Paycode Info'!$M$2:$M$4,0)))</f>
        <v/>
      </c>
      <c r="U708" s="17"/>
      <c r="V708" s="16" t="str">
        <f>IFERROR(MATCH(U708,'Paycode Info'!$I$2:$I$13,0),"")</f>
        <v/>
      </c>
      <c r="W708" s="16" t="str">
        <f t="shared" si="53"/>
        <v/>
      </c>
      <c r="X708" s="15" t="str">
        <f t="shared" si="54"/>
        <v/>
      </c>
      <c r="Y708" s="18">
        <f t="shared" si="55"/>
        <v>0</v>
      </c>
    </row>
    <row r="709" spans="1:25" ht="35" customHeight="1" x14ac:dyDescent="0.35">
      <c r="A709" s="65"/>
      <c r="B709" s="70" t="str">
        <f>IFERROR(IF(A709="","",INDEX('PCN Data'!$A$2:$A$1300,MATCH('PCN Variation'!A709,'PCN Data'!$B$2:$B$1300,0))),"ERROR")</f>
        <v/>
      </c>
      <c r="C709" s="71" t="str">
        <f>IFERROR(IF(A709="","",INDEX('PCN Data'!$C$2:$C$1300,MATCH('PCN Variation'!A709,'PCN Data'!$B$2:$B$1300,0))),"ERROR")</f>
        <v/>
      </c>
      <c r="D709" s="70" t="str">
        <f>IFERROR(IF(A709="","", INDEX('PCN Data'!$D$2:$D$1300,MATCH('PCN Variation'!A709,'PCN Data'!$B$2:$B$1300,0))),"ERROR")</f>
        <v/>
      </c>
      <c r="E709" s="66"/>
      <c r="F709" s="65"/>
      <c r="G709" s="71" t="str">
        <f>IF(E709&amp;F709="","", IFERROR(IF(AND(E709="",F709&lt;&gt;""),INDEX('Paycode Info'!$D$2:$D$71,MATCH('PCN Variation'!F709,'Paycode Info'!$F$2:$F$71,0)), INDEX('Paycode Info'!$D$2:$D$71,MATCH('PCN Variation'!E709,'Paycode Info'!$D$2:$D$71,0))),"Error"))</f>
        <v/>
      </c>
      <c r="H709" s="71" t="str">
        <f>IF(E709&amp;F709="","", IFERROR(INDEX('Paycode Info'!$F$2:$F$71,MATCH('PCN Variation'!G709,'Paycode Info'!$D$2:$D$71,0)),"Error"))</f>
        <v/>
      </c>
      <c r="I709" s="84" t="str">
        <f t="shared" si="52"/>
        <v/>
      </c>
      <c r="J709" s="73" t="str">
        <f>IFERROR(INDEX('Paycode Info'!$G$2:$G$71,MATCH('PCN Variation'!H709,'Paycode Info'!$F$2:$F$71,0)),"")</f>
        <v/>
      </c>
      <c r="K709" s="17"/>
      <c r="L709" s="16" t="str">
        <f>IFERROR(MATCH(K709,'Paycode Info'!$I$2:$I$13,0),"")</f>
        <v/>
      </c>
      <c r="M709" s="17"/>
      <c r="N709" s="16" t="str">
        <f>IFERROR(MATCH(M709,'Paycode Info'!$I$2:$I$13,0),"")</f>
        <v/>
      </c>
      <c r="O709" s="17"/>
      <c r="P709" s="17"/>
      <c r="Q709" s="67" t="str">
        <f>IFERROR(IF(N709-L709=0,13,IF(N709-L709&gt;=0,N709-L709+1, VLOOKUP(N709-L709, 'Paycode Info'!$J$2:$K$13,2,0))),"")</f>
        <v/>
      </c>
      <c r="R709" s="68" t="str">
        <f t="shared" si="51"/>
        <v/>
      </c>
      <c r="S709" s="66"/>
      <c r="T709" s="16" t="str">
        <f>IF(S709="","",INDEX('Paycode Info'!$R$2:$R$4,MATCH('PCN Variation'!S709,'Paycode Info'!$M$2:$M$4,0)))</f>
        <v/>
      </c>
      <c r="U709" s="17"/>
      <c r="V709" s="16" t="str">
        <f>IFERROR(MATCH(U709,'Paycode Info'!$I$2:$I$13,0),"")</f>
        <v/>
      </c>
      <c r="W709" s="16" t="str">
        <f t="shared" si="53"/>
        <v/>
      </c>
      <c r="X709" s="15" t="str">
        <f t="shared" si="54"/>
        <v/>
      </c>
      <c r="Y709" s="18">
        <f t="shared" si="55"/>
        <v>0</v>
      </c>
    </row>
    <row r="710" spans="1:25" ht="35" customHeight="1" x14ac:dyDescent="0.35">
      <c r="A710" s="65"/>
      <c r="B710" s="70" t="str">
        <f>IFERROR(IF(A710="","",INDEX('PCN Data'!$A$2:$A$1300,MATCH('PCN Variation'!A710,'PCN Data'!$B$2:$B$1300,0))),"ERROR")</f>
        <v/>
      </c>
      <c r="C710" s="71" t="str">
        <f>IFERROR(IF(A710="","",INDEX('PCN Data'!$C$2:$C$1300,MATCH('PCN Variation'!A710,'PCN Data'!$B$2:$B$1300,0))),"ERROR")</f>
        <v/>
      </c>
      <c r="D710" s="70" t="str">
        <f>IFERROR(IF(A710="","", INDEX('PCN Data'!$D$2:$D$1300,MATCH('PCN Variation'!A710,'PCN Data'!$B$2:$B$1300,0))),"ERROR")</f>
        <v/>
      </c>
      <c r="E710" s="66"/>
      <c r="F710" s="65"/>
      <c r="G710" s="71" t="str">
        <f>IF(E710&amp;F710="","", IFERROR(IF(AND(E710="",F710&lt;&gt;""),INDEX('Paycode Info'!$D$2:$D$71,MATCH('PCN Variation'!F710,'Paycode Info'!$F$2:$F$71,0)), INDEX('Paycode Info'!$D$2:$D$71,MATCH('PCN Variation'!E710,'Paycode Info'!$D$2:$D$71,0))),"Error"))</f>
        <v/>
      </c>
      <c r="H710" s="71" t="str">
        <f>IF(E710&amp;F710="","", IFERROR(INDEX('Paycode Info'!$F$2:$F$71,MATCH('PCN Variation'!G710,'Paycode Info'!$D$2:$D$71,0)),"Error"))</f>
        <v/>
      </c>
      <c r="I710" s="84" t="str">
        <f t="shared" si="52"/>
        <v/>
      </c>
      <c r="J710" s="73" t="str">
        <f>IFERROR(INDEX('Paycode Info'!$G$2:$G$71,MATCH('PCN Variation'!H710,'Paycode Info'!$F$2:$F$71,0)),"")</f>
        <v/>
      </c>
      <c r="K710" s="17"/>
      <c r="L710" s="16" t="str">
        <f>IFERROR(MATCH(K710,'Paycode Info'!$I$2:$I$13,0),"")</f>
        <v/>
      </c>
      <c r="M710" s="17"/>
      <c r="N710" s="16" t="str">
        <f>IFERROR(MATCH(M710,'Paycode Info'!$I$2:$I$13,0),"")</f>
        <v/>
      </c>
      <c r="O710" s="17"/>
      <c r="P710" s="17"/>
      <c r="Q710" s="67" t="str">
        <f>IFERROR(IF(N710-L710=0,13,IF(N710-L710&gt;=0,N710-L710+1, VLOOKUP(N710-L710, 'Paycode Info'!$J$2:$K$13,2,0))),"")</f>
        <v/>
      </c>
      <c r="R710" s="68" t="str">
        <f t="shared" ref="R710:R773" si="56">IF(AND(K710="",M710=""),"",IF(AND(K710="",M710&lt;&gt;""),"",IF(AND(K710&lt;&gt;"",M710=""),O710,IF(J710="Calculated",O710,O710*Q710))))</f>
        <v/>
      </c>
      <c r="S710" s="66"/>
      <c r="T710" s="16" t="str">
        <f>IF(S710="","",INDEX('Paycode Info'!$R$2:$R$4,MATCH('PCN Variation'!S710,'Paycode Info'!$M$2:$M$4,0)))</f>
        <v/>
      </c>
      <c r="U710" s="17"/>
      <c r="V710" s="16" t="str">
        <f>IFERROR(MATCH(U710,'Paycode Info'!$I$2:$I$13,0),"")</f>
        <v/>
      </c>
      <c r="W710" s="16" t="str">
        <f t="shared" si="53"/>
        <v/>
      </c>
      <c r="X710" s="15" t="str">
        <f t="shared" si="54"/>
        <v/>
      </c>
      <c r="Y710" s="18">
        <f t="shared" si="55"/>
        <v>0</v>
      </c>
    </row>
    <row r="711" spans="1:25" ht="35" customHeight="1" x14ac:dyDescent="0.35">
      <c r="A711" s="65"/>
      <c r="B711" s="70" t="str">
        <f>IFERROR(IF(A711="","",INDEX('PCN Data'!$A$2:$A$1300,MATCH('PCN Variation'!A711,'PCN Data'!$B$2:$B$1300,0))),"ERROR")</f>
        <v/>
      </c>
      <c r="C711" s="71" t="str">
        <f>IFERROR(IF(A711="","",INDEX('PCN Data'!$C$2:$C$1300,MATCH('PCN Variation'!A711,'PCN Data'!$B$2:$B$1300,0))),"ERROR")</f>
        <v/>
      </c>
      <c r="D711" s="70" t="str">
        <f>IFERROR(IF(A711="","", INDEX('PCN Data'!$D$2:$D$1300,MATCH('PCN Variation'!A711,'PCN Data'!$B$2:$B$1300,0))),"ERROR")</f>
        <v/>
      </c>
      <c r="E711" s="66"/>
      <c r="F711" s="65"/>
      <c r="G711" s="71" t="str">
        <f>IF(E711&amp;F711="","", IFERROR(IF(AND(E711="",F711&lt;&gt;""),INDEX('Paycode Info'!$D$2:$D$71,MATCH('PCN Variation'!F711,'Paycode Info'!$F$2:$F$71,0)), INDEX('Paycode Info'!$D$2:$D$71,MATCH('PCN Variation'!E711,'Paycode Info'!$D$2:$D$71,0))),"Error"))</f>
        <v/>
      </c>
      <c r="H711" s="71" t="str">
        <f>IF(E711&amp;F711="","", IFERROR(INDEX('Paycode Info'!$F$2:$F$71,MATCH('PCN Variation'!G711,'Paycode Info'!$D$2:$D$71,0)),"Error"))</f>
        <v/>
      </c>
      <c r="I711" s="84" t="str">
        <f t="shared" ref="I711:I774" si="57">G711</f>
        <v/>
      </c>
      <c r="J711" s="73" t="str">
        <f>IFERROR(INDEX('Paycode Info'!$G$2:$G$71,MATCH('PCN Variation'!H711,'Paycode Info'!$F$2:$F$71,0)),"")</f>
        <v/>
      </c>
      <c r="K711" s="17"/>
      <c r="L711" s="16" t="str">
        <f>IFERROR(MATCH(K711,'Paycode Info'!$I$2:$I$13,0),"")</f>
        <v/>
      </c>
      <c r="M711" s="17"/>
      <c r="N711" s="16" t="str">
        <f>IFERROR(MATCH(M711,'Paycode Info'!$I$2:$I$13,0),"")</f>
        <v/>
      </c>
      <c r="O711" s="17"/>
      <c r="P711" s="17"/>
      <c r="Q711" s="67" t="str">
        <f>IFERROR(IF(N711-L711=0,13,IF(N711-L711&gt;=0,N711-L711+1, VLOOKUP(N711-L711, 'Paycode Info'!$J$2:$K$13,2,0))),"")</f>
        <v/>
      </c>
      <c r="R711" s="68" t="str">
        <f t="shared" si="56"/>
        <v/>
      </c>
      <c r="S711" s="66"/>
      <c r="T711" s="16" t="str">
        <f>IF(S711="","",INDEX('Paycode Info'!$R$2:$R$4,MATCH('PCN Variation'!S711,'Paycode Info'!$M$2:$M$4,0)))</f>
        <v/>
      </c>
      <c r="U711" s="17"/>
      <c r="V711" s="16" t="str">
        <f>IFERROR(MATCH(U711,'Paycode Info'!$I$2:$I$13,0),"")</f>
        <v/>
      </c>
      <c r="W711" s="16" t="str">
        <f t="shared" ref="W711:W774" si="58">IF(U711="","", IF(T711=0, "Accept", IF(T711=2, "Reject", IF(AND(T711=1, V711&lt;=$N$1),"Accept", "Reject"))))</f>
        <v/>
      </c>
      <c r="X711" s="15" t="str">
        <f t="shared" ref="X711:X774" si="59">IF(B711="","",(IF(R711&lt;&gt;P711,"Error - total does not match expected results",(IF(AND(E711="",F711=""),"Error - no payment details have been selected",IF(D711&lt;&gt;"PCN","Error - contract type must be PCN",IF(AND(F711&lt;&gt;"",F711&lt;&gt;H711),"Error - entered paycode incorrect for payment type",IF(K711="","Error - no start month defined",IF((AND(L711&lt;$N$1,$N$1&lt;&gt;12)),"Error - start month is before current month, this must be current month or later",IF(O711="","Error - no monthly amount entered",IF(AND(J711="Calculated",M711&lt;&gt;""),"Error - end month not required for payment type selected",IF(S711="","Error - financial year is mandatory",IF(AND(U711="",J711="Calculated"),"Error - financial month is mandatory for payment type selected",IF(AND(J711="Calculated",W711="Reject"),"Error - financial month must be the current month or a previous month",IF(AND(U711&lt;&gt;"",J711&lt;&gt;"Calculated"),"Error - financial month is not required for payment type selected","OK")))))))))))))))</f>
        <v/>
      </c>
      <c r="Y711" s="18">
        <f t="shared" si="55"/>
        <v>0</v>
      </c>
    </row>
    <row r="712" spans="1:25" ht="35" customHeight="1" x14ac:dyDescent="0.35">
      <c r="A712" s="65"/>
      <c r="B712" s="70" t="str">
        <f>IFERROR(IF(A712="","",INDEX('PCN Data'!$A$2:$A$1300,MATCH('PCN Variation'!A712,'PCN Data'!$B$2:$B$1300,0))),"ERROR")</f>
        <v/>
      </c>
      <c r="C712" s="71" t="str">
        <f>IFERROR(IF(A712="","",INDEX('PCN Data'!$C$2:$C$1300,MATCH('PCN Variation'!A712,'PCN Data'!$B$2:$B$1300,0))),"ERROR")</f>
        <v/>
      </c>
      <c r="D712" s="70" t="str">
        <f>IFERROR(IF(A712="","", INDEX('PCN Data'!$D$2:$D$1300,MATCH('PCN Variation'!A712,'PCN Data'!$B$2:$B$1300,0))),"ERROR")</f>
        <v/>
      </c>
      <c r="E712" s="66"/>
      <c r="F712" s="65"/>
      <c r="G712" s="71" t="str">
        <f>IF(E712&amp;F712="","", IFERROR(IF(AND(E712="",F712&lt;&gt;""),INDEX('Paycode Info'!$D$2:$D$71,MATCH('PCN Variation'!F712,'Paycode Info'!$F$2:$F$71,0)), INDEX('Paycode Info'!$D$2:$D$71,MATCH('PCN Variation'!E712,'Paycode Info'!$D$2:$D$71,0))),"Error"))</f>
        <v/>
      </c>
      <c r="H712" s="71" t="str">
        <f>IF(E712&amp;F712="","", IFERROR(INDEX('Paycode Info'!$F$2:$F$71,MATCH('PCN Variation'!G712,'Paycode Info'!$D$2:$D$71,0)),"Error"))</f>
        <v/>
      </c>
      <c r="I712" s="84" t="str">
        <f t="shared" si="57"/>
        <v/>
      </c>
      <c r="J712" s="73" t="str">
        <f>IFERROR(INDEX('Paycode Info'!$G$2:$G$71,MATCH('PCN Variation'!H712,'Paycode Info'!$F$2:$F$71,0)),"")</f>
        <v/>
      </c>
      <c r="K712" s="17"/>
      <c r="L712" s="16" t="str">
        <f>IFERROR(MATCH(K712,'Paycode Info'!$I$2:$I$13,0),"")</f>
        <v/>
      </c>
      <c r="M712" s="17"/>
      <c r="N712" s="16" t="str">
        <f>IFERROR(MATCH(M712,'Paycode Info'!$I$2:$I$13,0),"")</f>
        <v/>
      </c>
      <c r="O712" s="17"/>
      <c r="P712" s="17"/>
      <c r="Q712" s="67" t="str">
        <f>IFERROR(IF(N712-L712=0,13,IF(N712-L712&gt;=0,N712-L712+1, VLOOKUP(N712-L712, 'Paycode Info'!$J$2:$K$13,2,0))),"")</f>
        <v/>
      </c>
      <c r="R712" s="68" t="str">
        <f t="shared" si="56"/>
        <v/>
      </c>
      <c r="S712" s="66"/>
      <c r="T712" s="16" t="str">
        <f>IF(S712="","",INDEX('Paycode Info'!$R$2:$R$4,MATCH('PCN Variation'!S712,'Paycode Info'!$M$2:$M$4,0)))</f>
        <v/>
      </c>
      <c r="U712" s="17"/>
      <c r="V712" s="16" t="str">
        <f>IFERROR(MATCH(U712,'Paycode Info'!$I$2:$I$13,0),"")</f>
        <v/>
      </c>
      <c r="W712" s="16" t="str">
        <f t="shared" si="58"/>
        <v/>
      </c>
      <c r="X712" s="15" t="str">
        <f t="shared" si="59"/>
        <v/>
      </c>
      <c r="Y712" s="18">
        <f t="shared" si="55"/>
        <v>0</v>
      </c>
    </row>
    <row r="713" spans="1:25" ht="35" customHeight="1" x14ac:dyDescent="0.35">
      <c r="A713" s="65"/>
      <c r="B713" s="70" t="str">
        <f>IFERROR(IF(A713="","",INDEX('PCN Data'!$A$2:$A$1300,MATCH('PCN Variation'!A713,'PCN Data'!$B$2:$B$1300,0))),"ERROR")</f>
        <v/>
      </c>
      <c r="C713" s="71" t="str">
        <f>IFERROR(IF(A713="","",INDEX('PCN Data'!$C$2:$C$1300,MATCH('PCN Variation'!A713,'PCN Data'!$B$2:$B$1300,0))),"ERROR")</f>
        <v/>
      </c>
      <c r="D713" s="70" t="str">
        <f>IFERROR(IF(A713="","", INDEX('PCN Data'!$D$2:$D$1300,MATCH('PCN Variation'!A713,'PCN Data'!$B$2:$B$1300,0))),"ERROR")</f>
        <v/>
      </c>
      <c r="E713" s="66"/>
      <c r="F713" s="65"/>
      <c r="G713" s="71" t="str">
        <f>IF(E713&amp;F713="","", IFERROR(IF(AND(E713="",F713&lt;&gt;""),INDEX('Paycode Info'!$D$2:$D$71,MATCH('PCN Variation'!F713,'Paycode Info'!$F$2:$F$71,0)), INDEX('Paycode Info'!$D$2:$D$71,MATCH('PCN Variation'!E713,'Paycode Info'!$D$2:$D$71,0))),"Error"))</f>
        <v/>
      </c>
      <c r="H713" s="71" t="str">
        <f>IF(E713&amp;F713="","", IFERROR(INDEX('Paycode Info'!$F$2:$F$71,MATCH('PCN Variation'!G713,'Paycode Info'!$D$2:$D$71,0)),"Error"))</f>
        <v/>
      </c>
      <c r="I713" s="84" t="str">
        <f t="shared" si="57"/>
        <v/>
      </c>
      <c r="J713" s="73" t="str">
        <f>IFERROR(INDEX('Paycode Info'!$G$2:$G$71,MATCH('PCN Variation'!H713,'Paycode Info'!$F$2:$F$71,0)),"")</f>
        <v/>
      </c>
      <c r="K713" s="17"/>
      <c r="L713" s="16" t="str">
        <f>IFERROR(MATCH(K713,'Paycode Info'!$I$2:$I$13,0),"")</f>
        <v/>
      </c>
      <c r="M713" s="17"/>
      <c r="N713" s="16" t="str">
        <f>IFERROR(MATCH(M713,'Paycode Info'!$I$2:$I$13,0),"")</f>
        <v/>
      </c>
      <c r="O713" s="17"/>
      <c r="P713" s="17"/>
      <c r="Q713" s="67" t="str">
        <f>IFERROR(IF(N713-L713=0,13,IF(N713-L713&gt;=0,N713-L713+1, VLOOKUP(N713-L713, 'Paycode Info'!$J$2:$K$13,2,0))),"")</f>
        <v/>
      </c>
      <c r="R713" s="68" t="str">
        <f t="shared" si="56"/>
        <v/>
      </c>
      <c r="S713" s="66"/>
      <c r="T713" s="16" t="str">
        <f>IF(S713="","",INDEX('Paycode Info'!$R$2:$R$4,MATCH('PCN Variation'!S713,'Paycode Info'!$M$2:$M$4,0)))</f>
        <v/>
      </c>
      <c r="U713" s="17"/>
      <c r="V713" s="16" t="str">
        <f>IFERROR(MATCH(U713,'Paycode Info'!$I$2:$I$13,0),"")</f>
        <v/>
      </c>
      <c r="W713" s="16" t="str">
        <f t="shared" si="58"/>
        <v/>
      </c>
      <c r="X713" s="15" t="str">
        <f t="shared" si="59"/>
        <v/>
      </c>
      <c r="Y713" s="18">
        <f t="shared" si="55"/>
        <v>0</v>
      </c>
    </row>
    <row r="714" spans="1:25" ht="35" customHeight="1" x14ac:dyDescent="0.35">
      <c r="A714" s="65"/>
      <c r="B714" s="70" t="str">
        <f>IFERROR(IF(A714="","",INDEX('PCN Data'!$A$2:$A$1300,MATCH('PCN Variation'!A714,'PCN Data'!$B$2:$B$1300,0))),"ERROR")</f>
        <v/>
      </c>
      <c r="C714" s="71" t="str">
        <f>IFERROR(IF(A714="","",INDEX('PCN Data'!$C$2:$C$1300,MATCH('PCN Variation'!A714,'PCN Data'!$B$2:$B$1300,0))),"ERROR")</f>
        <v/>
      </c>
      <c r="D714" s="70" t="str">
        <f>IFERROR(IF(A714="","", INDEX('PCN Data'!$D$2:$D$1300,MATCH('PCN Variation'!A714,'PCN Data'!$B$2:$B$1300,0))),"ERROR")</f>
        <v/>
      </c>
      <c r="E714" s="66"/>
      <c r="F714" s="65"/>
      <c r="G714" s="71" t="str">
        <f>IF(E714&amp;F714="","", IFERROR(IF(AND(E714="",F714&lt;&gt;""),INDEX('Paycode Info'!$D$2:$D$71,MATCH('PCN Variation'!F714,'Paycode Info'!$F$2:$F$71,0)), INDEX('Paycode Info'!$D$2:$D$71,MATCH('PCN Variation'!E714,'Paycode Info'!$D$2:$D$71,0))),"Error"))</f>
        <v/>
      </c>
      <c r="H714" s="71" t="str">
        <f>IF(E714&amp;F714="","", IFERROR(INDEX('Paycode Info'!$F$2:$F$71,MATCH('PCN Variation'!G714,'Paycode Info'!$D$2:$D$71,0)),"Error"))</f>
        <v/>
      </c>
      <c r="I714" s="84" t="str">
        <f t="shared" si="57"/>
        <v/>
      </c>
      <c r="J714" s="73" t="str">
        <f>IFERROR(INDEX('Paycode Info'!$G$2:$G$71,MATCH('PCN Variation'!H714,'Paycode Info'!$F$2:$F$71,0)),"")</f>
        <v/>
      </c>
      <c r="K714" s="17"/>
      <c r="L714" s="16" t="str">
        <f>IFERROR(MATCH(K714,'Paycode Info'!$I$2:$I$13,0),"")</f>
        <v/>
      </c>
      <c r="M714" s="17"/>
      <c r="N714" s="16" t="str">
        <f>IFERROR(MATCH(M714,'Paycode Info'!$I$2:$I$13,0),"")</f>
        <v/>
      </c>
      <c r="O714" s="17"/>
      <c r="P714" s="17"/>
      <c r="Q714" s="67" t="str">
        <f>IFERROR(IF(N714-L714=0,13,IF(N714-L714&gt;=0,N714-L714+1, VLOOKUP(N714-L714, 'Paycode Info'!$J$2:$K$13,2,0))),"")</f>
        <v/>
      </c>
      <c r="R714" s="68" t="str">
        <f t="shared" si="56"/>
        <v/>
      </c>
      <c r="S714" s="66"/>
      <c r="T714" s="16" t="str">
        <f>IF(S714="","",INDEX('Paycode Info'!$R$2:$R$4,MATCH('PCN Variation'!S714,'Paycode Info'!$M$2:$M$4,0)))</f>
        <v/>
      </c>
      <c r="U714" s="17"/>
      <c r="V714" s="16" t="str">
        <f>IFERROR(MATCH(U714,'Paycode Info'!$I$2:$I$13,0),"")</f>
        <v/>
      </c>
      <c r="W714" s="16" t="str">
        <f t="shared" si="58"/>
        <v/>
      </c>
      <c r="X714" s="15" t="str">
        <f t="shared" si="59"/>
        <v/>
      </c>
      <c r="Y714" s="18">
        <f t="shared" si="55"/>
        <v>0</v>
      </c>
    </row>
    <row r="715" spans="1:25" ht="35" customHeight="1" x14ac:dyDescent="0.35">
      <c r="A715" s="65"/>
      <c r="B715" s="70" t="str">
        <f>IFERROR(IF(A715="","",INDEX('PCN Data'!$A$2:$A$1300,MATCH('PCN Variation'!A715,'PCN Data'!$B$2:$B$1300,0))),"ERROR")</f>
        <v/>
      </c>
      <c r="C715" s="71" t="str">
        <f>IFERROR(IF(A715="","",INDEX('PCN Data'!$C$2:$C$1300,MATCH('PCN Variation'!A715,'PCN Data'!$B$2:$B$1300,0))),"ERROR")</f>
        <v/>
      </c>
      <c r="D715" s="70" t="str">
        <f>IFERROR(IF(A715="","", INDEX('PCN Data'!$D$2:$D$1300,MATCH('PCN Variation'!A715,'PCN Data'!$B$2:$B$1300,0))),"ERROR")</f>
        <v/>
      </c>
      <c r="E715" s="66"/>
      <c r="F715" s="65"/>
      <c r="G715" s="71" t="str">
        <f>IF(E715&amp;F715="","", IFERROR(IF(AND(E715="",F715&lt;&gt;""),INDEX('Paycode Info'!$D$2:$D$71,MATCH('PCN Variation'!F715,'Paycode Info'!$F$2:$F$71,0)), INDEX('Paycode Info'!$D$2:$D$71,MATCH('PCN Variation'!E715,'Paycode Info'!$D$2:$D$71,0))),"Error"))</f>
        <v/>
      </c>
      <c r="H715" s="71" t="str">
        <f>IF(E715&amp;F715="","", IFERROR(INDEX('Paycode Info'!$F$2:$F$71,MATCH('PCN Variation'!G715,'Paycode Info'!$D$2:$D$71,0)),"Error"))</f>
        <v/>
      </c>
      <c r="I715" s="84" t="str">
        <f t="shared" si="57"/>
        <v/>
      </c>
      <c r="J715" s="73" t="str">
        <f>IFERROR(INDEX('Paycode Info'!$G$2:$G$71,MATCH('PCN Variation'!H715,'Paycode Info'!$F$2:$F$71,0)),"")</f>
        <v/>
      </c>
      <c r="K715" s="17"/>
      <c r="L715" s="16" t="str">
        <f>IFERROR(MATCH(K715,'Paycode Info'!$I$2:$I$13,0),"")</f>
        <v/>
      </c>
      <c r="M715" s="17"/>
      <c r="N715" s="16" t="str">
        <f>IFERROR(MATCH(M715,'Paycode Info'!$I$2:$I$13,0),"")</f>
        <v/>
      </c>
      <c r="O715" s="17"/>
      <c r="P715" s="17"/>
      <c r="Q715" s="67" t="str">
        <f>IFERROR(IF(N715-L715=0,13,IF(N715-L715&gt;=0,N715-L715+1, VLOOKUP(N715-L715, 'Paycode Info'!$J$2:$K$13,2,0))),"")</f>
        <v/>
      </c>
      <c r="R715" s="68" t="str">
        <f t="shared" si="56"/>
        <v/>
      </c>
      <c r="S715" s="66"/>
      <c r="T715" s="16" t="str">
        <f>IF(S715="","",INDEX('Paycode Info'!$R$2:$R$4,MATCH('PCN Variation'!S715,'Paycode Info'!$M$2:$M$4,0)))</f>
        <v/>
      </c>
      <c r="U715" s="17"/>
      <c r="V715" s="16" t="str">
        <f>IFERROR(MATCH(U715,'Paycode Info'!$I$2:$I$13,0),"")</f>
        <v/>
      </c>
      <c r="W715" s="16" t="str">
        <f t="shared" si="58"/>
        <v/>
      </c>
      <c r="X715" s="15" t="str">
        <f t="shared" si="59"/>
        <v/>
      </c>
      <c r="Y715" s="18">
        <f t="shared" si="55"/>
        <v>0</v>
      </c>
    </row>
    <row r="716" spans="1:25" ht="35" customHeight="1" x14ac:dyDescent="0.35">
      <c r="A716" s="65"/>
      <c r="B716" s="70" t="str">
        <f>IFERROR(IF(A716="","",INDEX('PCN Data'!$A$2:$A$1300,MATCH('PCN Variation'!A716,'PCN Data'!$B$2:$B$1300,0))),"ERROR")</f>
        <v/>
      </c>
      <c r="C716" s="71" t="str">
        <f>IFERROR(IF(A716="","",INDEX('PCN Data'!$C$2:$C$1300,MATCH('PCN Variation'!A716,'PCN Data'!$B$2:$B$1300,0))),"ERROR")</f>
        <v/>
      </c>
      <c r="D716" s="70" t="str">
        <f>IFERROR(IF(A716="","", INDEX('PCN Data'!$D$2:$D$1300,MATCH('PCN Variation'!A716,'PCN Data'!$B$2:$B$1300,0))),"ERROR")</f>
        <v/>
      </c>
      <c r="E716" s="66"/>
      <c r="F716" s="65"/>
      <c r="G716" s="71" t="str">
        <f>IF(E716&amp;F716="","", IFERROR(IF(AND(E716="",F716&lt;&gt;""),INDEX('Paycode Info'!$D$2:$D$71,MATCH('PCN Variation'!F716,'Paycode Info'!$F$2:$F$71,0)), INDEX('Paycode Info'!$D$2:$D$71,MATCH('PCN Variation'!E716,'Paycode Info'!$D$2:$D$71,0))),"Error"))</f>
        <v/>
      </c>
      <c r="H716" s="71" t="str">
        <f>IF(E716&amp;F716="","", IFERROR(INDEX('Paycode Info'!$F$2:$F$71,MATCH('PCN Variation'!G716,'Paycode Info'!$D$2:$D$71,0)),"Error"))</f>
        <v/>
      </c>
      <c r="I716" s="84" t="str">
        <f t="shared" si="57"/>
        <v/>
      </c>
      <c r="J716" s="73" t="str">
        <f>IFERROR(INDEX('Paycode Info'!$G$2:$G$71,MATCH('PCN Variation'!H716,'Paycode Info'!$F$2:$F$71,0)),"")</f>
        <v/>
      </c>
      <c r="K716" s="17"/>
      <c r="L716" s="16" t="str">
        <f>IFERROR(MATCH(K716,'Paycode Info'!$I$2:$I$13,0),"")</f>
        <v/>
      </c>
      <c r="M716" s="17"/>
      <c r="N716" s="16" t="str">
        <f>IFERROR(MATCH(M716,'Paycode Info'!$I$2:$I$13,0),"")</f>
        <v/>
      </c>
      <c r="O716" s="17"/>
      <c r="P716" s="17"/>
      <c r="Q716" s="67" t="str">
        <f>IFERROR(IF(N716-L716=0,13,IF(N716-L716&gt;=0,N716-L716+1, VLOOKUP(N716-L716, 'Paycode Info'!$J$2:$K$13,2,0))),"")</f>
        <v/>
      </c>
      <c r="R716" s="68" t="str">
        <f t="shared" si="56"/>
        <v/>
      </c>
      <c r="S716" s="66"/>
      <c r="T716" s="16" t="str">
        <f>IF(S716="","",INDEX('Paycode Info'!$R$2:$R$4,MATCH('PCN Variation'!S716,'Paycode Info'!$M$2:$M$4,0)))</f>
        <v/>
      </c>
      <c r="U716" s="17"/>
      <c r="V716" s="16" t="str">
        <f>IFERROR(MATCH(U716,'Paycode Info'!$I$2:$I$13,0),"")</f>
        <v/>
      </c>
      <c r="W716" s="16" t="str">
        <f t="shared" si="58"/>
        <v/>
      </c>
      <c r="X716" s="15" t="str">
        <f t="shared" si="59"/>
        <v/>
      </c>
      <c r="Y716" s="18">
        <f t="shared" si="55"/>
        <v>0</v>
      </c>
    </row>
    <row r="717" spans="1:25" ht="35" customHeight="1" x14ac:dyDescent="0.35">
      <c r="A717" s="65"/>
      <c r="B717" s="70" t="str">
        <f>IFERROR(IF(A717="","",INDEX('PCN Data'!$A$2:$A$1300,MATCH('PCN Variation'!A717,'PCN Data'!$B$2:$B$1300,0))),"ERROR")</f>
        <v/>
      </c>
      <c r="C717" s="71" t="str">
        <f>IFERROR(IF(A717="","",INDEX('PCN Data'!$C$2:$C$1300,MATCH('PCN Variation'!A717,'PCN Data'!$B$2:$B$1300,0))),"ERROR")</f>
        <v/>
      </c>
      <c r="D717" s="70" t="str">
        <f>IFERROR(IF(A717="","", INDEX('PCN Data'!$D$2:$D$1300,MATCH('PCN Variation'!A717,'PCN Data'!$B$2:$B$1300,0))),"ERROR")</f>
        <v/>
      </c>
      <c r="E717" s="66"/>
      <c r="F717" s="65"/>
      <c r="G717" s="71" t="str">
        <f>IF(E717&amp;F717="","", IFERROR(IF(AND(E717="",F717&lt;&gt;""),INDEX('Paycode Info'!$D$2:$D$71,MATCH('PCN Variation'!F717,'Paycode Info'!$F$2:$F$71,0)), INDEX('Paycode Info'!$D$2:$D$71,MATCH('PCN Variation'!E717,'Paycode Info'!$D$2:$D$71,0))),"Error"))</f>
        <v/>
      </c>
      <c r="H717" s="71" t="str">
        <f>IF(E717&amp;F717="","", IFERROR(INDEX('Paycode Info'!$F$2:$F$71,MATCH('PCN Variation'!G717,'Paycode Info'!$D$2:$D$71,0)),"Error"))</f>
        <v/>
      </c>
      <c r="I717" s="84" t="str">
        <f t="shared" si="57"/>
        <v/>
      </c>
      <c r="J717" s="73" t="str">
        <f>IFERROR(INDEX('Paycode Info'!$G$2:$G$71,MATCH('PCN Variation'!H717,'Paycode Info'!$F$2:$F$71,0)),"")</f>
        <v/>
      </c>
      <c r="K717" s="17"/>
      <c r="L717" s="16" t="str">
        <f>IFERROR(MATCH(K717,'Paycode Info'!$I$2:$I$13,0),"")</f>
        <v/>
      </c>
      <c r="M717" s="17"/>
      <c r="N717" s="16" t="str">
        <f>IFERROR(MATCH(M717,'Paycode Info'!$I$2:$I$13,0),"")</f>
        <v/>
      </c>
      <c r="O717" s="17"/>
      <c r="P717" s="17"/>
      <c r="Q717" s="67" t="str">
        <f>IFERROR(IF(N717-L717=0,13,IF(N717-L717&gt;=0,N717-L717+1, VLOOKUP(N717-L717, 'Paycode Info'!$J$2:$K$13,2,0))),"")</f>
        <v/>
      </c>
      <c r="R717" s="68" t="str">
        <f t="shared" si="56"/>
        <v/>
      </c>
      <c r="S717" s="66"/>
      <c r="T717" s="16" t="str">
        <f>IF(S717="","",INDEX('Paycode Info'!$R$2:$R$4,MATCH('PCN Variation'!S717,'Paycode Info'!$M$2:$M$4,0)))</f>
        <v/>
      </c>
      <c r="U717" s="17"/>
      <c r="V717" s="16" t="str">
        <f>IFERROR(MATCH(U717,'Paycode Info'!$I$2:$I$13,0),"")</f>
        <v/>
      </c>
      <c r="W717" s="16" t="str">
        <f t="shared" si="58"/>
        <v/>
      </c>
      <c r="X717" s="15" t="str">
        <f t="shared" si="59"/>
        <v/>
      </c>
      <c r="Y717" s="18">
        <f t="shared" si="55"/>
        <v>0</v>
      </c>
    </row>
    <row r="718" spans="1:25" ht="35" customHeight="1" x14ac:dyDescent="0.35">
      <c r="A718" s="65"/>
      <c r="B718" s="70" t="str">
        <f>IFERROR(IF(A718="","",INDEX('PCN Data'!$A$2:$A$1300,MATCH('PCN Variation'!A718,'PCN Data'!$B$2:$B$1300,0))),"ERROR")</f>
        <v/>
      </c>
      <c r="C718" s="71" t="str">
        <f>IFERROR(IF(A718="","",INDEX('PCN Data'!$C$2:$C$1300,MATCH('PCN Variation'!A718,'PCN Data'!$B$2:$B$1300,0))),"ERROR")</f>
        <v/>
      </c>
      <c r="D718" s="70" t="str">
        <f>IFERROR(IF(A718="","", INDEX('PCN Data'!$D$2:$D$1300,MATCH('PCN Variation'!A718,'PCN Data'!$B$2:$B$1300,0))),"ERROR")</f>
        <v/>
      </c>
      <c r="E718" s="66"/>
      <c r="F718" s="65"/>
      <c r="G718" s="71" t="str">
        <f>IF(E718&amp;F718="","", IFERROR(IF(AND(E718="",F718&lt;&gt;""),INDEX('Paycode Info'!$D$2:$D$71,MATCH('PCN Variation'!F718,'Paycode Info'!$F$2:$F$71,0)), INDEX('Paycode Info'!$D$2:$D$71,MATCH('PCN Variation'!E718,'Paycode Info'!$D$2:$D$71,0))),"Error"))</f>
        <v/>
      </c>
      <c r="H718" s="71" t="str">
        <f>IF(E718&amp;F718="","", IFERROR(INDEX('Paycode Info'!$F$2:$F$71,MATCH('PCN Variation'!G718,'Paycode Info'!$D$2:$D$71,0)),"Error"))</f>
        <v/>
      </c>
      <c r="I718" s="84" t="str">
        <f t="shared" si="57"/>
        <v/>
      </c>
      <c r="J718" s="73" t="str">
        <f>IFERROR(INDEX('Paycode Info'!$G$2:$G$71,MATCH('PCN Variation'!H718,'Paycode Info'!$F$2:$F$71,0)),"")</f>
        <v/>
      </c>
      <c r="K718" s="17"/>
      <c r="L718" s="16" t="str">
        <f>IFERROR(MATCH(K718,'Paycode Info'!$I$2:$I$13,0),"")</f>
        <v/>
      </c>
      <c r="M718" s="17"/>
      <c r="N718" s="16" t="str">
        <f>IFERROR(MATCH(M718,'Paycode Info'!$I$2:$I$13,0),"")</f>
        <v/>
      </c>
      <c r="O718" s="17"/>
      <c r="P718" s="17"/>
      <c r="Q718" s="67" t="str">
        <f>IFERROR(IF(N718-L718=0,13,IF(N718-L718&gt;=0,N718-L718+1, VLOOKUP(N718-L718, 'Paycode Info'!$J$2:$K$13,2,0))),"")</f>
        <v/>
      </c>
      <c r="R718" s="68" t="str">
        <f t="shared" si="56"/>
        <v/>
      </c>
      <c r="S718" s="66"/>
      <c r="T718" s="16" t="str">
        <f>IF(S718="","",INDEX('Paycode Info'!$R$2:$R$4,MATCH('PCN Variation'!S718,'Paycode Info'!$M$2:$M$4,0)))</f>
        <v/>
      </c>
      <c r="U718" s="17"/>
      <c r="V718" s="16" t="str">
        <f>IFERROR(MATCH(U718,'Paycode Info'!$I$2:$I$13,0),"")</f>
        <v/>
      </c>
      <c r="W718" s="16" t="str">
        <f t="shared" si="58"/>
        <v/>
      </c>
      <c r="X718" s="15" t="str">
        <f t="shared" si="59"/>
        <v/>
      </c>
      <c r="Y718" s="18">
        <f t="shared" si="55"/>
        <v>0</v>
      </c>
    </row>
    <row r="719" spans="1:25" ht="35" customHeight="1" x14ac:dyDescent="0.35">
      <c r="A719" s="65"/>
      <c r="B719" s="70" t="str">
        <f>IFERROR(IF(A719="","",INDEX('PCN Data'!$A$2:$A$1300,MATCH('PCN Variation'!A719,'PCN Data'!$B$2:$B$1300,0))),"ERROR")</f>
        <v/>
      </c>
      <c r="C719" s="71" t="str">
        <f>IFERROR(IF(A719="","",INDEX('PCN Data'!$C$2:$C$1300,MATCH('PCN Variation'!A719,'PCN Data'!$B$2:$B$1300,0))),"ERROR")</f>
        <v/>
      </c>
      <c r="D719" s="70" t="str">
        <f>IFERROR(IF(A719="","", INDEX('PCN Data'!$D$2:$D$1300,MATCH('PCN Variation'!A719,'PCN Data'!$B$2:$B$1300,0))),"ERROR")</f>
        <v/>
      </c>
      <c r="E719" s="66"/>
      <c r="F719" s="65"/>
      <c r="G719" s="71" t="str">
        <f>IF(E719&amp;F719="","", IFERROR(IF(AND(E719="",F719&lt;&gt;""),INDEX('Paycode Info'!$D$2:$D$71,MATCH('PCN Variation'!F719,'Paycode Info'!$F$2:$F$71,0)), INDEX('Paycode Info'!$D$2:$D$71,MATCH('PCN Variation'!E719,'Paycode Info'!$D$2:$D$71,0))),"Error"))</f>
        <v/>
      </c>
      <c r="H719" s="71" t="str">
        <f>IF(E719&amp;F719="","", IFERROR(INDEX('Paycode Info'!$F$2:$F$71,MATCH('PCN Variation'!G719,'Paycode Info'!$D$2:$D$71,0)),"Error"))</f>
        <v/>
      </c>
      <c r="I719" s="84" t="str">
        <f t="shared" si="57"/>
        <v/>
      </c>
      <c r="J719" s="73" t="str">
        <f>IFERROR(INDEX('Paycode Info'!$G$2:$G$71,MATCH('PCN Variation'!H719,'Paycode Info'!$F$2:$F$71,0)),"")</f>
        <v/>
      </c>
      <c r="K719" s="17"/>
      <c r="L719" s="16" t="str">
        <f>IFERROR(MATCH(K719,'Paycode Info'!$I$2:$I$13,0),"")</f>
        <v/>
      </c>
      <c r="M719" s="17"/>
      <c r="N719" s="16" t="str">
        <f>IFERROR(MATCH(M719,'Paycode Info'!$I$2:$I$13,0),"")</f>
        <v/>
      </c>
      <c r="O719" s="17"/>
      <c r="P719" s="17"/>
      <c r="Q719" s="67" t="str">
        <f>IFERROR(IF(N719-L719=0,13,IF(N719-L719&gt;=0,N719-L719+1, VLOOKUP(N719-L719, 'Paycode Info'!$J$2:$K$13,2,0))),"")</f>
        <v/>
      </c>
      <c r="R719" s="68" t="str">
        <f t="shared" si="56"/>
        <v/>
      </c>
      <c r="S719" s="66"/>
      <c r="T719" s="16" t="str">
        <f>IF(S719="","",INDEX('Paycode Info'!$R$2:$R$4,MATCH('PCN Variation'!S719,'Paycode Info'!$M$2:$M$4,0)))</f>
        <v/>
      </c>
      <c r="U719" s="17"/>
      <c r="V719" s="16" t="str">
        <f>IFERROR(MATCH(U719,'Paycode Info'!$I$2:$I$13,0),"")</f>
        <v/>
      </c>
      <c r="W719" s="16" t="str">
        <f t="shared" si="58"/>
        <v/>
      </c>
      <c r="X719" s="15" t="str">
        <f t="shared" si="59"/>
        <v/>
      </c>
      <c r="Y719" s="18">
        <f t="shared" ref="Y719:Y782" si="60">COUNTIF(X719,"*Error*")</f>
        <v>0</v>
      </c>
    </row>
    <row r="720" spans="1:25" ht="35" customHeight="1" x14ac:dyDescent="0.35">
      <c r="A720" s="65"/>
      <c r="B720" s="70" t="str">
        <f>IFERROR(IF(A720="","",INDEX('PCN Data'!$A$2:$A$1300,MATCH('PCN Variation'!A720,'PCN Data'!$B$2:$B$1300,0))),"ERROR")</f>
        <v/>
      </c>
      <c r="C720" s="71" t="str">
        <f>IFERROR(IF(A720="","",INDEX('PCN Data'!$C$2:$C$1300,MATCH('PCN Variation'!A720,'PCN Data'!$B$2:$B$1300,0))),"ERROR")</f>
        <v/>
      </c>
      <c r="D720" s="70" t="str">
        <f>IFERROR(IF(A720="","", INDEX('PCN Data'!$D$2:$D$1300,MATCH('PCN Variation'!A720,'PCN Data'!$B$2:$B$1300,0))),"ERROR")</f>
        <v/>
      </c>
      <c r="E720" s="66"/>
      <c r="F720" s="65"/>
      <c r="G720" s="71" t="str">
        <f>IF(E720&amp;F720="","", IFERROR(IF(AND(E720="",F720&lt;&gt;""),INDEX('Paycode Info'!$D$2:$D$71,MATCH('PCN Variation'!F720,'Paycode Info'!$F$2:$F$71,0)), INDEX('Paycode Info'!$D$2:$D$71,MATCH('PCN Variation'!E720,'Paycode Info'!$D$2:$D$71,0))),"Error"))</f>
        <v/>
      </c>
      <c r="H720" s="71" t="str">
        <f>IF(E720&amp;F720="","", IFERROR(INDEX('Paycode Info'!$F$2:$F$71,MATCH('PCN Variation'!G720,'Paycode Info'!$D$2:$D$71,0)),"Error"))</f>
        <v/>
      </c>
      <c r="I720" s="84" t="str">
        <f t="shared" si="57"/>
        <v/>
      </c>
      <c r="J720" s="73" t="str">
        <f>IFERROR(INDEX('Paycode Info'!$G$2:$G$71,MATCH('PCN Variation'!H720,'Paycode Info'!$F$2:$F$71,0)),"")</f>
        <v/>
      </c>
      <c r="K720" s="17"/>
      <c r="L720" s="16" t="str">
        <f>IFERROR(MATCH(K720,'Paycode Info'!$I$2:$I$13,0),"")</f>
        <v/>
      </c>
      <c r="M720" s="17"/>
      <c r="N720" s="16" t="str">
        <f>IFERROR(MATCH(M720,'Paycode Info'!$I$2:$I$13,0),"")</f>
        <v/>
      </c>
      <c r="O720" s="17"/>
      <c r="P720" s="17"/>
      <c r="Q720" s="67" t="str">
        <f>IFERROR(IF(N720-L720=0,13,IF(N720-L720&gt;=0,N720-L720+1, VLOOKUP(N720-L720, 'Paycode Info'!$J$2:$K$13,2,0))),"")</f>
        <v/>
      </c>
      <c r="R720" s="68" t="str">
        <f t="shared" si="56"/>
        <v/>
      </c>
      <c r="S720" s="66"/>
      <c r="T720" s="16" t="str">
        <f>IF(S720="","",INDEX('Paycode Info'!$R$2:$R$4,MATCH('PCN Variation'!S720,'Paycode Info'!$M$2:$M$4,0)))</f>
        <v/>
      </c>
      <c r="U720" s="17"/>
      <c r="V720" s="16" t="str">
        <f>IFERROR(MATCH(U720,'Paycode Info'!$I$2:$I$13,0),"")</f>
        <v/>
      </c>
      <c r="W720" s="16" t="str">
        <f t="shared" si="58"/>
        <v/>
      </c>
      <c r="X720" s="15" t="str">
        <f t="shared" si="59"/>
        <v/>
      </c>
      <c r="Y720" s="18">
        <f t="shared" si="60"/>
        <v>0</v>
      </c>
    </row>
    <row r="721" spans="1:25" ht="35" customHeight="1" x14ac:dyDescent="0.35">
      <c r="A721" s="65"/>
      <c r="B721" s="70" t="str">
        <f>IFERROR(IF(A721="","",INDEX('PCN Data'!$A$2:$A$1300,MATCH('PCN Variation'!A721,'PCN Data'!$B$2:$B$1300,0))),"ERROR")</f>
        <v/>
      </c>
      <c r="C721" s="71" t="str">
        <f>IFERROR(IF(A721="","",INDEX('PCN Data'!$C$2:$C$1300,MATCH('PCN Variation'!A721,'PCN Data'!$B$2:$B$1300,0))),"ERROR")</f>
        <v/>
      </c>
      <c r="D721" s="70" t="str">
        <f>IFERROR(IF(A721="","", INDEX('PCN Data'!$D$2:$D$1300,MATCH('PCN Variation'!A721,'PCN Data'!$B$2:$B$1300,0))),"ERROR")</f>
        <v/>
      </c>
      <c r="E721" s="66"/>
      <c r="F721" s="65"/>
      <c r="G721" s="71" t="str">
        <f>IF(E721&amp;F721="","", IFERROR(IF(AND(E721="",F721&lt;&gt;""),INDEX('Paycode Info'!$D$2:$D$71,MATCH('PCN Variation'!F721,'Paycode Info'!$F$2:$F$71,0)), INDEX('Paycode Info'!$D$2:$D$71,MATCH('PCN Variation'!E721,'Paycode Info'!$D$2:$D$71,0))),"Error"))</f>
        <v/>
      </c>
      <c r="H721" s="71" t="str">
        <f>IF(E721&amp;F721="","", IFERROR(INDEX('Paycode Info'!$F$2:$F$71,MATCH('PCN Variation'!G721,'Paycode Info'!$D$2:$D$71,0)),"Error"))</f>
        <v/>
      </c>
      <c r="I721" s="84" t="str">
        <f t="shared" si="57"/>
        <v/>
      </c>
      <c r="J721" s="73" t="str">
        <f>IFERROR(INDEX('Paycode Info'!$G$2:$G$71,MATCH('PCN Variation'!H721,'Paycode Info'!$F$2:$F$71,0)),"")</f>
        <v/>
      </c>
      <c r="K721" s="17"/>
      <c r="L721" s="16" t="str">
        <f>IFERROR(MATCH(K721,'Paycode Info'!$I$2:$I$13,0),"")</f>
        <v/>
      </c>
      <c r="M721" s="17"/>
      <c r="N721" s="16" t="str">
        <f>IFERROR(MATCH(M721,'Paycode Info'!$I$2:$I$13,0),"")</f>
        <v/>
      </c>
      <c r="O721" s="17"/>
      <c r="P721" s="17"/>
      <c r="Q721" s="67" t="str">
        <f>IFERROR(IF(N721-L721=0,13,IF(N721-L721&gt;=0,N721-L721+1, VLOOKUP(N721-L721, 'Paycode Info'!$J$2:$K$13,2,0))),"")</f>
        <v/>
      </c>
      <c r="R721" s="68" t="str">
        <f t="shared" si="56"/>
        <v/>
      </c>
      <c r="S721" s="66"/>
      <c r="T721" s="16" t="str">
        <f>IF(S721="","",INDEX('Paycode Info'!$R$2:$R$4,MATCH('PCN Variation'!S721,'Paycode Info'!$M$2:$M$4,0)))</f>
        <v/>
      </c>
      <c r="U721" s="17"/>
      <c r="V721" s="16" t="str">
        <f>IFERROR(MATCH(U721,'Paycode Info'!$I$2:$I$13,0),"")</f>
        <v/>
      </c>
      <c r="W721" s="16" t="str">
        <f t="shared" si="58"/>
        <v/>
      </c>
      <c r="X721" s="15" t="str">
        <f t="shared" si="59"/>
        <v/>
      </c>
      <c r="Y721" s="18">
        <f t="shared" si="60"/>
        <v>0</v>
      </c>
    </row>
    <row r="722" spans="1:25" ht="35" customHeight="1" x14ac:dyDescent="0.35">
      <c r="A722" s="65"/>
      <c r="B722" s="70" t="str">
        <f>IFERROR(IF(A722="","",INDEX('PCN Data'!$A$2:$A$1300,MATCH('PCN Variation'!A722,'PCN Data'!$B$2:$B$1300,0))),"ERROR")</f>
        <v/>
      </c>
      <c r="C722" s="71" t="str">
        <f>IFERROR(IF(A722="","",INDEX('PCN Data'!$C$2:$C$1300,MATCH('PCN Variation'!A722,'PCN Data'!$B$2:$B$1300,0))),"ERROR")</f>
        <v/>
      </c>
      <c r="D722" s="70" t="str">
        <f>IFERROR(IF(A722="","", INDEX('PCN Data'!$D$2:$D$1300,MATCH('PCN Variation'!A722,'PCN Data'!$B$2:$B$1300,0))),"ERROR")</f>
        <v/>
      </c>
      <c r="E722" s="66"/>
      <c r="F722" s="65"/>
      <c r="G722" s="71" t="str">
        <f>IF(E722&amp;F722="","", IFERROR(IF(AND(E722="",F722&lt;&gt;""),INDEX('Paycode Info'!$D$2:$D$71,MATCH('PCN Variation'!F722,'Paycode Info'!$F$2:$F$71,0)), INDEX('Paycode Info'!$D$2:$D$71,MATCH('PCN Variation'!E722,'Paycode Info'!$D$2:$D$71,0))),"Error"))</f>
        <v/>
      </c>
      <c r="H722" s="71" t="str">
        <f>IF(E722&amp;F722="","", IFERROR(INDEX('Paycode Info'!$F$2:$F$71,MATCH('PCN Variation'!G722,'Paycode Info'!$D$2:$D$71,0)),"Error"))</f>
        <v/>
      </c>
      <c r="I722" s="84" t="str">
        <f t="shared" si="57"/>
        <v/>
      </c>
      <c r="J722" s="73" t="str">
        <f>IFERROR(INDEX('Paycode Info'!$G$2:$G$71,MATCH('PCN Variation'!H722,'Paycode Info'!$F$2:$F$71,0)),"")</f>
        <v/>
      </c>
      <c r="K722" s="17"/>
      <c r="L722" s="16" t="str">
        <f>IFERROR(MATCH(K722,'Paycode Info'!$I$2:$I$13,0),"")</f>
        <v/>
      </c>
      <c r="M722" s="17"/>
      <c r="N722" s="16" t="str">
        <f>IFERROR(MATCH(M722,'Paycode Info'!$I$2:$I$13,0),"")</f>
        <v/>
      </c>
      <c r="O722" s="17"/>
      <c r="P722" s="17"/>
      <c r="Q722" s="67" t="str">
        <f>IFERROR(IF(N722-L722=0,13,IF(N722-L722&gt;=0,N722-L722+1, VLOOKUP(N722-L722, 'Paycode Info'!$J$2:$K$13,2,0))),"")</f>
        <v/>
      </c>
      <c r="R722" s="68" t="str">
        <f t="shared" si="56"/>
        <v/>
      </c>
      <c r="S722" s="66"/>
      <c r="T722" s="16" t="str">
        <f>IF(S722="","",INDEX('Paycode Info'!$R$2:$R$4,MATCH('PCN Variation'!S722,'Paycode Info'!$M$2:$M$4,0)))</f>
        <v/>
      </c>
      <c r="U722" s="17"/>
      <c r="V722" s="16" t="str">
        <f>IFERROR(MATCH(U722,'Paycode Info'!$I$2:$I$13,0),"")</f>
        <v/>
      </c>
      <c r="W722" s="16" t="str">
        <f t="shared" si="58"/>
        <v/>
      </c>
      <c r="X722" s="15" t="str">
        <f t="shared" si="59"/>
        <v/>
      </c>
      <c r="Y722" s="18">
        <f t="shared" si="60"/>
        <v>0</v>
      </c>
    </row>
    <row r="723" spans="1:25" ht="35" customHeight="1" x14ac:dyDescent="0.35">
      <c r="A723" s="65"/>
      <c r="B723" s="70" t="str">
        <f>IFERROR(IF(A723="","",INDEX('PCN Data'!$A$2:$A$1300,MATCH('PCN Variation'!A723,'PCN Data'!$B$2:$B$1300,0))),"ERROR")</f>
        <v/>
      </c>
      <c r="C723" s="71" t="str">
        <f>IFERROR(IF(A723="","",INDEX('PCN Data'!$C$2:$C$1300,MATCH('PCN Variation'!A723,'PCN Data'!$B$2:$B$1300,0))),"ERROR")</f>
        <v/>
      </c>
      <c r="D723" s="70" t="str">
        <f>IFERROR(IF(A723="","", INDEX('PCN Data'!$D$2:$D$1300,MATCH('PCN Variation'!A723,'PCN Data'!$B$2:$B$1300,0))),"ERROR")</f>
        <v/>
      </c>
      <c r="E723" s="66"/>
      <c r="F723" s="65"/>
      <c r="G723" s="71" t="str">
        <f>IF(E723&amp;F723="","", IFERROR(IF(AND(E723="",F723&lt;&gt;""),INDEX('Paycode Info'!$D$2:$D$71,MATCH('PCN Variation'!F723,'Paycode Info'!$F$2:$F$71,0)), INDEX('Paycode Info'!$D$2:$D$71,MATCH('PCN Variation'!E723,'Paycode Info'!$D$2:$D$71,0))),"Error"))</f>
        <v/>
      </c>
      <c r="H723" s="71" t="str">
        <f>IF(E723&amp;F723="","", IFERROR(INDEX('Paycode Info'!$F$2:$F$71,MATCH('PCN Variation'!G723,'Paycode Info'!$D$2:$D$71,0)),"Error"))</f>
        <v/>
      </c>
      <c r="I723" s="84" t="str">
        <f t="shared" si="57"/>
        <v/>
      </c>
      <c r="J723" s="73" t="str">
        <f>IFERROR(INDEX('Paycode Info'!$G$2:$G$71,MATCH('PCN Variation'!H723,'Paycode Info'!$F$2:$F$71,0)),"")</f>
        <v/>
      </c>
      <c r="K723" s="17"/>
      <c r="L723" s="16" t="str">
        <f>IFERROR(MATCH(K723,'Paycode Info'!$I$2:$I$13,0),"")</f>
        <v/>
      </c>
      <c r="M723" s="17"/>
      <c r="N723" s="16" t="str">
        <f>IFERROR(MATCH(M723,'Paycode Info'!$I$2:$I$13,0),"")</f>
        <v/>
      </c>
      <c r="O723" s="17"/>
      <c r="P723" s="17"/>
      <c r="Q723" s="67" t="str">
        <f>IFERROR(IF(N723-L723=0,13,IF(N723-L723&gt;=0,N723-L723+1, VLOOKUP(N723-L723, 'Paycode Info'!$J$2:$K$13,2,0))),"")</f>
        <v/>
      </c>
      <c r="R723" s="68" t="str">
        <f t="shared" si="56"/>
        <v/>
      </c>
      <c r="S723" s="66"/>
      <c r="T723" s="16" t="str">
        <f>IF(S723="","",INDEX('Paycode Info'!$R$2:$R$4,MATCH('PCN Variation'!S723,'Paycode Info'!$M$2:$M$4,0)))</f>
        <v/>
      </c>
      <c r="U723" s="17"/>
      <c r="V723" s="16" t="str">
        <f>IFERROR(MATCH(U723,'Paycode Info'!$I$2:$I$13,0),"")</f>
        <v/>
      </c>
      <c r="W723" s="16" t="str">
        <f t="shared" si="58"/>
        <v/>
      </c>
      <c r="X723" s="15" t="str">
        <f t="shared" si="59"/>
        <v/>
      </c>
      <c r="Y723" s="18">
        <f t="shared" si="60"/>
        <v>0</v>
      </c>
    </row>
    <row r="724" spans="1:25" ht="35" customHeight="1" x14ac:dyDescent="0.35">
      <c r="A724" s="65"/>
      <c r="B724" s="70" t="str">
        <f>IFERROR(IF(A724="","",INDEX('PCN Data'!$A$2:$A$1300,MATCH('PCN Variation'!A724,'PCN Data'!$B$2:$B$1300,0))),"ERROR")</f>
        <v/>
      </c>
      <c r="C724" s="71" t="str">
        <f>IFERROR(IF(A724="","",INDEX('PCN Data'!$C$2:$C$1300,MATCH('PCN Variation'!A724,'PCN Data'!$B$2:$B$1300,0))),"ERROR")</f>
        <v/>
      </c>
      <c r="D724" s="70" t="str">
        <f>IFERROR(IF(A724="","", INDEX('PCN Data'!$D$2:$D$1300,MATCH('PCN Variation'!A724,'PCN Data'!$B$2:$B$1300,0))),"ERROR")</f>
        <v/>
      </c>
      <c r="E724" s="66"/>
      <c r="F724" s="65"/>
      <c r="G724" s="71" t="str">
        <f>IF(E724&amp;F724="","", IFERROR(IF(AND(E724="",F724&lt;&gt;""),INDEX('Paycode Info'!$D$2:$D$71,MATCH('PCN Variation'!F724,'Paycode Info'!$F$2:$F$71,0)), INDEX('Paycode Info'!$D$2:$D$71,MATCH('PCN Variation'!E724,'Paycode Info'!$D$2:$D$71,0))),"Error"))</f>
        <v/>
      </c>
      <c r="H724" s="71" t="str">
        <f>IF(E724&amp;F724="","", IFERROR(INDEX('Paycode Info'!$F$2:$F$71,MATCH('PCN Variation'!G724,'Paycode Info'!$D$2:$D$71,0)),"Error"))</f>
        <v/>
      </c>
      <c r="I724" s="84" t="str">
        <f t="shared" si="57"/>
        <v/>
      </c>
      <c r="J724" s="73" t="str">
        <f>IFERROR(INDEX('Paycode Info'!$G$2:$G$71,MATCH('PCN Variation'!H724,'Paycode Info'!$F$2:$F$71,0)),"")</f>
        <v/>
      </c>
      <c r="K724" s="17"/>
      <c r="L724" s="16" t="str">
        <f>IFERROR(MATCH(K724,'Paycode Info'!$I$2:$I$13,0),"")</f>
        <v/>
      </c>
      <c r="M724" s="17"/>
      <c r="N724" s="16" t="str">
        <f>IFERROR(MATCH(M724,'Paycode Info'!$I$2:$I$13,0),"")</f>
        <v/>
      </c>
      <c r="O724" s="17"/>
      <c r="P724" s="17"/>
      <c r="Q724" s="67" t="str">
        <f>IFERROR(IF(N724-L724=0,13,IF(N724-L724&gt;=0,N724-L724+1, VLOOKUP(N724-L724, 'Paycode Info'!$J$2:$K$13,2,0))),"")</f>
        <v/>
      </c>
      <c r="R724" s="68" t="str">
        <f t="shared" si="56"/>
        <v/>
      </c>
      <c r="S724" s="66"/>
      <c r="T724" s="16" t="str">
        <f>IF(S724="","",INDEX('Paycode Info'!$R$2:$R$4,MATCH('PCN Variation'!S724,'Paycode Info'!$M$2:$M$4,0)))</f>
        <v/>
      </c>
      <c r="U724" s="17"/>
      <c r="V724" s="16" t="str">
        <f>IFERROR(MATCH(U724,'Paycode Info'!$I$2:$I$13,0),"")</f>
        <v/>
      </c>
      <c r="W724" s="16" t="str">
        <f t="shared" si="58"/>
        <v/>
      </c>
      <c r="X724" s="15" t="str">
        <f t="shared" si="59"/>
        <v/>
      </c>
      <c r="Y724" s="18">
        <f t="shared" si="60"/>
        <v>0</v>
      </c>
    </row>
    <row r="725" spans="1:25" ht="35" customHeight="1" x14ac:dyDescent="0.35">
      <c r="A725" s="65"/>
      <c r="B725" s="70" t="str">
        <f>IFERROR(IF(A725="","",INDEX('PCN Data'!$A$2:$A$1300,MATCH('PCN Variation'!A725,'PCN Data'!$B$2:$B$1300,0))),"ERROR")</f>
        <v/>
      </c>
      <c r="C725" s="71" t="str">
        <f>IFERROR(IF(A725="","",INDEX('PCN Data'!$C$2:$C$1300,MATCH('PCN Variation'!A725,'PCN Data'!$B$2:$B$1300,0))),"ERROR")</f>
        <v/>
      </c>
      <c r="D725" s="70" t="str">
        <f>IFERROR(IF(A725="","", INDEX('PCN Data'!$D$2:$D$1300,MATCH('PCN Variation'!A725,'PCN Data'!$B$2:$B$1300,0))),"ERROR")</f>
        <v/>
      </c>
      <c r="E725" s="66"/>
      <c r="F725" s="65"/>
      <c r="G725" s="71" t="str">
        <f>IF(E725&amp;F725="","", IFERROR(IF(AND(E725="",F725&lt;&gt;""),INDEX('Paycode Info'!$D$2:$D$71,MATCH('PCN Variation'!F725,'Paycode Info'!$F$2:$F$71,0)), INDEX('Paycode Info'!$D$2:$D$71,MATCH('PCN Variation'!E725,'Paycode Info'!$D$2:$D$71,0))),"Error"))</f>
        <v/>
      </c>
      <c r="H725" s="71" t="str">
        <f>IF(E725&amp;F725="","", IFERROR(INDEX('Paycode Info'!$F$2:$F$71,MATCH('PCN Variation'!G725,'Paycode Info'!$D$2:$D$71,0)),"Error"))</f>
        <v/>
      </c>
      <c r="I725" s="84" t="str">
        <f t="shared" si="57"/>
        <v/>
      </c>
      <c r="J725" s="73" t="str">
        <f>IFERROR(INDEX('Paycode Info'!$G$2:$G$71,MATCH('PCN Variation'!H725,'Paycode Info'!$F$2:$F$71,0)),"")</f>
        <v/>
      </c>
      <c r="K725" s="17"/>
      <c r="L725" s="16" t="str">
        <f>IFERROR(MATCH(K725,'Paycode Info'!$I$2:$I$13,0),"")</f>
        <v/>
      </c>
      <c r="M725" s="17"/>
      <c r="N725" s="16" t="str">
        <f>IFERROR(MATCH(M725,'Paycode Info'!$I$2:$I$13,0),"")</f>
        <v/>
      </c>
      <c r="O725" s="17"/>
      <c r="P725" s="17"/>
      <c r="Q725" s="67" t="str">
        <f>IFERROR(IF(N725-L725=0,13,IF(N725-L725&gt;=0,N725-L725+1, VLOOKUP(N725-L725, 'Paycode Info'!$J$2:$K$13,2,0))),"")</f>
        <v/>
      </c>
      <c r="R725" s="68" t="str">
        <f t="shared" si="56"/>
        <v/>
      </c>
      <c r="S725" s="66"/>
      <c r="T725" s="16" t="str">
        <f>IF(S725="","",INDEX('Paycode Info'!$R$2:$R$4,MATCH('PCN Variation'!S725,'Paycode Info'!$M$2:$M$4,0)))</f>
        <v/>
      </c>
      <c r="U725" s="17"/>
      <c r="V725" s="16" t="str">
        <f>IFERROR(MATCH(U725,'Paycode Info'!$I$2:$I$13,0),"")</f>
        <v/>
      </c>
      <c r="W725" s="16" t="str">
        <f t="shared" si="58"/>
        <v/>
      </c>
      <c r="X725" s="15" t="str">
        <f t="shared" si="59"/>
        <v/>
      </c>
      <c r="Y725" s="18">
        <f t="shared" si="60"/>
        <v>0</v>
      </c>
    </row>
    <row r="726" spans="1:25" ht="35" customHeight="1" x14ac:dyDescent="0.35">
      <c r="A726" s="65"/>
      <c r="B726" s="70" t="str">
        <f>IFERROR(IF(A726="","",INDEX('PCN Data'!$A$2:$A$1300,MATCH('PCN Variation'!A726,'PCN Data'!$B$2:$B$1300,0))),"ERROR")</f>
        <v/>
      </c>
      <c r="C726" s="71" t="str">
        <f>IFERROR(IF(A726="","",INDEX('PCN Data'!$C$2:$C$1300,MATCH('PCN Variation'!A726,'PCN Data'!$B$2:$B$1300,0))),"ERROR")</f>
        <v/>
      </c>
      <c r="D726" s="70" t="str">
        <f>IFERROR(IF(A726="","", INDEX('PCN Data'!$D$2:$D$1300,MATCH('PCN Variation'!A726,'PCN Data'!$B$2:$B$1300,0))),"ERROR")</f>
        <v/>
      </c>
      <c r="E726" s="66"/>
      <c r="F726" s="65"/>
      <c r="G726" s="71" t="str">
        <f>IF(E726&amp;F726="","", IFERROR(IF(AND(E726="",F726&lt;&gt;""),INDEX('Paycode Info'!$D$2:$D$71,MATCH('PCN Variation'!F726,'Paycode Info'!$F$2:$F$71,0)), INDEX('Paycode Info'!$D$2:$D$71,MATCH('PCN Variation'!E726,'Paycode Info'!$D$2:$D$71,0))),"Error"))</f>
        <v/>
      </c>
      <c r="H726" s="71" t="str">
        <f>IF(E726&amp;F726="","", IFERROR(INDEX('Paycode Info'!$F$2:$F$71,MATCH('PCN Variation'!G726,'Paycode Info'!$D$2:$D$71,0)),"Error"))</f>
        <v/>
      </c>
      <c r="I726" s="84" t="str">
        <f t="shared" si="57"/>
        <v/>
      </c>
      <c r="J726" s="73" t="str">
        <f>IFERROR(INDEX('Paycode Info'!$G$2:$G$71,MATCH('PCN Variation'!H726,'Paycode Info'!$F$2:$F$71,0)),"")</f>
        <v/>
      </c>
      <c r="K726" s="17"/>
      <c r="L726" s="16" t="str">
        <f>IFERROR(MATCH(K726,'Paycode Info'!$I$2:$I$13,0),"")</f>
        <v/>
      </c>
      <c r="M726" s="17"/>
      <c r="N726" s="16" t="str">
        <f>IFERROR(MATCH(M726,'Paycode Info'!$I$2:$I$13,0),"")</f>
        <v/>
      </c>
      <c r="O726" s="17"/>
      <c r="P726" s="17"/>
      <c r="Q726" s="67" t="str">
        <f>IFERROR(IF(N726-L726=0,13,IF(N726-L726&gt;=0,N726-L726+1, VLOOKUP(N726-L726, 'Paycode Info'!$J$2:$K$13,2,0))),"")</f>
        <v/>
      </c>
      <c r="R726" s="68" t="str">
        <f t="shared" si="56"/>
        <v/>
      </c>
      <c r="S726" s="66"/>
      <c r="T726" s="16" t="str">
        <f>IF(S726="","",INDEX('Paycode Info'!$R$2:$R$4,MATCH('PCN Variation'!S726,'Paycode Info'!$M$2:$M$4,0)))</f>
        <v/>
      </c>
      <c r="U726" s="17"/>
      <c r="V726" s="16" t="str">
        <f>IFERROR(MATCH(U726,'Paycode Info'!$I$2:$I$13,0),"")</f>
        <v/>
      </c>
      <c r="W726" s="16" t="str">
        <f t="shared" si="58"/>
        <v/>
      </c>
      <c r="X726" s="15" t="str">
        <f t="shared" si="59"/>
        <v/>
      </c>
      <c r="Y726" s="18">
        <f t="shared" si="60"/>
        <v>0</v>
      </c>
    </row>
    <row r="727" spans="1:25" ht="35" customHeight="1" x14ac:dyDescent="0.35">
      <c r="A727" s="65"/>
      <c r="B727" s="70" t="str">
        <f>IFERROR(IF(A727="","",INDEX('PCN Data'!$A$2:$A$1300,MATCH('PCN Variation'!A727,'PCN Data'!$B$2:$B$1300,0))),"ERROR")</f>
        <v/>
      </c>
      <c r="C727" s="71" t="str">
        <f>IFERROR(IF(A727="","",INDEX('PCN Data'!$C$2:$C$1300,MATCH('PCN Variation'!A727,'PCN Data'!$B$2:$B$1300,0))),"ERROR")</f>
        <v/>
      </c>
      <c r="D727" s="70" t="str">
        <f>IFERROR(IF(A727="","", INDEX('PCN Data'!$D$2:$D$1300,MATCH('PCN Variation'!A727,'PCN Data'!$B$2:$B$1300,0))),"ERROR")</f>
        <v/>
      </c>
      <c r="E727" s="66"/>
      <c r="F727" s="65"/>
      <c r="G727" s="71" t="str">
        <f>IF(E727&amp;F727="","", IFERROR(IF(AND(E727="",F727&lt;&gt;""),INDEX('Paycode Info'!$D$2:$D$71,MATCH('PCN Variation'!F727,'Paycode Info'!$F$2:$F$71,0)), INDEX('Paycode Info'!$D$2:$D$71,MATCH('PCN Variation'!E727,'Paycode Info'!$D$2:$D$71,0))),"Error"))</f>
        <v/>
      </c>
      <c r="H727" s="71" t="str">
        <f>IF(E727&amp;F727="","", IFERROR(INDEX('Paycode Info'!$F$2:$F$71,MATCH('PCN Variation'!G727,'Paycode Info'!$D$2:$D$71,0)),"Error"))</f>
        <v/>
      </c>
      <c r="I727" s="84" t="str">
        <f t="shared" si="57"/>
        <v/>
      </c>
      <c r="J727" s="73" t="str">
        <f>IFERROR(INDEX('Paycode Info'!$G$2:$G$71,MATCH('PCN Variation'!H727,'Paycode Info'!$F$2:$F$71,0)),"")</f>
        <v/>
      </c>
      <c r="K727" s="17"/>
      <c r="L727" s="16" t="str">
        <f>IFERROR(MATCH(K727,'Paycode Info'!$I$2:$I$13,0),"")</f>
        <v/>
      </c>
      <c r="M727" s="17"/>
      <c r="N727" s="16" t="str">
        <f>IFERROR(MATCH(M727,'Paycode Info'!$I$2:$I$13,0),"")</f>
        <v/>
      </c>
      <c r="O727" s="17"/>
      <c r="P727" s="17"/>
      <c r="Q727" s="67" t="str">
        <f>IFERROR(IF(N727-L727=0,13,IF(N727-L727&gt;=0,N727-L727+1, VLOOKUP(N727-L727, 'Paycode Info'!$J$2:$K$13,2,0))),"")</f>
        <v/>
      </c>
      <c r="R727" s="68" t="str">
        <f t="shared" si="56"/>
        <v/>
      </c>
      <c r="S727" s="66"/>
      <c r="T727" s="16" t="str">
        <f>IF(S727="","",INDEX('Paycode Info'!$R$2:$R$4,MATCH('PCN Variation'!S727,'Paycode Info'!$M$2:$M$4,0)))</f>
        <v/>
      </c>
      <c r="U727" s="17"/>
      <c r="V727" s="16" t="str">
        <f>IFERROR(MATCH(U727,'Paycode Info'!$I$2:$I$13,0),"")</f>
        <v/>
      </c>
      <c r="W727" s="16" t="str">
        <f t="shared" si="58"/>
        <v/>
      </c>
      <c r="X727" s="15" t="str">
        <f t="shared" si="59"/>
        <v/>
      </c>
      <c r="Y727" s="18">
        <f t="shared" si="60"/>
        <v>0</v>
      </c>
    </row>
    <row r="728" spans="1:25" ht="35" customHeight="1" x14ac:dyDescent="0.35">
      <c r="A728" s="65"/>
      <c r="B728" s="70" t="str">
        <f>IFERROR(IF(A728="","",INDEX('PCN Data'!$A$2:$A$1300,MATCH('PCN Variation'!A728,'PCN Data'!$B$2:$B$1300,0))),"ERROR")</f>
        <v/>
      </c>
      <c r="C728" s="71" t="str">
        <f>IFERROR(IF(A728="","",INDEX('PCN Data'!$C$2:$C$1300,MATCH('PCN Variation'!A728,'PCN Data'!$B$2:$B$1300,0))),"ERROR")</f>
        <v/>
      </c>
      <c r="D728" s="70" t="str">
        <f>IFERROR(IF(A728="","", INDEX('PCN Data'!$D$2:$D$1300,MATCH('PCN Variation'!A728,'PCN Data'!$B$2:$B$1300,0))),"ERROR")</f>
        <v/>
      </c>
      <c r="E728" s="66"/>
      <c r="F728" s="65"/>
      <c r="G728" s="71" t="str">
        <f>IF(E728&amp;F728="","", IFERROR(IF(AND(E728="",F728&lt;&gt;""),INDEX('Paycode Info'!$D$2:$D$71,MATCH('PCN Variation'!F728,'Paycode Info'!$F$2:$F$71,0)), INDEX('Paycode Info'!$D$2:$D$71,MATCH('PCN Variation'!E728,'Paycode Info'!$D$2:$D$71,0))),"Error"))</f>
        <v/>
      </c>
      <c r="H728" s="71" t="str">
        <f>IF(E728&amp;F728="","", IFERROR(INDEX('Paycode Info'!$F$2:$F$71,MATCH('PCN Variation'!G728,'Paycode Info'!$D$2:$D$71,0)),"Error"))</f>
        <v/>
      </c>
      <c r="I728" s="84" t="str">
        <f t="shared" si="57"/>
        <v/>
      </c>
      <c r="J728" s="73" t="str">
        <f>IFERROR(INDEX('Paycode Info'!$G$2:$G$71,MATCH('PCN Variation'!H728,'Paycode Info'!$F$2:$F$71,0)),"")</f>
        <v/>
      </c>
      <c r="K728" s="17"/>
      <c r="L728" s="16" t="str">
        <f>IFERROR(MATCH(K728,'Paycode Info'!$I$2:$I$13,0),"")</f>
        <v/>
      </c>
      <c r="M728" s="17"/>
      <c r="N728" s="16" t="str">
        <f>IFERROR(MATCH(M728,'Paycode Info'!$I$2:$I$13,0),"")</f>
        <v/>
      </c>
      <c r="O728" s="17"/>
      <c r="P728" s="17"/>
      <c r="Q728" s="67" t="str">
        <f>IFERROR(IF(N728-L728=0,13,IF(N728-L728&gt;=0,N728-L728+1, VLOOKUP(N728-L728, 'Paycode Info'!$J$2:$K$13,2,0))),"")</f>
        <v/>
      </c>
      <c r="R728" s="68" t="str">
        <f t="shared" si="56"/>
        <v/>
      </c>
      <c r="S728" s="66"/>
      <c r="T728" s="16" t="str">
        <f>IF(S728="","",INDEX('Paycode Info'!$R$2:$R$4,MATCH('PCN Variation'!S728,'Paycode Info'!$M$2:$M$4,0)))</f>
        <v/>
      </c>
      <c r="U728" s="17"/>
      <c r="V728" s="16" t="str">
        <f>IFERROR(MATCH(U728,'Paycode Info'!$I$2:$I$13,0),"")</f>
        <v/>
      </c>
      <c r="W728" s="16" t="str">
        <f t="shared" si="58"/>
        <v/>
      </c>
      <c r="X728" s="15" t="str">
        <f t="shared" si="59"/>
        <v/>
      </c>
      <c r="Y728" s="18">
        <f t="shared" si="60"/>
        <v>0</v>
      </c>
    </row>
    <row r="729" spans="1:25" ht="35" customHeight="1" x14ac:dyDescent="0.35">
      <c r="A729" s="65"/>
      <c r="B729" s="70" t="str">
        <f>IFERROR(IF(A729="","",INDEX('PCN Data'!$A$2:$A$1300,MATCH('PCN Variation'!A729,'PCN Data'!$B$2:$B$1300,0))),"ERROR")</f>
        <v/>
      </c>
      <c r="C729" s="71" t="str">
        <f>IFERROR(IF(A729="","",INDEX('PCN Data'!$C$2:$C$1300,MATCH('PCN Variation'!A729,'PCN Data'!$B$2:$B$1300,0))),"ERROR")</f>
        <v/>
      </c>
      <c r="D729" s="70" t="str">
        <f>IFERROR(IF(A729="","", INDEX('PCN Data'!$D$2:$D$1300,MATCH('PCN Variation'!A729,'PCN Data'!$B$2:$B$1300,0))),"ERROR")</f>
        <v/>
      </c>
      <c r="E729" s="66"/>
      <c r="F729" s="65"/>
      <c r="G729" s="71" t="str">
        <f>IF(E729&amp;F729="","", IFERROR(IF(AND(E729="",F729&lt;&gt;""),INDEX('Paycode Info'!$D$2:$D$71,MATCH('PCN Variation'!F729,'Paycode Info'!$F$2:$F$71,0)), INDEX('Paycode Info'!$D$2:$D$71,MATCH('PCN Variation'!E729,'Paycode Info'!$D$2:$D$71,0))),"Error"))</f>
        <v/>
      </c>
      <c r="H729" s="71" t="str">
        <f>IF(E729&amp;F729="","", IFERROR(INDEX('Paycode Info'!$F$2:$F$71,MATCH('PCN Variation'!G729,'Paycode Info'!$D$2:$D$71,0)),"Error"))</f>
        <v/>
      </c>
      <c r="I729" s="84" t="str">
        <f t="shared" si="57"/>
        <v/>
      </c>
      <c r="J729" s="73" t="str">
        <f>IFERROR(INDEX('Paycode Info'!$G$2:$G$71,MATCH('PCN Variation'!H729,'Paycode Info'!$F$2:$F$71,0)),"")</f>
        <v/>
      </c>
      <c r="K729" s="17"/>
      <c r="L729" s="16" t="str">
        <f>IFERROR(MATCH(K729,'Paycode Info'!$I$2:$I$13,0),"")</f>
        <v/>
      </c>
      <c r="M729" s="17"/>
      <c r="N729" s="16" t="str">
        <f>IFERROR(MATCH(M729,'Paycode Info'!$I$2:$I$13,0),"")</f>
        <v/>
      </c>
      <c r="O729" s="17"/>
      <c r="P729" s="17"/>
      <c r="Q729" s="67" t="str">
        <f>IFERROR(IF(N729-L729=0,13,IF(N729-L729&gt;=0,N729-L729+1, VLOOKUP(N729-L729, 'Paycode Info'!$J$2:$K$13,2,0))),"")</f>
        <v/>
      </c>
      <c r="R729" s="68" t="str">
        <f t="shared" si="56"/>
        <v/>
      </c>
      <c r="S729" s="66"/>
      <c r="T729" s="16" t="str">
        <f>IF(S729="","",INDEX('Paycode Info'!$R$2:$R$4,MATCH('PCN Variation'!S729,'Paycode Info'!$M$2:$M$4,0)))</f>
        <v/>
      </c>
      <c r="U729" s="17"/>
      <c r="V729" s="16" t="str">
        <f>IFERROR(MATCH(U729,'Paycode Info'!$I$2:$I$13,0),"")</f>
        <v/>
      </c>
      <c r="W729" s="16" t="str">
        <f t="shared" si="58"/>
        <v/>
      </c>
      <c r="X729" s="15" t="str">
        <f t="shared" si="59"/>
        <v/>
      </c>
      <c r="Y729" s="18">
        <f t="shared" si="60"/>
        <v>0</v>
      </c>
    </row>
    <row r="730" spans="1:25" ht="35" customHeight="1" x14ac:dyDescent="0.35">
      <c r="A730" s="65"/>
      <c r="B730" s="70" t="str">
        <f>IFERROR(IF(A730="","",INDEX('PCN Data'!$A$2:$A$1300,MATCH('PCN Variation'!A730,'PCN Data'!$B$2:$B$1300,0))),"ERROR")</f>
        <v/>
      </c>
      <c r="C730" s="71" t="str">
        <f>IFERROR(IF(A730="","",INDEX('PCN Data'!$C$2:$C$1300,MATCH('PCN Variation'!A730,'PCN Data'!$B$2:$B$1300,0))),"ERROR")</f>
        <v/>
      </c>
      <c r="D730" s="70" t="str">
        <f>IFERROR(IF(A730="","", INDEX('PCN Data'!$D$2:$D$1300,MATCH('PCN Variation'!A730,'PCN Data'!$B$2:$B$1300,0))),"ERROR")</f>
        <v/>
      </c>
      <c r="E730" s="66"/>
      <c r="F730" s="65"/>
      <c r="G730" s="71" t="str">
        <f>IF(E730&amp;F730="","", IFERROR(IF(AND(E730="",F730&lt;&gt;""),INDEX('Paycode Info'!$D$2:$D$71,MATCH('PCN Variation'!F730,'Paycode Info'!$F$2:$F$71,0)), INDEX('Paycode Info'!$D$2:$D$71,MATCH('PCN Variation'!E730,'Paycode Info'!$D$2:$D$71,0))),"Error"))</f>
        <v/>
      </c>
      <c r="H730" s="71" t="str">
        <f>IF(E730&amp;F730="","", IFERROR(INDEX('Paycode Info'!$F$2:$F$71,MATCH('PCN Variation'!G730,'Paycode Info'!$D$2:$D$71,0)),"Error"))</f>
        <v/>
      </c>
      <c r="I730" s="84" t="str">
        <f t="shared" si="57"/>
        <v/>
      </c>
      <c r="J730" s="73" t="str">
        <f>IFERROR(INDEX('Paycode Info'!$G$2:$G$71,MATCH('PCN Variation'!H730,'Paycode Info'!$F$2:$F$71,0)),"")</f>
        <v/>
      </c>
      <c r="K730" s="17"/>
      <c r="L730" s="16" t="str">
        <f>IFERROR(MATCH(K730,'Paycode Info'!$I$2:$I$13,0),"")</f>
        <v/>
      </c>
      <c r="M730" s="17"/>
      <c r="N730" s="16" t="str">
        <f>IFERROR(MATCH(M730,'Paycode Info'!$I$2:$I$13,0),"")</f>
        <v/>
      </c>
      <c r="O730" s="17"/>
      <c r="P730" s="17"/>
      <c r="Q730" s="67" t="str">
        <f>IFERROR(IF(N730-L730=0,13,IF(N730-L730&gt;=0,N730-L730+1, VLOOKUP(N730-L730, 'Paycode Info'!$J$2:$K$13,2,0))),"")</f>
        <v/>
      </c>
      <c r="R730" s="68" t="str">
        <f t="shared" si="56"/>
        <v/>
      </c>
      <c r="S730" s="66"/>
      <c r="T730" s="16" t="str">
        <f>IF(S730="","",INDEX('Paycode Info'!$R$2:$R$4,MATCH('PCN Variation'!S730,'Paycode Info'!$M$2:$M$4,0)))</f>
        <v/>
      </c>
      <c r="U730" s="17"/>
      <c r="V730" s="16" t="str">
        <f>IFERROR(MATCH(U730,'Paycode Info'!$I$2:$I$13,0),"")</f>
        <v/>
      </c>
      <c r="W730" s="16" t="str">
        <f t="shared" si="58"/>
        <v/>
      </c>
      <c r="X730" s="15" t="str">
        <f t="shared" si="59"/>
        <v/>
      </c>
      <c r="Y730" s="18">
        <f t="shared" si="60"/>
        <v>0</v>
      </c>
    </row>
    <row r="731" spans="1:25" ht="35" customHeight="1" x14ac:dyDescent="0.35">
      <c r="A731" s="65"/>
      <c r="B731" s="70" t="str">
        <f>IFERROR(IF(A731="","",INDEX('PCN Data'!$A$2:$A$1300,MATCH('PCN Variation'!A731,'PCN Data'!$B$2:$B$1300,0))),"ERROR")</f>
        <v/>
      </c>
      <c r="C731" s="71" t="str">
        <f>IFERROR(IF(A731="","",INDEX('PCN Data'!$C$2:$C$1300,MATCH('PCN Variation'!A731,'PCN Data'!$B$2:$B$1300,0))),"ERROR")</f>
        <v/>
      </c>
      <c r="D731" s="70" t="str">
        <f>IFERROR(IF(A731="","", INDEX('PCN Data'!$D$2:$D$1300,MATCH('PCN Variation'!A731,'PCN Data'!$B$2:$B$1300,0))),"ERROR")</f>
        <v/>
      </c>
      <c r="E731" s="66"/>
      <c r="F731" s="65"/>
      <c r="G731" s="71" t="str">
        <f>IF(E731&amp;F731="","", IFERROR(IF(AND(E731="",F731&lt;&gt;""),INDEX('Paycode Info'!$D$2:$D$71,MATCH('PCN Variation'!F731,'Paycode Info'!$F$2:$F$71,0)), INDEX('Paycode Info'!$D$2:$D$71,MATCH('PCN Variation'!E731,'Paycode Info'!$D$2:$D$71,0))),"Error"))</f>
        <v/>
      </c>
      <c r="H731" s="71" t="str">
        <f>IF(E731&amp;F731="","", IFERROR(INDEX('Paycode Info'!$F$2:$F$71,MATCH('PCN Variation'!G731,'Paycode Info'!$D$2:$D$71,0)),"Error"))</f>
        <v/>
      </c>
      <c r="I731" s="84" t="str">
        <f t="shared" si="57"/>
        <v/>
      </c>
      <c r="J731" s="73" t="str">
        <f>IFERROR(INDEX('Paycode Info'!$G$2:$G$71,MATCH('PCN Variation'!H731,'Paycode Info'!$F$2:$F$71,0)),"")</f>
        <v/>
      </c>
      <c r="K731" s="17"/>
      <c r="L731" s="16" t="str">
        <f>IFERROR(MATCH(K731,'Paycode Info'!$I$2:$I$13,0),"")</f>
        <v/>
      </c>
      <c r="M731" s="17"/>
      <c r="N731" s="16" t="str">
        <f>IFERROR(MATCH(M731,'Paycode Info'!$I$2:$I$13,0),"")</f>
        <v/>
      </c>
      <c r="O731" s="17"/>
      <c r="P731" s="17"/>
      <c r="Q731" s="67" t="str">
        <f>IFERROR(IF(N731-L731=0,13,IF(N731-L731&gt;=0,N731-L731+1, VLOOKUP(N731-L731, 'Paycode Info'!$J$2:$K$13,2,0))),"")</f>
        <v/>
      </c>
      <c r="R731" s="68" t="str">
        <f t="shared" si="56"/>
        <v/>
      </c>
      <c r="S731" s="66"/>
      <c r="T731" s="16" t="str">
        <f>IF(S731="","",INDEX('Paycode Info'!$R$2:$R$4,MATCH('PCN Variation'!S731,'Paycode Info'!$M$2:$M$4,0)))</f>
        <v/>
      </c>
      <c r="U731" s="17"/>
      <c r="V731" s="16" t="str">
        <f>IFERROR(MATCH(U731,'Paycode Info'!$I$2:$I$13,0),"")</f>
        <v/>
      </c>
      <c r="W731" s="16" t="str">
        <f t="shared" si="58"/>
        <v/>
      </c>
      <c r="X731" s="15" t="str">
        <f t="shared" si="59"/>
        <v/>
      </c>
      <c r="Y731" s="18">
        <f t="shared" si="60"/>
        <v>0</v>
      </c>
    </row>
    <row r="732" spans="1:25" ht="35" customHeight="1" x14ac:dyDescent="0.35">
      <c r="A732" s="65"/>
      <c r="B732" s="70" t="str">
        <f>IFERROR(IF(A732="","",INDEX('PCN Data'!$A$2:$A$1300,MATCH('PCN Variation'!A732,'PCN Data'!$B$2:$B$1300,0))),"ERROR")</f>
        <v/>
      </c>
      <c r="C732" s="71" t="str">
        <f>IFERROR(IF(A732="","",INDEX('PCN Data'!$C$2:$C$1300,MATCH('PCN Variation'!A732,'PCN Data'!$B$2:$B$1300,0))),"ERROR")</f>
        <v/>
      </c>
      <c r="D732" s="70" t="str">
        <f>IFERROR(IF(A732="","", INDEX('PCN Data'!$D$2:$D$1300,MATCH('PCN Variation'!A732,'PCN Data'!$B$2:$B$1300,0))),"ERROR")</f>
        <v/>
      </c>
      <c r="E732" s="66"/>
      <c r="F732" s="65"/>
      <c r="G732" s="71" t="str">
        <f>IF(E732&amp;F732="","", IFERROR(IF(AND(E732="",F732&lt;&gt;""),INDEX('Paycode Info'!$D$2:$D$71,MATCH('PCN Variation'!F732,'Paycode Info'!$F$2:$F$71,0)), INDEX('Paycode Info'!$D$2:$D$71,MATCH('PCN Variation'!E732,'Paycode Info'!$D$2:$D$71,0))),"Error"))</f>
        <v/>
      </c>
      <c r="H732" s="71" t="str">
        <f>IF(E732&amp;F732="","", IFERROR(INDEX('Paycode Info'!$F$2:$F$71,MATCH('PCN Variation'!G732,'Paycode Info'!$D$2:$D$71,0)),"Error"))</f>
        <v/>
      </c>
      <c r="I732" s="84" t="str">
        <f t="shared" si="57"/>
        <v/>
      </c>
      <c r="J732" s="73" t="str">
        <f>IFERROR(INDEX('Paycode Info'!$G$2:$G$71,MATCH('PCN Variation'!H732,'Paycode Info'!$F$2:$F$71,0)),"")</f>
        <v/>
      </c>
      <c r="K732" s="17"/>
      <c r="L732" s="16" t="str">
        <f>IFERROR(MATCH(K732,'Paycode Info'!$I$2:$I$13,0),"")</f>
        <v/>
      </c>
      <c r="M732" s="17"/>
      <c r="N732" s="16" t="str">
        <f>IFERROR(MATCH(M732,'Paycode Info'!$I$2:$I$13,0),"")</f>
        <v/>
      </c>
      <c r="O732" s="17"/>
      <c r="P732" s="17"/>
      <c r="Q732" s="67" t="str">
        <f>IFERROR(IF(N732-L732=0,13,IF(N732-L732&gt;=0,N732-L732+1, VLOOKUP(N732-L732, 'Paycode Info'!$J$2:$K$13,2,0))),"")</f>
        <v/>
      </c>
      <c r="R732" s="68" t="str">
        <f t="shared" si="56"/>
        <v/>
      </c>
      <c r="S732" s="66"/>
      <c r="T732" s="16" t="str">
        <f>IF(S732="","",INDEX('Paycode Info'!$R$2:$R$4,MATCH('PCN Variation'!S732,'Paycode Info'!$M$2:$M$4,0)))</f>
        <v/>
      </c>
      <c r="U732" s="17"/>
      <c r="V732" s="16" t="str">
        <f>IFERROR(MATCH(U732,'Paycode Info'!$I$2:$I$13,0),"")</f>
        <v/>
      </c>
      <c r="W732" s="16" t="str">
        <f t="shared" si="58"/>
        <v/>
      </c>
      <c r="X732" s="15" t="str">
        <f t="shared" si="59"/>
        <v/>
      </c>
      <c r="Y732" s="18">
        <f t="shared" si="60"/>
        <v>0</v>
      </c>
    </row>
    <row r="733" spans="1:25" ht="35" customHeight="1" x14ac:dyDescent="0.35">
      <c r="A733" s="65"/>
      <c r="B733" s="70" t="str">
        <f>IFERROR(IF(A733="","",INDEX('PCN Data'!$A$2:$A$1300,MATCH('PCN Variation'!A733,'PCN Data'!$B$2:$B$1300,0))),"ERROR")</f>
        <v/>
      </c>
      <c r="C733" s="71" t="str">
        <f>IFERROR(IF(A733="","",INDEX('PCN Data'!$C$2:$C$1300,MATCH('PCN Variation'!A733,'PCN Data'!$B$2:$B$1300,0))),"ERROR")</f>
        <v/>
      </c>
      <c r="D733" s="70" t="str">
        <f>IFERROR(IF(A733="","", INDEX('PCN Data'!$D$2:$D$1300,MATCH('PCN Variation'!A733,'PCN Data'!$B$2:$B$1300,0))),"ERROR")</f>
        <v/>
      </c>
      <c r="E733" s="66"/>
      <c r="F733" s="65"/>
      <c r="G733" s="71" t="str">
        <f>IF(E733&amp;F733="","", IFERROR(IF(AND(E733="",F733&lt;&gt;""),INDEX('Paycode Info'!$D$2:$D$71,MATCH('PCN Variation'!F733,'Paycode Info'!$F$2:$F$71,0)), INDEX('Paycode Info'!$D$2:$D$71,MATCH('PCN Variation'!E733,'Paycode Info'!$D$2:$D$71,0))),"Error"))</f>
        <v/>
      </c>
      <c r="H733" s="71" t="str">
        <f>IF(E733&amp;F733="","", IFERROR(INDEX('Paycode Info'!$F$2:$F$71,MATCH('PCN Variation'!G733,'Paycode Info'!$D$2:$D$71,0)),"Error"))</f>
        <v/>
      </c>
      <c r="I733" s="84" t="str">
        <f t="shared" si="57"/>
        <v/>
      </c>
      <c r="J733" s="73" t="str">
        <f>IFERROR(INDEX('Paycode Info'!$G$2:$G$71,MATCH('PCN Variation'!H733,'Paycode Info'!$F$2:$F$71,0)),"")</f>
        <v/>
      </c>
      <c r="K733" s="17"/>
      <c r="L733" s="16" t="str">
        <f>IFERROR(MATCH(K733,'Paycode Info'!$I$2:$I$13,0),"")</f>
        <v/>
      </c>
      <c r="M733" s="17"/>
      <c r="N733" s="16" t="str">
        <f>IFERROR(MATCH(M733,'Paycode Info'!$I$2:$I$13,0),"")</f>
        <v/>
      </c>
      <c r="O733" s="17"/>
      <c r="P733" s="17"/>
      <c r="Q733" s="67" t="str">
        <f>IFERROR(IF(N733-L733=0,13,IF(N733-L733&gt;=0,N733-L733+1, VLOOKUP(N733-L733, 'Paycode Info'!$J$2:$K$13,2,0))),"")</f>
        <v/>
      </c>
      <c r="R733" s="68" t="str">
        <f t="shared" si="56"/>
        <v/>
      </c>
      <c r="S733" s="66"/>
      <c r="T733" s="16" t="str">
        <f>IF(S733="","",INDEX('Paycode Info'!$R$2:$R$4,MATCH('PCN Variation'!S733,'Paycode Info'!$M$2:$M$4,0)))</f>
        <v/>
      </c>
      <c r="U733" s="17"/>
      <c r="V733" s="16" t="str">
        <f>IFERROR(MATCH(U733,'Paycode Info'!$I$2:$I$13,0),"")</f>
        <v/>
      </c>
      <c r="W733" s="16" t="str">
        <f t="shared" si="58"/>
        <v/>
      </c>
      <c r="X733" s="15" t="str">
        <f t="shared" si="59"/>
        <v/>
      </c>
      <c r="Y733" s="18">
        <f t="shared" si="60"/>
        <v>0</v>
      </c>
    </row>
    <row r="734" spans="1:25" ht="35" customHeight="1" x14ac:dyDescent="0.35">
      <c r="A734" s="65"/>
      <c r="B734" s="70" t="str">
        <f>IFERROR(IF(A734="","",INDEX('PCN Data'!$A$2:$A$1300,MATCH('PCN Variation'!A734,'PCN Data'!$B$2:$B$1300,0))),"ERROR")</f>
        <v/>
      </c>
      <c r="C734" s="71" t="str">
        <f>IFERROR(IF(A734="","",INDEX('PCN Data'!$C$2:$C$1300,MATCH('PCN Variation'!A734,'PCN Data'!$B$2:$B$1300,0))),"ERROR")</f>
        <v/>
      </c>
      <c r="D734" s="70" t="str">
        <f>IFERROR(IF(A734="","", INDEX('PCN Data'!$D$2:$D$1300,MATCH('PCN Variation'!A734,'PCN Data'!$B$2:$B$1300,0))),"ERROR")</f>
        <v/>
      </c>
      <c r="E734" s="66"/>
      <c r="F734" s="65"/>
      <c r="G734" s="71" t="str">
        <f>IF(E734&amp;F734="","", IFERROR(IF(AND(E734="",F734&lt;&gt;""),INDEX('Paycode Info'!$D$2:$D$71,MATCH('PCN Variation'!F734,'Paycode Info'!$F$2:$F$71,0)), INDEX('Paycode Info'!$D$2:$D$71,MATCH('PCN Variation'!E734,'Paycode Info'!$D$2:$D$71,0))),"Error"))</f>
        <v/>
      </c>
      <c r="H734" s="71" t="str">
        <f>IF(E734&amp;F734="","", IFERROR(INDEX('Paycode Info'!$F$2:$F$71,MATCH('PCN Variation'!G734,'Paycode Info'!$D$2:$D$71,0)),"Error"))</f>
        <v/>
      </c>
      <c r="I734" s="84" t="str">
        <f t="shared" si="57"/>
        <v/>
      </c>
      <c r="J734" s="73" t="str">
        <f>IFERROR(INDEX('Paycode Info'!$G$2:$G$71,MATCH('PCN Variation'!H734,'Paycode Info'!$F$2:$F$71,0)),"")</f>
        <v/>
      </c>
      <c r="K734" s="17"/>
      <c r="L734" s="16" t="str">
        <f>IFERROR(MATCH(K734,'Paycode Info'!$I$2:$I$13,0),"")</f>
        <v/>
      </c>
      <c r="M734" s="17"/>
      <c r="N734" s="16" t="str">
        <f>IFERROR(MATCH(M734,'Paycode Info'!$I$2:$I$13,0),"")</f>
        <v/>
      </c>
      <c r="O734" s="17"/>
      <c r="P734" s="17"/>
      <c r="Q734" s="67" t="str">
        <f>IFERROR(IF(N734-L734=0,13,IF(N734-L734&gt;=0,N734-L734+1, VLOOKUP(N734-L734, 'Paycode Info'!$J$2:$K$13,2,0))),"")</f>
        <v/>
      </c>
      <c r="R734" s="68" t="str">
        <f t="shared" si="56"/>
        <v/>
      </c>
      <c r="S734" s="66"/>
      <c r="T734" s="16" t="str">
        <f>IF(S734="","",INDEX('Paycode Info'!$R$2:$R$4,MATCH('PCN Variation'!S734,'Paycode Info'!$M$2:$M$4,0)))</f>
        <v/>
      </c>
      <c r="U734" s="17"/>
      <c r="V734" s="16" t="str">
        <f>IFERROR(MATCH(U734,'Paycode Info'!$I$2:$I$13,0),"")</f>
        <v/>
      </c>
      <c r="W734" s="16" t="str">
        <f t="shared" si="58"/>
        <v/>
      </c>
      <c r="X734" s="15" t="str">
        <f t="shared" si="59"/>
        <v/>
      </c>
      <c r="Y734" s="18">
        <f t="shared" si="60"/>
        <v>0</v>
      </c>
    </row>
    <row r="735" spans="1:25" ht="35" customHeight="1" x14ac:dyDescent="0.35">
      <c r="A735" s="65"/>
      <c r="B735" s="70" t="str">
        <f>IFERROR(IF(A735="","",INDEX('PCN Data'!$A$2:$A$1300,MATCH('PCN Variation'!A735,'PCN Data'!$B$2:$B$1300,0))),"ERROR")</f>
        <v/>
      </c>
      <c r="C735" s="71" t="str">
        <f>IFERROR(IF(A735="","",INDEX('PCN Data'!$C$2:$C$1300,MATCH('PCN Variation'!A735,'PCN Data'!$B$2:$B$1300,0))),"ERROR")</f>
        <v/>
      </c>
      <c r="D735" s="70" t="str">
        <f>IFERROR(IF(A735="","", INDEX('PCN Data'!$D$2:$D$1300,MATCH('PCN Variation'!A735,'PCN Data'!$B$2:$B$1300,0))),"ERROR")</f>
        <v/>
      </c>
      <c r="E735" s="66"/>
      <c r="F735" s="65"/>
      <c r="G735" s="71" t="str">
        <f>IF(E735&amp;F735="","", IFERROR(IF(AND(E735="",F735&lt;&gt;""),INDEX('Paycode Info'!$D$2:$D$71,MATCH('PCN Variation'!F735,'Paycode Info'!$F$2:$F$71,0)), INDEX('Paycode Info'!$D$2:$D$71,MATCH('PCN Variation'!E735,'Paycode Info'!$D$2:$D$71,0))),"Error"))</f>
        <v/>
      </c>
      <c r="H735" s="71" t="str">
        <f>IF(E735&amp;F735="","", IFERROR(INDEX('Paycode Info'!$F$2:$F$71,MATCH('PCN Variation'!G735,'Paycode Info'!$D$2:$D$71,0)),"Error"))</f>
        <v/>
      </c>
      <c r="I735" s="84" t="str">
        <f t="shared" si="57"/>
        <v/>
      </c>
      <c r="J735" s="73" t="str">
        <f>IFERROR(INDEX('Paycode Info'!$G$2:$G$71,MATCH('PCN Variation'!H735,'Paycode Info'!$F$2:$F$71,0)),"")</f>
        <v/>
      </c>
      <c r="K735" s="17"/>
      <c r="L735" s="16" t="str">
        <f>IFERROR(MATCH(K735,'Paycode Info'!$I$2:$I$13,0),"")</f>
        <v/>
      </c>
      <c r="M735" s="17"/>
      <c r="N735" s="16" t="str">
        <f>IFERROR(MATCH(M735,'Paycode Info'!$I$2:$I$13,0),"")</f>
        <v/>
      </c>
      <c r="O735" s="17"/>
      <c r="P735" s="17"/>
      <c r="Q735" s="67" t="str">
        <f>IFERROR(IF(N735-L735=0,13,IF(N735-L735&gt;=0,N735-L735+1, VLOOKUP(N735-L735, 'Paycode Info'!$J$2:$K$13,2,0))),"")</f>
        <v/>
      </c>
      <c r="R735" s="68" t="str">
        <f t="shared" si="56"/>
        <v/>
      </c>
      <c r="S735" s="66"/>
      <c r="T735" s="16" t="str">
        <f>IF(S735="","",INDEX('Paycode Info'!$R$2:$R$4,MATCH('PCN Variation'!S735,'Paycode Info'!$M$2:$M$4,0)))</f>
        <v/>
      </c>
      <c r="U735" s="17"/>
      <c r="V735" s="16" t="str">
        <f>IFERROR(MATCH(U735,'Paycode Info'!$I$2:$I$13,0),"")</f>
        <v/>
      </c>
      <c r="W735" s="16" t="str">
        <f t="shared" si="58"/>
        <v/>
      </c>
      <c r="X735" s="15" t="str">
        <f t="shared" si="59"/>
        <v/>
      </c>
      <c r="Y735" s="18">
        <f t="shared" si="60"/>
        <v>0</v>
      </c>
    </row>
    <row r="736" spans="1:25" ht="35" customHeight="1" x14ac:dyDescent="0.35">
      <c r="A736" s="65"/>
      <c r="B736" s="70" t="str">
        <f>IFERROR(IF(A736="","",INDEX('PCN Data'!$A$2:$A$1300,MATCH('PCN Variation'!A736,'PCN Data'!$B$2:$B$1300,0))),"ERROR")</f>
        <v/>
      </c>
      <c r="C736" s="71" t="str">
        <f>IFERROR(IF(A736="","",INDEX('PCN Data'!$C$2:$C$1300,MATCH('PCN Variation'!A736,'PCN Data'!$B$2:$B$1300,0))),"ERROR")</f>
        <v/>
      </c>
      <c r="D736" s="70" t="str">
        <f>IFERROR(IF(A736="","", INDEX('PCN Data'!$D$2:$D$1300,MATCH('PCN Variation'!A736,'PCN Data'!$B$2:$B$1300,0))),"ERROR")</f>
        <v/>
      </c>
      <c r="E736" s="66"/>
      <c r="F736" s="65"/>
      <c r="G736" s="71" t="str">
        <f>IF(E736&amp;F736="","", IFERROR(IF(AND(E736="",F736&lt;&gt;""),INDEX('Paycode Info'!$D$2:$D$71,MATCH('PCN Variation'!F736,'Paycode Info'!$F$2:$F$71,0)), INDEX('Paycode Info'!$D$2:$D$71,MATCH('PCN Variation'!E736,'Paycode Info'!$D$2:$D$71,0))),"Error"))</f>
        <v/>
      </c>
      <c r="H736" s="71" t="str">
        <f>IF(E736&amp;F736="","", IFERROR(INDEX('Paycode Info'!$F$2:$F$71,MATCH('PCN Variation'!G736,'Paycode Info'!$D$2:$D$71,0)),"Error"))</f>
        <v/>
      </c>
      <c r="I736" s="84" t="str">
        <f t="shared" si="57"/>
        <v/>
      </c>
      <c r="J736" s="73" t="str">
        <f>IFERROR(INDEX('Paycode Info'!$G$2:$G$71,MATCH('PCN Variation'!H736,'Paycode Info'!$F$2:$F$71,0)),"")</f>
        <v/>
      </c>
      <c r="K736" s="17"/>
      <c r="L736" s="16" t="str">
        <f>IFERROR(MATCH(K736,'Paycode Info'!$I$2:$I$13,0),"")</f>
        <v/>
      </c>
      <c r="M736" s="17"/>
      <c r="N736" s="16" t="str">
        <f>IFERROR(MATCH(M736,'Paycode Info'!$I$2:$I$13,0),"")</f>
        <v/>
      </c>
      <c r="O736" s="17"/>
      <c r="P736" s="17"/>
      <c r="Q736" s="67" t="str">
        <f>IFERROR(IF(N736-L736=0,13,IF(N736-L736&gt;=0,N736-L736+1, VLOOKUP(N736-L736, 'Paycode Info'!$J$2:$K$13,2,0))),"")</f>
        <v/>
      </c>
      <c r="R736" s="68" t="str">
        <f t="shared" si="56"/>
        <v/>
      </c>
      <c r="S736" s="66"/>
      <c r="T736" s="16" t="str">
        <f>IF(S736="","",INDEX('Paycode Info'!$R$2:$R$4,MATCH('PCN Variation'!S736,'Paycode Info'!$M$2:$M$4,0)))</f>
        <v/>
      </c>
      <c r="U736" s="17"/>
      <c r="V736" s="16" t="str">
        <f>IFERROR(MATCH(U736,'Paycode Info'!$I$2:$I$13,0),"")</f>
        <v/>
      </c>
      <c r="W736" s="16" t="str">
        <f t="shared" si="58"/>
        <v/>
      </c>
      <c r="X736" s="15" t="str">
        <f t="shared" si="59"/>
        <v/>
      </c>
      <c r="Y736" s="18">
        <f t="shared" si="60"/>
        <v>0</v>
      </c>
    </row>
    <row r="737" spans="1:25" ht="35" customHeight="1" x14ac:dyDescent="0.35">
      <c r="A737" s="65"/>
      <c r="B737" s="70" t="str">
        <f>IFERROR(IF(A737="","",INDEX('PCN Data'!$A$2:$A$1300,MATCH('PCN Variation'!A737,'PCN Data'!$B$2:$B$1300,0))),"ERROR")</f>
        <v/>
      </c>
      <c r="C737" s="71" t="str">
        <f>IFERROR(IF(A737="","",INDEX('PCN Data'!$C$2:$C$1300,MATCH('PCN Variation'!A737,'PCN Data'!$B$2:$B$1300,0))),"ERROR")</f>
        <v/>
      </c>
      <c r="D737" s="70" t="str">
        <f>IFERROR(IF(A737="","", INDEX('PCN Data'!$D$2:$D$1300,MATCH('PCN Variation'!A737,'PCN Data'!$B$2:$B$1300,0))),"ERROR")</f>
        <v/>
      </c>
      <c r="E737" s="66"/>
      <c r="F737" s="65"/>
      <c r="G737" s="71" t="str">
        <f>IF(E737&amp;F737="","", IFERROR(IF(AND(E737="",F737&lt;&gt;""),INDEX('Paycode Info'!$D$2:$D$71,MATCH('PCN Variation'!F737,'Paycode Info'!$F$2:$F$71,0)), INDEX('Paycode Info'!$D$2:$D$71,MATCH('PCN Variation'!E737,'Paycode Info'!$D$2:$D$71,0))),"Error"))</f>
        <v/>
      </c>
      <c r="H737" s="71" t="str">
        <f>IF(E737&amp;F737="","", IFERROR(INDEX('Paycode Info'!$F$2:$F$71,MATCH('PCN Variation'!G737,'Paycode Info'!$D$2:$D$71,0)),"Error"))</f>
        <v/>
      </c>
      <c r="I737" s="84" t="str">
        <f t="shared" si="57"/>
        <v/>
      </c>
      <c r="J737" s="73" t="str">
        <f>IFERROR(INDEX('Paycode Info'!$G$2:$G$71,MATCH('PCN Variation'!H737,'Paycode Info'!$F$2:$F$71,0)),"")</f>
        <v/>
      </c>
      <c r="K737" s="17"/>
      <c r="L737" s="16" t="str">
        <f>IFERROR(MATCH(K737,'Paycode Info'!$I$2:$I$13,0),"")</f>
        <v/>
      </c>
      <c r="M737" s="17"/>
      <c r="N737" s="16" t="str">
        <f>IFERROR(MATCH(M737,'Paycode Info'!$I$2:$I$13,0),"")</f>
        <v/>
      </c>
      <c r="O737" s="17"/>
      <c r="P737" s="17"/>
      <c r="Q737" s="67" t="str">
        <f>IFERROR(IF(N737-L737=0,13,IF(N737-L737&gt;=0,N737-L737+1, VLOOKUP(N737-L737, 'Paycode Info'!$J$2:$K$13,2,0))),"")</f>
        <v/>
      </c>
      <c r="R737" s="68" t="str">
        <f t="shared" si="56"/>
        <v/>
      </c>
      <c r="S737" s="66"/>
      <c r="T737" s="16" t="str">
        <f>IF(S737="","",INDEX('Paycode Info'!$R$2:$R$4,MATCH('PCN Variation'!S737,'Paycode Info'!$M$2:$M$4,0)))</f>
        <v/>
      </c>
      <c r="U737" s="17"/>
      <c r="V737" s="16" t="str">
        <f>IFERROR(MATCH(U737,'Paycode Info'!$I$2:$I$13,0),"")</f>
        <v/>
      </c>
      <c r="W737" s="16" t="str">
        <f t="shared" si="58"/>
        <v/>
      </c>
      <c r="X737" s="15" t="str">
        <f t="shared" si="59"/>
        <v/>
      </c>
      <c r="Y737" s="18">
        <f t="shared" si="60"/>
        <v>0</v>
      </c>
    </row>
    <row r="738" spans="1:25" ht="35" customHeight="1" x14ac:dyDescent="0.35">
      <c r="A738" s="65"/>
      <c r="B738" s="70" t="str">
        <f>IFERROR(IF(A738="","",INDEX('PCN Data'!$A$2:$A$1300,MATCH('PCN Variation'!A738,'PCN Data'!$B$2:$B$1300,0))),"ERROR")</f>
        <v/>
      </c>
      <c r="C738" s="71" t="str">
        <f>IFERROR(IF(A738="","",INDEX('PCN Data'!$C$2:$C$1300,MATCH('PCN Variation'!A738,'PCN Data'!$B$2:$B$1300,0))),"ERROR")</f>
        <v/>
      </c>
      <c r="D738" s="70" t="str">
        <f>IFERROR(IF(A738="","", INDEX('PCN Data'!$D$2:$D$1300,MATCH('PCN Variation'!A738,'PCN Data'!$B$2:$B$1300,0))),"ERROR")</f>
        <v/>
      </c>
      <c r="E738" s="66"/>
      <c r="F738" s="65"/>
      <c r="G738" s="71" t="str">
        <f>IF(E738&amp;F738="","", IFERROR(IF(AND(E738="",F738&lt;&gt;""),INDEX('Paycode Info'!$D$2:$D$71,MATCH('PCN Variation'!F738,'Paycode Info'!$F$2:$F$71,0)), INDEX('Paycode Info'!$D$2:$D$71,MATCH('PCN Variation'!E738,'Paycode Info'!$D$2:$D$71,0))),"Error"))</f>
        <v/>
      </c>
      <c r="H738" s="71" t="str">
        <f>IF(E738&amp;F738="","", IFERROR(INDEX('Paycode Info'!$F$2:$F$71,MATCH('PCN Variation'!G738,'Paycode Info'!$D$2:$D$71,0)),"Error"))</f>
        <v/>
      </c>
      <c r="I738" s="84" t="str">
        <f t="shared" si="57"/>
        <v/>
      </c>
      <c r="J738" s="73" t="str">
        <f>IFERROR(INDEX('Paycode Info'!$G$2:$G$71,MATCH('PCN Variation'!H738,'Paycode Info'!$F$2:$F$71,0)),"")</f>
        <v/>
      </c>
      <c r="K738" s="17"/>
      <c r="L738" s="16" t="str">
        <f>IFERROR(MATCH(K738,'Paycode Info'!$I$2:$I$13,0),"")</f>
        <v/>
      </c>
      <c r="M738" s="17"/>
      <c r="N738" s="16" t="str">
        <f>IFERROR(MATCH(M738,'Paycode Info'!$I$2:$I$13,0),"")</f>
        <v/>
      </c>
      <c r="O738" s="17"/>
      <c r="P738" s="17"/>
      <c r="Q738" s="67" t="str">
        <f>IFERROR(IF(N738-L738=0,13,IF(N738-L738&gt;=0,N738-L738+1, VLOOKUP(N738-L738, 'Paycode Info'!$J$2:$K$13,2,0))),"")</f>
        <v/>
      </c>
      <c r="R738" s="68" t="str">
        <f t="shared" si="56"/>
        <v/>
      </c>
      <c r="S738" s="66"/>
      <c r="T738" s="16" t="str">
        <f>IF(S738="","",INDEX('Paycode Info'!$R$2:$R$4,MATCH('PCN Variation'!S738,'Paycode Info'!$M$2:$M$4,0)))</f>
        <v/>
      </c>
      <c r="U738" s="17"/>
      <c r="V738" s="16" t="str">
        <f>IFERROR(MATCH(U738,'Paycode Info'!$I$2:$I$13,0),"")</f>
        <v/>
      </c>
      <c r="W738" s="16" t="str">
        <f t="shared" si="58"/>
        <v/>
      </c>
      <c r="X738" s="15" t="str">
        <f t="shared" si="59"/>
        <v/>
      </c>
      <c r="Y738" s="18">
        <f t="shared" si="60"/>
        <v>0</v>
      </c>
    </row>
    <row r="739" spans="1:25" ht="35" customHeight="1" x14ac:dyDescent="0.35">
      <c r="A739" s="65"/>
      <c r="B739" s="70" t="str">
        <f>IFERROR(IF(A739="","",INDEX('PCN Data'!$A$2:$A$1300,MATCH('PCN Variation'!A739,'PCN Data'!$B$2:$B$1300,0))),"ERROR")</f>
        <v/>
      </c>
      <c r="C739" s="71" t="str">
        <f>IFERROR(IF(A739="","",INDEX('PCN Data'!$C$2:$C$1300,MATCH('PCN Variation'!A739,'PCN Data'!$B$2:$B$1300,0))),"ERROR")</f>
        <v/>
      </c>
      <c r="D739" s="70" t="str">
        <f>IFERROR(IF(A739="","", INDEX('PCN Data'!$D$2:$D$1300,MATCH('PCN Variation'!A739,'PCN Data'!$B$2:$B$1300,0))),"ERROR")</f>
        <v/>
      </c>
      <c r="E739" s="66"/>
      <c r="F739" s="65"/>
      <c r="G739" s="71" t="str">
        <f>IF(E739&amp;F739="","", IFERROR(IF(AND(E739="",F739&lt;&gt;""),INDEX('Paycode Info'!$D$2:$D$71,MATCH('PCN Variation'!F739,'Paycode Info'!$F$2:$F$71,0)), INDEX('Paycode Info'!$D$2:$D$71,MATCH('PCN Variation'!E739,'Paycode Info'!$D$2:$D$71,0))),"Error"))</f>
        <v/>
      </c>
      <c r="H739" s="71" t="str">
        <f>IF(E739&amp;F739="","", IFERROR(INDEX('Paycode Info'!$F$2:$F$71,MATCH('PCN Variation'!G739,'Paycode Info'!$D$2:$D$71,0)),"Error"))</f>
        <v/>
      </c>
      <c r="I739" s="84" t="str">
        <f t="shared" si="57"/>
        <v/>
      </c>
      <c r="J739" s="73" t="str">
        <f>IFERROR(INDEX('Paycode Info'!$G$2:$G$71,MATCH('PCN Variation'!H739,'Paycode Info'!$F$2:$F$71,0)),"")</f>
        <v/>
      </c>
      <c r="K739" s="17"/>
      <c r="L739" s="16" t="str">
        <f>IFERROR(MATCH(K739,'Paycode Info'!$I$2:$I$13,0),"")</f>
        <v/>
      </c>
      <c r="M739" s="17"/>
      <c r="N739" s="16" t="str">
        <f>IFERROR(MATCH(M739,'Paycode Info'!$I$2:$I$13,0),"")</f>
        <v/>
      </c>
      <c r="O739" s="17"/>
      <c r="P739" s="17"/>
      <c r="Q739" s="67" t="str">
        <f>IFERROR(IF(N739-L739=0,13,IF(N739-L739&gt;=0,N739-L739+1, VLOOKUP(N739-L739, 'Paycode Info'!$J$2:$K$13,2,0))),"")</f>
        <v/>
      </c>
      <c r="R739" s="68" t="str">
        <f t="shared" si="56"/>
        <v/>
      </c>
      <c r="S739" s="66"/>
      <c r="T739" s="16" t="str">
        <f>IF(S739="","",INDEX('Paycode Info'!$R$2:$R$4,MATCH('PCN Variation'!S739,'Paycode Info'!$M$2:$M$4,0)))</f>
        <v/>
      </c>
      <c r="U739" s="17"/>
      <c r="V739" s="16" t="str">
        <f>IFERROR(MATCH(U739,'Paycode Info'!$I$2:$I$13,0),"")</f>
        <v/>
      </c>
      <c r="W739" s="16" t="str">
        <f t="shared" si="58"/>
        <v/>
      </c>
      <c r="X739" s="15" t="str">
        <f t="shared" si="59"/>
        <v/>
      </c>
      <c r="Y739" s="18">
        <f t="shared" si="60"/>
        <v>0</v>
      </c>
    </row>
    <row r="740" spans="1:25" ht="35" customHeight="1" x14ac:dyDescent="0.35">
      <c r="A740" s="65"/>
      <c r="B740" s="70" t="str">
        <f>IFERROR(IF(A740="","",INDEX('PCN Data'!$A$2:$A$1300,MATCH('PCN Variation'!A740,'PCN Data'!$B$2:$B$1300,0))),"ERROR")</f>
        <v/>
      </c>
      <c r="C740" s="71" t="str">
        <f>IFERROR(IF(A740="","",INDEX('PCN Data'!$C$2:$C$1300,MATCH('PCN Variation'!A740,'PCN Data'!$B$2:$B$1300,0))),"ERROR")</f>
        <v/>
      </c>
      <c r="D740" s="70" t="str">
        <f>IFERROR(IF(A740="","", INDEX('PCN Data'!$D$2:$D$1300,MATCH('PCN Variation'!A740,'PCN Data'!$B$2:$B$1300,0))),"ERROR")</f>
        <v/>
      </c>
      <c r="E740" s="66"/>
      <c r="F740" s="65"/>
      <c r="G740" s="71" t="str">
        <f>IF(E740&amp;F740="","", IFERROR(IF(AND(E740="",F740&lt;&gt;""),INDEX('Paycode Info'!$D$2:$D$71,MATCH('PCN Variation'!F740,'Paycode Info'!$F$2:$F$71,0)), INDEX('Paycode Info'!$D$2:$D$71,MATCH('PCN Variation'!E740,'Paycode Info'!$D$2:$D$71,0))),"Error"))</f>
        <v/>
      </c>
      <c r="H740" s="71" t="str">
        <f>IF(E740&amp;F740="","", IFERROR(INDEX('Paycode Info'!$F$2:$F$71,MATCH('PCN Variation'!G740,'Paycode Info'!$D$2:$D$71,0)),"Error"))</f>
        <v/>
      </c>
      <c r="I740" s="84" t="str">
        <f t="shared" si="57"/>
        <v/>
      </c>
      <c r="J740" s="73" t="str">
        <f>IFERROR(INDEX('Paycode Info'!$G$2:$G$71,MATCH('PCN Variation'!H740,'Paycode Info'!$F$2:$F$71,0)),"")</f>
        <v/>
      </c>
      <c r="K740" s="17"/>
      <c r="L740" s="16" t="str">
        <f>IFERROR(MATCH(K740,'Paycode Info'!$I$2:$I$13,0),"")</f>
        <v/>
      </c>
      <c r="M740" s="17"/>
      <c r="N740" s="16" t="str">
        <f>IFERROR(MATCH(M740,'Paycode Info'!$I$2:$I$13,0),"")</f>
        <v/>
      </c>
      <c r="O740" s="17"/>
      <c r="P740" s="17"/>
      <c r="Q740" s="67" t="str">
        <f>IFERROR(IF(N740-L740=0,13,IF(N740-L740&gt;=0,N740-L740+1, VLOOKUP(N740-L740, 'Paycode Info'!$J$2:$K$13,2,0))),"")</f>
        <v/>
      </c>
      <c r="R740" s="68" t="str">
        <f t="shared" si="56"/>
        <v/>
      </c>
      <c r="S740" s="66"/>
      <c r="T740" s="16" t="str">
        <f>IF(S740="","",INDEX('Paycode Info'!$R$2:$R$4,MATCH('PCN Variation'!S740,'Paycode Info'!$M$2:$M$4,0)))</f>
        <v/>
      </c>
      <c r="U740" s="17"/>
      <c r="V740" s="16" t="str">
        <f>IFERROR(MATCH(U740,'Paycode Info'!$I$2:$I$13,0),"")</f>
        <v/>
      </c>
      <c r="W740" s="16" t="str">
        <f t="shared" si="58"/>
        <v/>
      </c>
      <c r="X740" s="15" t="str">
        <f t="shared" si="59"/>
        <v/>
      </c>
      <c r="Y740" s="18">
        <f t="shared" si="60"/>
        <v>0</v>
      </c>
    </row>
    <row r="741" spans="1:25" ht="35" customHeight="1" x14ac:dyDescent="0.35">
      <c r="A741" s="65"/>
      <c r="B741" s="70" t="str">
        <f>IFERROR(IF(A741="","",INDEX('PCN Data'!$A$2:$A$1300,MATCH('PCN Variation'!A741,'PCN Data'!$B$2:$B$1300,0))),"ERROR")</f>
        <v/>
      </c>
      <c r="C741" s="71" t="str">
        <f>IFERROR(IF(A741="","",INDEX('PCN Data'!$C$2:$C$1300,MATCH('PCN Variation'!A741,'PCN Data'!$B$2:$B$1300,0))),"ERROR")</f>
        <v/>
      </c>
      <c r="D741" s="70" t="str">
        <f>IFERROR(IF(A741="","", INDEX('PCN Data'!$D$2:$D$1300,MATCH('PCN Variation'!A741,'PCN Data'!$B$2:$B$1300,0))),"ERROR")</f>
        <v/>
      </c>
      <c r="E741" s="66"/>
      <c r="F741" s="65"/>
      <c r="G741" s="71" t="str">
        <f>IF(E741&amp;F741="","", IFERROR(IF(AND(E741="",F741&lt;&gt;""),INDEX('Paycode Info'!$D$2:$D$71,MATCH('PCN Variation'!F741,'Paycode Info'!$F$2:$F$71,0)), INDEX('Paycode Info'!$D$2:$D$71,MATCH('PCN Variation'!E741,'Paycode Info'!$D$2:$D$71,0))),"Error"))</f>
        <v/>
      </c>
      <c r="H741" s="71" t="str">
        <f>IF(E741&amp;F741="","", IFERROR(INDEX('Paycode Info'!$F$2:$F$71,MATCH('PCN Variation'!G741,'Paycode Info'!$D$2:$D$71,0)),"Error"))</f>
        <v/>
      </c>
      <c r="I741" s="84" t="str">
        <f t="shared" si="57"/>
        <v/>
      </c>
      <c r="J741" s="73" t="str">
        <f>IFERROR(INDEX('Paycode Info'!$G$2:$G$71,MATCH('PCN Variation'!H741,'Paycode Info'!$F$2:$F$71,0)),"")</f>
        <v/>
      </c>
      <c r="K741" s="17"/>
      <c r="L741" s="16" t="str">
        <f>IFERROR(MATCH(K741,'Paycode Info'!$I$2:$I$13,0),"")</f>
        <v/>
      </c>
      <c r="M741" s="17"/>
      <c r="N741" s="16" t="str">
        <f>IFERROR(MATCH(M741,'Paycode Info'!$I$2:$I$13,0),"")</f>
        <v/>
      </c>
      <c r="O741" s="17"/>
      <c r="P741" s="17"/>
      <c r="Q741" s="67" t="str">
        <f>IFERROR(IF(N741-L741=0,13,IF(N741-L741&gt;=0,N741-L741+1, VLOOKUP(N741-L741, 'Paycode Info'!$J$2:$K$13,2,0))),"")</f>
        <v/>
      </c>
      <c r="R741" s="68" t="str">
        <f t="shared" si="56"/>
        <v/>
      </c>
      <c r="S741" s="66"/>
      <c r="T741" s="16" t="str">
        <f>IF(S741="","",INDEX('Paycode Info'!$R$2:$R$4,MATCH('PCN Variation'!S741,'Paycode Info'!$M$2:$M$4,0)))</f>
        <v/>
      </c>
      <c r="U741" s="17"/>
      <c r="V741" s="16" t="str">
        <f>IFERROR(MATCH(U741,'Paycode Info'!$I$2:$I$13,0),"")</f>
        <v/>
      </c>
      <c r="W741" s="16" t="str">
        <f t="shared" si="58"/>
        <v/>
      </c>
      <c r="X741" s="15" t="str">
        <f t="shared" si="59"/>
        <v/>
      </c>
      <c r="Y741" s="18">
        <f t="shared" si="60"/>
        <v>0</v>
      </c>
    </row>
    <row r="742" spans="1:25" ht="35" customHeight="1" x14ac:dyDescent="0.35">
      <c r="A742" s="65"/>
      <c r="B742" s="70" t="str">
        <f>IFERROR(IF(A742="","",INDEX('PCN Data'!$A$2:$A$1300,MATCH('PCN Variation'!A742,'PCN Data'!$B$2:$B$1300,0))),"ERROR")</f>
        <v/>
      </c>
      <c r="C742" s="71" t="str">
        <f>IFERROR(IF(A742="","",INDEX('PCN Data'!$C$2:$C$1300,MATCH('PCN Variation'!A742,'PCN Data'!$B$2:$B$1300,0))),"ERROR")</f>
        <v/>
      </c>
      <c r="D742" s="70" t="str">
        <f>IFERROR(IF(A742="","", INDEX('PCN Data'!$D$2:$D$1300,MATCH('PCN Variation'!A742,'PCN Data'!$B$2:$B$1300,0))),"ERROR")</f>
        <v/>
      </c>
      <c r="E742" s="66"/>
      <c r="F742" s="65"/>
      <c r="G742" s="71" t="str">
        <f>IF(E742&amp;F742="","", IFERROR(IF(AND(E742="",F742&lt;&gt;""),INDEX('Paycode Info'!$D$2:$D$71,MATCH('PCN Variation'!F742,'Paycode Info'!$F$2:$F$71,0)), INDEX('Paycode Info'!$D$2:$D$71,MATCH('PCN Variation'!E742,'Paycode Info'!$D$2:$D$71,0))),"Error"))</f>
        <v/>
      </c>
      <c r="H742" s="71" t="str">
        <f>IF(E742&amp;F742="","", IFERROR(INDEX('Paycode Info'!$F$2:$F$71,MATCH('PCN Variation'!G742,'Paycode Info'!$D$2:$D$71,0)),"Error"))</f>
        <v/>
      </c>
      <c r="I742" s="84" t="str">
        <f t="shared" si="57"/>
        <v/>
      </c>
      <c r="J742" s="73" t="str">
        <f>IFERROR(INDEX('Paycode Info'!$G$2:$G$71,MATCH('PCN Variation'!H742,'Paycode Info'!$F$2:$F$71,0)),"")</f>
        <v/>
      </c>
      <c r="K742" s="17"/>
      <c r="L742" s="16" t="str">
        <f>IFERROR(MATCH(K742,'Paycode Info'!$I$2:$I$13,0),"")</f>
        <v/>
      </c>
      <c r="M742" s="17"/>
      <c r="N742" s="16" t="str">
        <f>IFERROR(MATCH(M742,'Paycode Info'!$I$2:$I$13,0),"")</f>
        <v/>
      </c>
      <c r="O742" s="17"/>
      <c r="P742" s="17"/>
      <c r="Q742" s="67" t="str">
        <f>IFERROR(IF(N742-L742=0,13,IF(N742-L742&gt;=0,N742-L742+1, VLOOKUP(N742-L742, 'Paycode Info'!$J$2:$K$13,2,0))),"")</f>
        <v/>
      </c>
      <c r="R742" s="68" t="str">
        <f t="shared" si="56"/>
        <v/>
      </c>
      <c r="S742" s="66"/>
      <c r="T742" s="16" t="str">
        <f>IF(S742="","",INDEX('Paycode Info'!$R$2:$R$4,MATCH('PCN Variation'!S742,'Paycode Info'!$M$2:$M$4,0)))</f>
        <v/>
      </c>
      <c r="U742" s="17"/>
      <c r="V742" s="16" t="str">
        <f>IFERROR(MATCH(U742,'Paycode Info'!$I$2:$I$13,0),"")</f>
        <v/>
      </c>
      <c r="W742" s="16" t="str">
        <f t="shared" si="58"/>
        <v/>
      </c>
      <c r="X742" s="15" t="str">
        <f t="shared" si="59"/>
        <v/>
      </c>
      <c r="Y742" s="18">
        <f t="shared" si="60"/>
        <v>0</v>
      </c>
    </row>
    <row r="743" spans="1:25" ht="35" customHeight="1" x14ac:dyDescent="0.35">
      <c r="A743" s="65"/>
      <c r="B743" s="70" t="str">
        <f>IFERROR(IF(A743="","",INDEX('PCN Data'!$A$2:$A$1300,MATCH('PCN Variation'!A743,'PCN Data'!$B$2:$B$1300,0))),"ERROR")</f>
        <v/>
      </c>
      <c r="C743" s="71" t="str">
        <f>IFERROR(IF(A743="","",INDEX('PCN Data'!$C$2:$C$1300,MATCH('PCN Variation'!A743,'PCN Data'!$B$2:$B$1300,0))),"ERROR")</f>
        <v/>
      </c>
      <c r="D743" s="70" t="str">
        <f>IFERROR(IF(A743="","", INDEX('PCN Data'!$D$2:$D$1300,MATCH('PCN Variation'!A743,'PCN Data'!$B$2:$B$1300,0))),"ERROR")</f>
        <v/>
      </c>
      <c r="E743" s="66"/>
      <c r="F743" s="65"/>
      <c r="G743" s="71" t="str">
        <f>IF(E743&amp;F743="","", IFERROR(IF(AND(E743="",F743&lt;&gt;""),INDEX('Paycode Info'!$D$2:$D$71,MATCH('PCN Variation'!F743,'Paycode Info'!$F$2:$F$71,0)), INDEX('Paycode Info'!$D$2:$D$71,MATCH('PCN Variation'!E743,'Paycode Info'!$D$2:$D$71,0))),"Error"))</f>
        <v/>
      </c>
      <c r="H743" s="71" t="str">
        <f>IF(E743&amp;F743="","", IFERROR(INDEX('Paycode Info'!$F$2:$F$71,MATCH('PCN Variation'!G743,'Paycode Info'!$D$2:$D$71,0)),"Error"))</f>
        <v/>
      </c>
      <c r="I743" s="84" t="str">
        <f t="shared" si="57"/>
        <v/>
      </c>
      <c r="J743" s="73" t="str">
        <f>IFERROR(INDEX('Paycode Info'!$G$2:$G$71,MATCH('PCN Variation'!H743,'Paycode Info'!$F$2:$F$71,0)),"")</f>
        <v/>
      </c>
      <c r="K743" s="17"/>
      <c r="L743" s="16" t="str">
        <f>IFERROR(MATCH(K743,'Paycode Info'!$I$2:$I$13,0),"")</f>
        <v/>
      </c>
      <c r="M743" s="17"/>
      <c r="N743" s="16" t="str">
        <f>IFERROR(MATCH(M743,'Paycode Info'!$I$2:$I$13,0),"")</f>
        <v/>
      </c>
      <c r="O743" s="17"/>
      <c r="P743" s="17"/>
      <c r="Q743" s="67" t="str">
        <f>IFERROR(IF(N743-L743=0,13,IF(N743-L743&gt;=0,N743-L743+1, VLOOKUP(N743-L743, 'Paycode Info'!$J$2:$K$13,2,0))),"")</f>
        <v/>
      </c>
      <c r="R743" s="68" t="str">
        <f t="shared" si="56"/>
        <v/>
      </c>
      <c r="S743" s="66"/>
      <c r="T743" s="16" t="str">
        <f>IF(S743="","",INDEX('Paycode Info'!$R$2:$R$4,MATCH('PCN Variation'!S743,'Paycode Info'!$M$2:$M$4,0)))</f>
        <v/>
      </c>
      <c r="U743" s="17"/>
      <c r="V743" s="16" t="str">
        <f>IFERROR(MATCH(U743,'Paycode Info'!$I$2:$I$13,0),"")</f>
        <v/>
      </c>
      <c r="W743" s="16" t="str">
        <f t="shared" si="58"/>
        <v/>
      </c>
      <c r="X743" s="15" t="str">
        <f t="shared" si="59"/>
        <v/>
      </c>
      <c r="Y743" s="18">
        <f t="shared" si="60"/>
        <v>0</v>
      </c>
    </row>
    <row r="744" spans="1:25" ht="35" customHeight="1" x14ac:dyDescent="0.35">
      <c r="A744" s="65"/>
      <c r="B744" s="70" t="str">
        <f>IFERROR(IF(A744="","",INDEX('PCN Data'!$A$2:$A$1300,MATCH('PCN Variation'!A744,'PCN Data'!$B$2:$B$1300,0))),"ERROR")</f>
        <v/>
      </c>
      <c r="C744" s="71" t="str">
        <f>IFERROR(IF(A744="","",INDEX('PCN Data'!$C$2:$C$1300,MATCH('PCN Variation'!A744,'PCN Data'!$B$2:$B$1300,0))),"ERROR")</f>
        <v/>
      </c>
      <c r="D744" s="70" t="str">
        <f>IFERROR(IF(A744="","", INDEX('PCN Data'!$D$2:$D$1300,MATCH('PCN Variation'!A744,'PCN Data'!$B$2:$B$1300,0))),"ERROR")</f>
        <v/>
      </c>
      <c r="E744" s="66"/>
      <c r="F744" s="65"/>
      <c r="G744" s="71" t="str">
        <f>IF(E744&amp;F744="","", IFERROR(IF(AND(E744="",F744&lt;&gt;""),INDEX('Paycode Info'!$D$2:$D$71,MATCH('PCN Variation'!F744,'Paycode Info'!$F$2:$F$71,0)), INDEX('Paycode Info'!$D$2:$D$71,MATCH('PCN Variation'!E744,'Paycode Info'!$D$2:$D$71,0))),"Error"))</f>
        <v/>
      </c>
      <c r="H744" s="71" t="str">
        <f>IF(E744&amp;F744="","", IFERROR(INDEX('Paycode Info'!$F$2:$F$71,MATCH('PCN Variation'!G744,'Paycode Info'!$D$2:$D$71,0)),"Error"))</f>
        <v/>
      </c>
      <c r="I744" s="84" t="str">
        <f t="shared" si="57"/>
        <v/>
      </c>
      <c r="J744" s="73" t="str">
        <f>IFERROR(INDEX('Paycode Info'!$G$2:$G$71,MATCH('PCN Variation'!H744,'Paycode Info'!$F$2:$F$71,0)),"")</f>
        <v/>
      </c>
      <c r="K744" s="17"/>
      <c r="L744" s="16" t="str">
        <f>IFERROR(MATCH(K744,'Paycode Info'!$I$2:$I$13,0),"")</f>
        <v/>
      </c>
      <c r="M744" s="17"/>
      <c r="N744" s="16" t="str">
        <f>IFERROR(MATCH(M744,'Paycode Info'!$I$2:$I$13,0),"")</f>
        <v/>
      </c>
      <c r="O744" s="17"/>
      <c r="P744" s="17"/>
      <c r="Q744" s="67" t="str">
        <f>IFERROR(IF(N744-L744=0,13,IF(N744-L744&gt;=0,N744-L744+1, VLOOKUP(N744-L744, 'Paycode Info'!$J$2:$K$13,2,0))),"")</f>
        <v/>
      </c>
      <c r="R744" s="68" t="str">
        <f t="shared" si="56"/>
        <v/>
      </c>
      <c r="S744" s="66"/>
      <c r="T744" s="16" t="str">
        <f>IF(S744="","",INDEX('Paycode Info'!$R$2:$R$4,MATCH('PCN Variation'!S744,'Paycode Info'!$M$2:$M$4,0)))</f>
        <v/>
      </c>
      <c r="U744" s="17"/>
      <c r="V744" s="16" t="str">
        <f>IFERROR(MATCH(U744,'Paycode Info'!$I$2:$I$13,0),"")</f>
        <v/>
      </c>
      <c r="W744" s="16" t="str">
        <f t="shared" si="58"/>
        <v/>
      </c>
      <c r="X744" s="15" t="str">
        <f t="shared" si="59"/>
        <v/>
      </c>
      <c r="Y744" s="18">
        <f t="shared" si="60"/>
        <v>0</v>
      </c>
    </row>
    <row r="745" spans="1:25" ht="35" customHeight="1" x14ac:dyDescent="0.35">
      <c r="A745" s="65"/>
      <c r="B745" s="70" t="str">
        <f>IFERROR(IF(A745="","",INDEX('PCN Data'!$A$2:$A$1300,MATCH('PCN Variation'!A745,'PCN Data'!$B$2:$B$1300,0))),"ERROR")</f>
        <v/>
      </c>
      <c r="C745" s="71" t="str">
        <f>IFERROR(IF(A745="","",INDEX('PCN Data'!$C$2:$C$1300,MATCH('PCN Variation'!A745,'PCN Data'!$B$2:$B$1300,0))),"ERROR")</f>
        <v/>
      </c>
      <c r="D745" s="70" t="str">
        <f>IFERROR(IF(A745="","", INDEX('PCN Data'!$D$2:$D$1300,MATCH('PCN Variation'!A745,'PCN Data'!$B$2:$B$1300,0))),"ERROR")</f>
        <v/>
      </c>
      <c r="E745" s="66"/>
      <c r="F745" s="65"/>
      <c r="G745" s="71" t="str">
        <f>IF(E745&amp;F745="","", IFERROR(IF(AND(E745="",F745&lt;&gt;""),INDEX('Paycode Info'!$D$2:$D$71,MATCH('PCN Variation'!F745,'Paycode Info'!$F$2:$F$71,0)), INDEX('Paycode Info'!$D$2:$D$71,MATCH('PCN Variation'!E745,'Paycode Info'!$D$2:$D$71,0))),"Error"))</f>
        <v/>
      </c>
      <c r="H745" s="71" t="str">
        <f>IF(E745&amp;F745="","", IFERROR(INDEX('Paycode Info'!$F$2:$F$71,MATCH('PCN Variation'!G745,'Paycode Info'!$D$2:$D$71,0)),"Error"))</f>
        <v/>
      </c>
      <c r="I745" s="84" t="str">
        <f t="shared" si="57"/>
        <v/>
      </c>
      <c r="J745" s="73" t="str">
        <f>IFERROR(INDEX('Paycode Info'!$G$2:$G$71,MATCH('PCN Variation'!H745,'Paycode Info'!$F$2:$F$71,0)),"")</f>
        <v/>
      </c>
      <c r="K745" s="17"/>
      <c r="L745" s="16" t="str">
        <f>IFERROR(MATCH(K745,'Paycode Info'!$I$2:$I$13,0),"")</f>
        <v/>
      </c>
      <c r="M745" s="17"/>
      <c r="N745" s="16" t="str">
        <f>IFERROR(MATCH(M745,'Paycode Info'!$I$2:$I$13,0),"")</f>
        <v/>
      </c>
      <c r="O745" s="17"/>
      <c r="P745" s="17"/>
      <c r="Q745" s="67" t="str">
        <f>IFERROR(IF(N745-L745=0,13,IF(N745-L745&gt;=0,N745-L745+1, VLOOKUP(N745-L745, 'Paycode Info'!$J$2:$K$13,2,0))),"")</f>
        <v/>
      </c>
      <c r="R745" s="68" t="str">
        <f t="shared" si="56"/>
        <v/>
      </c>
      <c r="S745" s="66"/>
      <c r="T745" s="16" t="str">
        <f>IF(S745="","",INDEX('Paycode Info'!$R$2:$R$4,MATCH('PCN Variation'!S745,'Paycode Info'!$M$2:$M$4,0)))</f>
        <v/>
      </c>
      <c r="U745" s="17"/>
      <c r="V745" s="16" t="str">
        <f>IFERROR(MATCH(U745,'Paycode Info'!$I$2:$I$13,0),"")</f>
        <v/>
      </c>
      <c r="W745" s="16" t="str">
        <f t="shared" si="58"/>
        <v/>
      </c>
      <c r="X745" s="15" t="str">
        <f t="shared" si="59"/>
        <v/>
      </c>
      <c r="Y745" s="18">
        <f t="shared" si="60"/>
        <v>0</v>
      </c>
    </row>
    <row r="746" spans="1:25" ht="35" customHeight="1" x14ac:dyDescent="0.35">
      <c r="A746" s="65"/>
      <c r="B746" s="70" t="str">
        <f>IFERROR(IF(A746="","",INDEX('PCN Data'!$A$2:$A$1300,MATCH('PCN Variation'!A746,'PCN Data'!$B$2:$B$1300,0))),"ERROR")</f>
        <v/>
      </c>
      <c r="C746" s="71" t="str">
        <f>IFERROR(IF(A746="","",INDEX('PCN Data'!$C$2:$C$1300,MATCH('PCN Variation'!A746,'PCN Data'!$B$2:$B$1300,0))),"ERROR")</f>
        <v/>
      </c>
      <c r="D746" s="70" t="str">
        <f>IFERROR(IF(A746="","", INDEX('PCN Data'!$D$2:$D$1300,MATCH('PCN Variation'!A746,'PCN Data'!$B$2:$B$1300,0))),"ERROR")</f>
        <v/>
      </c>
      <c r="E746" s="66"/>
      <c r="F746" s="65"/>
      <c r="G746" s="71" t="str">
        <f>IF(E746&amp;F746="","", IFERROR(IF(AND(E746="",F746&lt;&gt;""),INDEX('Paycode Info'!$D$2:$D$71,MATCH('PCN Variation'!F746,'Paycode Info'!$F$2:$F$71,0)), INDEX('Paycode Info'!$D$2:$D$71,MATCH('PCN Variation'!E746,'Paycode Info'!$D$2:$D$71,0))),"Error"))</f>
        <v/>
      </c>
      <c r="H746" s="71" t="str">
        <f>IF(E746&amp;F746="","", IFERROR(INDEX('Paycode Info'!$F$2:$F$71,MATCH('PCN Variation'!G746,'Paycode Info'!$D$2:$D$71,0)),"Error"))</f>
        <v/>
      </c>
      <c r="I746" s="84" t="str">
        <f t="shared" si="57"/>
        <v/>
      </c>
      <c r="J746" s="73" t="str">
        <f>IFERROR(INDEX('Paycode Info'!$G$2:$G$71,MATCH('PCN Variation'!H746,'Paycode Info'!$F$2:$F$71,0)),"")</f>
        <v/>
      </c>
      <c r="K746" s="17"/>
      <c r="L746" s="16" t="str">
        <f>IFERROR(MATCH(K746,'Paycode Info'!$I$2:$I$13,0),"")</f>
        <v/>
      </c>
      <c r="M746" s="17"/>
      <c r="N746" s="16" t="str">
        <f>IFERROR(MATCH(M746,'Paycode Info'!$I$2:$I$13,0),"")</f>
        <v/>
      </c>
      <c r="O746" s="17"/>
      <c r="P746" s="17"/>
      <c r="Q746" s="67" t="str">
        <f>IFERROR(IF(N746-L746=0,13,IF(N746-L746&gt;=0,N746-L746+1, VLOOKUP(N746-L746, 'Paycode Info'!$J$2:$K$13,2,0))),"")</f>
        <v/>
      </c>
      <c r="R746" s="68" t="str">
        <f t="shared" si="56"/>
        <v/>
      </c>
      <c r="S746" s="66"/>
      <c r="T746" s="16" t="str">
        <f>IF(S746="","",INDEX('Paycode Info'!$R$2:$R$4,MATCH('PCN Variation'!S746,'Paycode Info'!$M$2:$M$4,0)))</f>
        <v/>
      </c>
      <c r="U746" s="17"/>
      <c r="V746" s="16" t="str">
        <f>IFERROR(MATCH(U746,'Paycode Info'!$I$2:$I$13,0),"")</f>
        <v/>
      </c>
      <c r="W746" s="16" t="str">
        <f t="shared" si="58"/>
        <v/>
      </c>
      <c r="X746" s="15" t="str">
        <f t="shared" si="59"/>
        <v/>
      </c>
      <c r="Y746" s="18">
        <f t="shared" si="60"/>
        <v>0</v>
      </c>
    </row>
    <row r="747" spans="1:25" ht="35" customHeight="1" x14ac:dyDescent="0.35">
      <c r="A747" s="65"/>
      <c r="B747" s="70" t="str">
        <f>IFERROR(IF(A747="","",INDEX('PCN Data'!$A$2:$A$1300,MATCH('PCN Variation'!A747,'PCN Data'!$B$2:$B$1300,0))),"ERROR")</f>
        <v/>
      </c>
      <c r="C747" s="71" t="str">
        <f>IFERROR(IF(A747="","",INDEX('PCN Data'!$C$2:$C$1300,MATCH('PCN Variation'!A747,'PCN Data'!$B$2:$B$1300,0))),"ERROR")</f>
        <v/>
      </c>
      <c r="D747" s="70" t="str">
        <f>IFERROR(IF(A747="","", INDEX('PCN Data'!$D$2:$D$1300,MATCH('PCN Variation'!A747,'PCN Data'!$B$2:$B$1300,0))),"ERROR")</f>
        <v/>
      </c>
      <c r="E747" s="66"/>
      <c r="F747" s="65"/>
      <c r="G747" s="71" t="str">
        <f>IF(E747&amp;F747="","", IFERROR(IF(AND(E747="",F747&lt;&gt;""),INDEX('Paycode Info'!$D$2:$D$71,MATCH('PCN Variation'!F747,'Paycode Info'!$F$2:$F$71,0)), INDEX('Paycode Info'!$D$2:$D$71,MATCH('PCN Variation'!E747,'Paycode Info'!$D$2:$D$71,0))),"Error"))</f>
        <v/>
      </c>
      <c r="H747" s="71" t="str">
        <f>IF(E747&amp;F747="","", IFERROR(INDEX('Paycode Info'!$F$2:$F$71,MATCH('PCN Variation'!G747,'Paycode Info'!$D$2:$D$71,0)),"Error"))</f>
        <v/>
      </c>
      <c r="I747" s="84" t="str">
        <f t="shared" si="57"/>
        <v/>
      </c>
      <c r="J747" s="73" t="str">
        <f>IFERROR(INDEX('Paycode Info'!$G$2:$G$71,MATCH('PCN Variation'!H747,'Paycode Info'!$F$2:$F$71,0)),"")</f>
        <v/>
      </c>
      <c r="K747" s="17"/>
      <c r="L747" s="16" t="str">
        <f>IFERROR(MATCH(K747,'Paycode Info'!$I$2:$I$13,0),"")</f>
        <v/>
      </c>
      <c r="M747" s="17"/>
      <c r="N747" s="16" t="str">
        <f>IFERROR(MATCH(M747,'Paycode Info'!$I$2:$I$13,0),"")</f>
        <v/>
      </c>
      <c r="O747" s="17"/>
      <c r="P747" s="17"/>
      <c r="Q747" s="67" t="str">
        <f>IFERROR(IF(N747-L747=0,13,IF(N747-L747&gt;=0,N747-L747+1, VLOOKUP(N747-L747, 'Paycode Info'!$J$2:$K$13,2,0))),"")</f>
        <v/>
      </c>
      <c r="R747" s="68" t="str">
        <f t="shared" si="56"/>
        <v/>
      </c>
      <c r="S747" s="66"/>
      <c r="T747" s="16" t="str">
        <f>IF(S747="","",INDEX('Paycode Info'!$R$2:$R$4,MATCH('PCN Variation'!S747,'Paycode Info'!$M$2:$M$4,0)))</f>
        <v/>
      </c>
      <c r="U747" s="17"/>
      <c r="V747" s="16" t="str">
        <f>IFERROR(MATCH(U747,'Paycode Info'!$I$2:$I$13,0),"")</f>
        <v/>
      </c>
      <c r="W747" s="16" t="str">
        <f t="shared" si="58"/>
        <v/>
      </c>
      <c r="X747" s="15" t="str">
        <f t="shared" si="59"/>
        <v/>
      </c>
      <c r="Y747" s="18">
        <f t="shared" si="60"/>
        <v>0</v>
      </c>
    </row>
    <row r="748" spans="1:25" ht="35" customHeight="1" x14ac:dyDescent="0.35">
      <c r="A748" s="65"/>
      <c r="B748" s="70" t="str">
        <f>IFERROR(IF(A748="","",INDEX('PCN Data'!$A$2:$A$1300,MATCH('PCN Variation'!A748,'PCN Data'!$B$2:$B$1300,0))),"ERROR")</f>
        <v/>
      </c>
      <c r="C748" s="71" t="str">
        <f>IFERROR(IF(A748="","",INDEX('PCN Data'!$C$2:$C$1300,MATCH('PCN Variation'!A748,'PCN Data'!$B$2:$B$1300,0))),"ERROR")</f>
        <v/>
      </c>
      <c r="D748" s="70" t="str">
        <f>IFERROR(IF(A748="","", INDEX('PCN Data'!$D$2:$D$1300,MATCH('PCN Variation'!A748,'PCN Data'!$B$2:$B$1300,0))),"ERROR")</f>
        <v/>
      </c>
      <c r="E748" s="66"/>
      <c r="F748" s="65"/>
      <c r="G748" s="71" t="str">
        <f>IF(E748&amp;F748="","", IFERROR(IF(AND(E748="",F748&lt;&gt;""),INDEX('Paycode Info'!$D$2:$D$71,MATCH('PCN Variation'!F748,'Paycode Info'!$F$2:$F$71,0)), INDEX('Paycode Info'!$D$2:$D$71,MATCH('PCN Variation'!E748,'Paycode Info'!$D$2:$D$71,0))),"Error"))</f>
        <v/>
      </c>
      <c r="H748" s="71" t="str">
        <f>IF(E748&amp;F748="","", IFERROR(INDEX('Paycode Info'!$F$2:$F$71,MATCH('PCN Variation'!G748,'Paycode Info'!$D$2:$D$71,0)),"Error"))</f>
        <v/>
      </c>
      <c r="I748" s="84" t="str">
        <f t="shared" si="57"/>
        <v/>
      </c>
      <c r="J748" s="73" t="str">
        <f>IFERROR(INDEX('Paycode Info'!$G$2:$G$71,MATCH('PCN Variation'!H748,'Paycode Info'!$F$2:$F$71,0)),"")</f>
        <v/>
      </c>
      <c r="K748" s="17"/>
      <c r="L748" s="16" t="str">
        <f>IFERROR(MATCH(K748,'Paycode Info'!$I$2:$I$13,0),"")</f>
        <v/>
      </c>
      <c r="M748" s="17"/>
      <c r="N748" s="16" t="str">
        <f>IFERROR(MATCH(M748,'Paycode Info'!$I$2:$I$13,0),"")</f>
        <v/>
      </c>
      <c r="O748" s="17"/>
      <c r="P748" s="17"/>
      <c r="Q748" s="67" t="str">
        <f>IFERROR(IF(N748-L748=0,13,IF(N748-L748&gt;=0,N748-L748+1, VLOOKUP(N748-L748, 'Paycode Info'!$J$2:$K$13,2,0))),"")</f>
        <v/>
      </c>
      <c r="R748" s="68" t="str">
        <f t="shared" si="56"/>
        <v/>
      </c>
      <c r="S748" s="66"/>
      <c r="T748" s="16" t="str">
        <f>IF(S748="","",INDEX('Paycode Info'!$R$2:$R$4,MATCH('PCN Variation'!S748,'Paycode Info'!$M$2:$M$4,0)))</f>
        <v/>
      </c>
      <c r="U748" s="17"/>
      <c r="V748" s="16" t="str">
        <f>IFERROR(MATCH(U748,'Paycode Info'!$I$2:$I$13,0),"")</f>
        <v/>
      </c>
      <c r="W748" s="16" t="str">
        <f t="shared" si="58"/>
        <v/>
      </c>
      <c r="X748" s="15" t="str">
        <f t="shared" si="59"/>
        <v/>
      </c>
      <c r="Y748" s="18">
        <f t="shared" si="60"/>
        <v>0</v>
      </c>
    </row>
    <row r="749" spans="1:25" ht="35" customHeight="1" x14ac:dyDescent="0.35">
      <c r="A749" s="65"/>
      <c r="B749" s="70" t="str">
        <f>IFERROR(IF(A749="","",INDEX('PCN Data'!$A$2:$A$1300,MATCH('PCN Variation'!A749,'PCN Data'!$B$2:$B$1300,0))),"ERROR")</f>
        <v/>
      </c>
      <c r="C749" s="71" t="str">
        <f>IFERROR(IF(A749="","",INDEX('PCN Data'!$C$2:$C$1300,MATCH('PCN Variation'!A749,'PCN Data'!$B$2:$B$1300,0))),"ERROR")</f>
        <v/>
      </c>
      <c r="D749" s="70" t="str">
        <f>IFERROR(IF(A749="","", INDEX('PCN Data'!$D$2:$D$1300,MATCH('PCN Variation'!A749,'PCN Data'!$B$2:$B$1300,0))),"ERROR")</f>
        <v/>
      </c>
      <c r="E749" s="66"/>
      <c r="F749" s="65"/>
      <c r="G749" s="71" t="str">
        <f>IF(E749&amp;F749="","", IFERROR(IF(AND(E749="",F749&lt;&gt;""),INDEX('Paycode Info'!$D$2:$D$71,MATCH('PCN Variation'!F749,'Paycode Info'!$F$2:$F$71,0)), INDEX('Paycode Info'!$D$2:$D$71,MATCH('PCN Variation'!E749,'Paycode Info'!$D$2:$D$71,0))),"Error"))</f>
        <v/>
      </c>
      <c r="H749" s="71" t="str">
        <f>IF(E749&amp;F749="","", IFERROR(INDEX('Paycode Info'!$F$2:$F$71,MATCH('PCN Variation'!G749,'Paycode Info'!$D$2:$D$71,0)),"Error"))</f>
        <v/>
      </c>
      <c r="I749" s="84" t="str">
        <f t="shared" si="57"/>
        <v/>
      </c>
      <c r="J749" s="73" t="str">
        <f>IFERROR(INDEX('Paycode Info'!$G$2:$G$71,MATCH('PCN Variation'!H749,'Paycode Info'!$F$2:$F$71,0)),"")</f>
        <v/>
      </c>
      <c r="K749" s="17"/>
      <c r="L749" s="16" t="str">
        <f>IFERROR(MATCH(K749,'Paycode Info'!$I$2:$I$13,0),"")</f>
        <v/>
      </c>
      <c r="M749" s="17"/>
      <c r="N749" s="16" t="str">
        <f>IFERROR(MATCH(M749,'Paycode Info'!$I$2:$I$13,0),"")</f>
        <v/>
      </c>
      <c r="O749" s="17"/>
      <c r="P749" s="17"/>
      <c r="Q749" s="67" t="str">
        <f>IFERROR(IF(N749-L749=0,13,IF(N749-L749&gt;=0,N749-L749+1, VLOOKUP(N749-L749, 'Paycode Info'!$J$2:$K$13,2,0))),"")</f>
        <v/>
      </c>
      <c r="R749" s="68" t="str">
        <f t="shared" si="56"/>
        <v/>
      </c>
      <c r="S749" s="66"/>
      <c r="T749" s="16" t="str">
        <f>IF(S749="","",INDEX('Paycode Info'!$R$2:$R$4,MATCH('PCN Variation'!S749,'Paycode Info'!$M$2:$M$4,0)))</f>
        <v/>
      </c>
      <c r="U749" s="17"/>
      <c r="V749" s="16" t="str">
        <f>IFERROR(MATCH(U749,'Paycode Info'!$I$2:$I$13,0),"")</f>
        <v/>
      </c>
      <c r="W749" s="16" t="str">
        <f t="shared" si="58"/>
        <v/>
      </c>
      <c r="X749" s="15" t="str">
        <f t="shared" si="59"/>
        <v/>
      </c>
      <c r="Y749" s="18">
        <f t="shared" si="60"/>
        <v>0</v>
      </c>
    </row>
    <row r="750" spans="1:25" ht="35" customHeight="1" x14ac:dyDescent="0.35">
      <c r="A750" s="65"/>
      <c r="B750" s="70" t="str">
        <f>IFERROR(IF(A750="","",INDEX('PCN Data'!$A$2:$A$1300,MATCH('PCN Variation'!A750,'PCN Data'!$B$2:$B$1300,0))),"ERROR")</f>
        <v/>
      </c>
      <c r="C750" s="71" t="str">
        <f>IFERROR(IF(A750="","",INDEX('PCN Data'!$C$2:$C$1300,MATCH('PCN Variation'!A750,'PCN Data'!$B$2:$B$1300,0))),"ERROR")</f>
        <v/>
      </c>
      <c r="D750" s="70" t="str">
        <f>IFERROR(IF(A750="","", INDEX('PCN Data'!$D$2:$D$1300,MATCH('PCN Variation'!A750,'PCN Data'!$B$2:$B$1300,0))),"ERROR")</f>
        <v/>
      </c>
      <c r="E750" s="66"/>
      <c r="F750" s="65"/>
      <c r="G750" s="71" t="str">
        <f>IF(E750&amp;F750="","", IFERROR(IF(AND(E750="",F750&lt;&gt;""),INDEX('Paycode Info'!$D$2:$D$71,MATCH('PCN Variation'!F750,'Paycode Info'!$F$2:$F$71,0)), INDEX('Paycode Info'!$D$2:$D$71,MATCH('PCN Variation'!E750,'Paycode Info'!$D$2:$D$71,0))),"Error"))</f>
        <v/>
      </c>
      <c r="H750" s="71" t="str">
        <f>IF(E750&amp;F750="","", IFERROR(INDEX('Paycode Info'!$F$2:$F$71,MATCH('PCN Variation'!G750,'Paycode Info'!$D$2:$D$71,0)),"Error"))</f>
        <v/>
      </c>
      <c r="I750" s="84" t="str">
        <f t="shared" si="57"/>
        <v/>
      </c>
      <c r="J750" s="73" t="str">
        <f>IFERROR(INDEX('Paycode Info'!$G$2:$G$71,MATCH('PCN Variation'!H750,'Paycode Info'!$F$2:$F$71,0)),"")</f>
        <v/>
      </c>
      <c r="K750" s="17"/>
      <c r="L750" s="16" t="str">
        <f>IFERROR(MATCH(K750,'Paycode Info'!$I$2:$I$13,0),"")</f>
        <v/>
      </c>
      <c r="M750" s="17"/>
      <c r="N750" s="16" t="str">
        <f>IFERROR(MATCH(M750,'Paycode Info'!$I$2:$I$13,0),"")</f>
        <v/>
      </c>
      <c r="O750" s="17"/>
      <c r="P750" s="17"/>
      <c r="Q750" s="67" t="str">
        <f>IFERROR(IF(N750-L750=0,13,IF(N750-L750&gt;=0,N750-L750+1, VLOOKUP(N750-L750, 'Paycode Info'!$J$2:$K$13,2,0))),"")</f>
        <v/>
      </c>
      <c r="R750" s="68" t="str">
        <f t="shared" si="56"/>
        <v/>
      </c>
      <c r="S750" s="66"/>
      <c r="T750" s="16" t="str">
        <f>IF(S750="","",INDEX('Paycode Info'!$R$2:$R$4,MATCH('PCN Variation'!S750,'Paycode Info'!$M$2:$M$4,0)))</f>
        <v/>
      </c>
      <c r="U750" s="17"/>
      <c r="V750" s="16" t="str">
        <f>IFERROR(MATCH(U750,'Paycode Info'!$I$2:$I$13,0),"")</f>
        <v/>
      </c>
      <c r="W750" s="16" t="str">
        <f t="shared" si="58"/>
        <v/>
      </c>
      <c r="X750" s="15" t="str">
        <f t="shared" si="59"/>
        <v/>
      </c>
      <c r="Y750" s="18">
        <f t="shared" si="60"/>
        <v>0</v>
      </c>
    </row>
    <row r="751" spans="1:25" ht="35" customHeight="1" x14ac:dyDescent="0.35">
      <c r="A751" s="65"/>
      <c r="B751" s="70" t="str">
        <f>IFERROR(IF(A751="","",INDEX('PCN Data'!$A$2:$A$1300,MATCH('PCN Variation'!A751,'PCN Data'!$B$2:$B$1300,0))),"ERROR")</f>
        <v/>
      </c>
      <c r="C751" s="71" t="str">
        <f>IFERROR(IF(A751="","",INDEX('PCN Data'!$C$2:$C$1300,MATCH('PCN Variation'!A751,'PCN Data'!$B$2:$B$1300,0))),"ERROR")</f>
        <v/>
      </c>
      <c r="D751" s="70" t="str">
        <f>IFERROR(IF(A751="","", INDEX('PCN Data'!$D$2:$D$1300,MATCH('PCN Variation'!A751,'PCN Data'!$B$2:$B$1300,0))),"ERROR")</f>
        <v/>
      </c>
      <c r="E751" s="66"/>
      <c r="F751" s="65"/>
      <c r="G751" s="71" t="str">
        <f>IF(E751&amp;F751="","", IFERROR(IF(AND(E751="",F751&lt;&gt;""),INDEX('Paycode Info'!$D$2:$D$71,MATCH('PCN Variation'!F751,'Paycode Info'!$F$2:$F$71,0)), INDEX('Paycode Info'!$D$2:$D$71,MATCH('PCN Variation'!E751,'Paycode Info'!$D$2:$D$71,0))),"Error"))</f>
        <v/>
      </c>
      <c r="H751" s="71" t="str">
        <f>IF(E751&amp;F751="","", IFERROR(INDEX('Paycode Info'!$F$2:$F$71,MATCH('PCN Variation'!G751,'Paycode Info'!$D$2:$D$71,0)),"Error"))</f>
        <v/>
      </c>
      <c r="I751" s="84" t="str">
        <f t="shared" si="57"/>
        <v/>
      </c>
      <c r="J751" s="73" t="str">
        <f>IFERROR(INDEX('Paycode Info'!$G$2:$G$71,MATCH('PCN Variation'!H751,'Paycode Info'!$F$2:$F$71,0)),"")</f>
        <v/>
      </c>
      <c r="K751" s="17"/>
      <c r="L751" s="16" t="str">
        <f>IFERROR(MATCH(K751,'Paycode Info'!$I$2:$I$13,0),"")</f>
        <v/>
      </c>
      <c r="M751" s="17"/>
      <c r="N751" s="16" t="str">
        <f>IFERROR(MATCH(M751,'Paycode Info'!$I$2:$I$13,0),"")</f>
        <v/>
      </c>
      <c r="O751" s="17"/>
      <c r="P751" s="17"/>
      <c r="Q751" s="67" t="str">
        <f>IFERROR(IF(N751-L751=0,13,IF(N751-L751&gt;=0,N751-L751+1, VLOOKUP(N751-L751, 'Paycode Info'!$J$2:$K$13,2,0))),"")</f>
        <v/>
      </c>
      <c r="R751" s="68" t="str">
        <f t="shared" si="56"/>
        <v/>
      </c>
      <c r="S751" s="66"/>
      <c r="T751" s="16" t="str">
        <f>IF(S751="","",INDEX('Paycode Info'!$R$2:$R$4,MATCH('PCN Variation'!S751,'Paycode Info'!$M$2:$M$4,0)))</f>
        <v/>
      </c>
      <c r="U751" s="17"/>
      <c r="V751" s="16" t="str">
        <f>IFERROR(MATCH(U751,'Paycode Info'!$I$2:$I$13,0),"")</f>
        <v/>
      </c>
      <c r="W751" s="16" t="str">
        <f t="shared" si="58"/>
        <v/>
      </c>
      <c r="X751" s="15" t="str">
        <f t="shared" si="59"/>
        <v/>
      </c>
      <c r="Y751" s="18">
        <f t="shared" si="60"/>
        <v>0</v>
      </c>
    </row>
    <row r="752" spans="1:25" ht="35" customHeight="1" x14ac:dyDescent="0.35">
      <c r="A752" s="65"/>
      <c r="B752" s="70" t="str">
        <f>IFERROR(IF(A752="","",INDEX('PCN Data'!$A$2:$A$1300,MATCH('PCN Variation'!A752,'PCN Data'!$B$2:$B$1300,0))),"ERROR")</f>
        <v/>
      </c>
      <c r="C752" s="71" t="str">
        <f>IFERROR(IF(A752="","",INDEX('PCN Data'!$C$2:$C$1300,MATCH('PCN Variation'!A752,'PCN Data'!$B$2:$B$1300,0))),"ERROR")</f>
        <v/>
      </c>
      <c r="D752" s="70" t="str">
        <f>IFERROR(IF(A752="","", INDEX('PCN Data'!$D$2:$D$1300,MATCH('PCN Variation'!A752,'PCN Data'!$B$2:$B$1300,0))),"ERROR")</f>
        <v/>
      </c>
      <c r="E752" s="66"/>
      <c r="F752" s="65"/>
      <c r="G752" s="71" t="str">
        <f>IF(E752&amp;F752="","", IFERROR(IF(AND(E752="",F752&lt;&gt;""),INDEX('Paycode Info'!$D$2:$D$71,MATCH('PCN Variation'!F752,'Paycode Info'!$F$2:$F$71,0)), INDEX('Paycode Info'!$D$2:$D$71,MATCH('PCN Variation'!E752,'Paycode Info'!$D$2:$D$71,0))),"Error"))</f>
        <v/>
      </c>
      <c r="H752" s="71" t="str">
        <f>IF(E752&amp;F752="","", IFERROR(INDEX('Paycode Info'!$F$2:$F$71,MATCH('PCN Variation'!G752,'Paycode Info'!$D$2:$D$71,0)),"Error"))</f>
        <v/>
      </c>
      <c r="I752" s="84" t="str">
        <f t="shared" si="57"/>
        <v/>
      </c>
      <c r="J752" s="73" t="str">
        <f>IFERROR(INDEX('Paycode Info'!$G$2:$G$71,MATCH('PCN Variation'!H752,'Paycode Info'!$F$2:$F$71,0)),"")</f>
        <v/>
      </c>
      <c r="K752" s="17"/>
      <c r="L752" s="16" t="str">
        <f>IFERROR(MATCH(K752,'Paycode Info'!$I$2:$I$13,0),"")</f>
        <v/>
      </c>
      <c r="M752" s="17"/>
      <c r="N752" s="16" t="str">
        <f>IFERROR(MATCH(M752,'Paycode Info'!$I$2:$I$13,0),"")</f>
        <v/>
      </c>
      <c r="O752" s="17"/>
      <c r="P752" s="17"/>
      <c r="Q752" s="67" t="str">
        <f>IFERROR(IF(N752-L752=0,13,IF(N752-L752&gt;=0,N752-L752+1, VLOOKUP(N752-L752, 'Paycode Info'!$J$2:$K$13,2,0))),"")</f>
        <v/>
      </c>
      <c r="R752" s="68" t="str">
        <f t="shared" si="56"/>
        <v/>
      </c>
      <c r="S752" s="66"/>
      <c r="T752" s="16" t="str">
        <f>IF(S752="","",INDEX('Paycode Info'!$R$2:$R$4,MATCH('PCN Variation'!S752,'Paycode Info'!$M$2:$M$4,0)))</f>
        <v/>
      </c>
      <c r="U752" s="17"/>
      <c r="V752" s="16" t="str">
        <f>IFERROR(MATCH(U752,'Paycode Info'!$I$2:$I$13,0),"")</f>
        <v/>
      </c>
      <c r="W752" s="16" t="str">
        <f t="shared" si="58"/>
        <v/>
      </c>
      <c r="X752" s="15" t="str">
        <f t="shared" si="59"/>
        <v/>
      </c>
      <c r="Y752" s="18">
        <f t="shared" si="60"/>
        <v>0</v>
      </c>
    </row>
    <row r="753" spans="1:25" ht="35" customHeight="1" x14ac:dyDescent="0.35">
      <c r="A753" s="65"/>
      <c r="B753" s="70" t="str">
        <f>IFERROR(IF(A753="","",INDEX('PCN Data'!$A$2:$A$1300,MATCH('PCN Variation'!A753,'PCN Data'!$B$2:$B$1300,0))),"ERROR")</f>
        <v/>
      </c>
      <c r="C753" s="71" t="str">
        <f>IFERROR(IF(A753="","",INDEX('PCN Data'!$C$2:$C$1300,MATCH('PCN Variation'!A753,'PCN Data'!$B$2:$B$1300,0))),"ERROR")</f>
        <v/>
      </c>
      <c r="D753" s="70" t="str">
        <f>IFERROR(IF(A753="","", INDEX('PCN Data'!$D$2:$D$1300,MATCH('PCN Variation'!A753,'PCN Data'!$B$2:$B$1300,0))),"ERROR")</f>
        <v/>
      </c>
      <c r="E753" s="66"/>
      <c r="F753" s="65"/>
      <c r="G753" s="71" t="str">
        <f>IF(E753&amp;F753="","", IFERROR(IF(AND(E753="",F753&lt;&gt;""),INDEX('Paycode Info'!$D$2:$D$71,MATCH('PCN Variation'!F753,'Paycode Info'!$F$2:$F$71,0)), INDEX('Paycode Info'!$D$2:$D$71,MATCH('PCN Variation'!E753,'Paycode Info'!$D$2:$D$71,0))),"Error"))</f>
        <v/>
      </c>
      <c r="H753" s="71" t="str">
        <f>IF(E753&amp;F753="","", IFERROR(INDEX('Paycode Info'!$F$2:$F$71,MATCH('PCN Variation'!G753,'Paycode Info'!$D$2:$D$71,0)),"Error"))</f>
        <v/>
      </c>
      <c r="I753" s="84" t="str">
        <f t="shared" si="57"/>
        <v/>
      </c>
      <c r="J753" s="73" t="str">
        <f>IFERROR(INDEX('Paycode Info'!$G$2:$G$71,MATCH('PCN Variation'!H753,'Paycode Info'!$F$2:$F$71,0)),"")</f>
        <v/>
      </c>
      <c r="K753" s="17"/>
      <c r="L753" s="16" t="str">
        <f>IFERROR(MATCH(K753,'Paycode Info'!$I$2:$I$13,0),"")</f>
        <v/>
      </c>
      <c r="M753" s="17"/>
      <c r="N753" s="16" t="str">
        <f>IFERROR(MATCH(M753,'Paycode Info'!$I$2:$I$13,0),"")</f>
        <v/>
      </c>
      <c r="O753" s="17"/>
      <c r="P753" s="17"/>
      <c r="Q753" s="67" t="str">
        <f>IFERROR(IF(N753-L753=0,13,IF(N753-L753&gt;=0,N753-L753+1, VLOOKUP(N753-L753, 'Paycode Info'!$J$2:$K$13,2,0))),"")</f>
        <v/>
      </c>
      <c r="R753" s="68" t="str">
        <f t="shared" si="56"/>
        <v/>
      </c>
      <c r="S753" s="66"/>
      <c r="T753" s="16" t="str">
        <f>IF(S753="","",INDEX('Paycode Info'!$R$2:$R$4,MATCH('PCN Variation'!S753,'Paycode Info'!$M$2:$M$4,0)))</f>
        <v/>
      </c>
      <c r="U753" s="17"/>
      <c r="V753" s="16" t="str">
        <f>IFERROR(MATCH(U753,'Paycode Info'!$I$2:$I$13,0),"")</f>
        <v/>
      </c>
      <c r="W753" s="16" t="str">
        <f t="shared" si="58"/>
        <v/>
      </c>
      <c r="X753" s="15" t="str">
        <f t="shared" si="59"/>
        <v/>
      </c>
      <c r="Y753" s="18">
        <f t="shared" si="60"/>
        <v>0</v>
      </c>
    </row>
    <row r="754" spans="1:25" ht="35" customHeight="1" x14ac:dyDescent="0.35">
      <c r="A754" s="65"/>
      <c r="B754" s="70" t="str">
        <f>IFERROR(IF(A754="","",INDEX('PCN Data'!$A$2:$A$1300,MATCH('PCN Variation'!A754,'PCN Data'!$B$2:$B$1300,0))),"ERROR")</f>
        <v/>
      </c>
      <c r="C754" s="71" t="str">
        <f>IFERROR(IF(A754="","",INDEX('PCN Data'!$C$2:$C$1300,MATCH('PCN Variation'!A754,'PCN Data'!$B$2:$B$1300,0))),"ERROR")</f>
        <v/>
      </c>
      <c r="D754" s="70" t="str">
        <f>IFERROR(IF(A754="","", INDEX('PCN Data'!$D$2:$D$1300,MATCH('PCN Variation'!A754,'PCN Data'!$B$2:$B$1300,0))),"ERROR")</f>
        <v/>
      </c>
      <c r="E754" s="66"/>
      <c r="F754" s="65"/>
      <c r="G754" s="71" t="str">
        <f>IF(E754&amp;F754="","", IFERROR(IF(AND(E754="",F754&lt;&gt;""),INDEX('Paycode Info'!$D$2:$D$71,MATCH('PCN Variation'!F754,'Paycode Info'!$F$2:$F$71,0)), INDEX('Paycode Info'!$D$2:$D$71,MATCH('PCN Variation'!E754,'Paycode Info'!$D$2:$D$71,0))),"Error"))</f>
        <v/>
      </c>
      <c r="H754" s="71" t="str">
        <f>IF(E754&amp;F754="","", IFERROR(INDEX('Paycode Info'!$F$2:$F$71,MATCH('PCN Variation'!G754,'Paycode Info'!$D$2:$D$71,0)),"Error"))</f>
        <v/>
      </c>
      <c r="I754" s="84" t="str">
        <f t="shared" si="57"/>
        <v/>
      </c>
      <c r="J754" s="73" t="str">
        <f>IFERROR(INDEX('Paycode Info'!$G$2:$G$71,MATCH('PCN Variation'!H754,'Paycode Info'!$F$2:$F$71,0)),"")</f>
        <v/>
      </c>
      <c r="K754" s="17"/>
      <c r="L754" s="16" t="str">
        <f>IFERROR(MATCH(K754,'Paycode Info'!$I$2:$I$13,0),"")</f>
        <v/>
      </c>
      <c r="M754" s="17"/>
      <c r="N754" s="16" t="str">
        <f>IFERROR(MATCH(M754,'Paycode Info'!$I$2:$I$13,0),"")</f>
        <v/>
      </c>
      <c r="O754" s="17"/>
      <c r="P754" s="17"/>
      <c r="Q754" s="67" t="str">
        <f>IFERROR(IF(N754-L754=0,13,IF(N754-L754&gt;=0,N754-L754+1, VLOOKUP(N754-L754, 'Paycode Info'!$J$2:$K$13,2,0))),"")</f>
        <v/>
      </c>
      <c r="R754" s="68" t="str">
        <f t="shared" si="56"/>
        <v/>
      </c>
      <c r="S754" s="66"/>
      <c r="T754" s="16" t="str">
        <f>IF(S754="","",INDEX('Paycode Info'!$R$2:$R$4,MATCH('PCN Variation'!S754,'Paycode Info'!$M$2:$M$4,0)))</f>
        <v/>
      </c>
      <c r="U754" s="17"/>
      <c r="V754" s="16" t="str">
        <f>IFERROR(MATCH(U754,'Paycode Info'!$I$2:$I$13,0),"")</f>
        <v/>
      </c>
      <c r="W754" s="16" t="str">
        <f t="shared" si="58"/>
        <v/>
      </c>
      <c r="X754" s="15" t="str">
        <f t="shared" si="59"/>
        <v/>
      </c>
      <c r="Y754" s="18">
        <f t="shared" si="60"/>
        <v>0</v>
      </c>
    </row>
    <row r="755" spans="1:25" ht="35" customHeight="1" x14ac:dyDescent="0.35">
      <c r="A755" s="65"/>
      <c r="B755" s="70" t="str">
        <f>IFERROR(IF(A755="","",INDEX('PCN Data'!$A$2:$A$1300,MATCH('PCN Variation'!A755,'PCN Data'!$B$2:$B$1300,0))),"ERROR")</f>
        <v/>
      </c>
      <c r="C755" s="71" t="str">
        <f>IFERROR(IF(A755="","",INDEX('PCN Data'!$C$2:$C$1300,MATCH('PCN Variation'!A755,'PCN Data'!$B$2:$B$1300,0))),"ERROR")</f>
        <v/>
      </c>
      <c r="D755" s="70" t="str">
        <f>IFERROR(IF(A755="","", INDEX('PCN Data'!$D$2:$D$1300,MATCH('PCN Variation'!A755,'PCN Data'!$B$2:$B$1300,0))),"ERROR")</f>
        <v/>
      </c>
      <c r="E755" s="66"/>
      <c r="F755" s="65"/>
      <c r="G755" s="71" t="str">
        <f>IF(E755&amp;F755="","", IFERROR(IF(AND(E755="",F755&lt;&gt;""),INDEX('Paycode Info'!$D$2:$D$71,MATCH('PCN Variation'!F755,'Paycode Info'!$F$2:$F$71,0)), INDEX('Paycode Info'!$D$2:$D$71,MATCH('PCN Variation'!E755,'Paycode Info'!$D$2:$D$71,0))),"Error"))</f>
        <v/>
      </c>
      <c r="H755" s="71" t="str">
        <f>IF(E755&amp;F755="","", IFERROR(INDEX('Paycode Info'!$F$2:$F$71,MATCH('PCN Variation'!G755,'Paycode Info'!$D$2:$D$71,0)),"Error"))</f>
        <v/>
      </c>
      <c r="I755" s="84" t="str">
        <f t="shared" si="57"/>
        <v/>
      </c>
      <c r="J755" s="73" t="str">
        <f>IFERROR(INDEX('Paycode Info'!$G$2:$G$71,MATCH('PCN Variation'!H755,'Paycode Info'!$F$2:$F$71,0)),"")</f>
        <v/>
      </c>
      <c r="K755" s="17"/>
      <c r="L755" s="16" t="str">
        <f>IFERROR(MATCH(K755,'Paycode Info'!$I$2:$I$13,0),"")</f>
        <v/>
      </c>
      <c r="M755" s="17"/>
      <c r="N755" s="16" t="str">
        <f>IFERROR(MATCH(M755,'Paycode Info'!$I$2:$I$13,0),"")</f>
        <v/>
      </c>
      <c r="O755" s="17"/>
      <c r="P755" s="17"/>
      <c r="Q755" s="67" t="str">
        <f>IFERROR(IF(N755-L755=0,13,IF(N755-L755&gt;=0,N755-L755+1, VLOOKUP(N755-L755, 'Paycode Info'!$J$2:$K$13,2,0))),"")</f>
        <v/>
      </c>
      <c r="R755" s="68" t="str">
        <f t="shared" si="56"/>
        <v/>
      </c>
      <c r="S755" s="66"/>
      <c r="T755" s="16" t="str">
        <f>IF(S755="","",INDEX('Paycode Info'!$R$2:$R$4,MATCH('PCN Variation'!S755,'Paycode Info'!$M$2:$M$4,0)))</f>
        <v/>
      </c>
      <c r="U755" s="17"/>
      <c r="V755" s="16" t="str">
        <f>IFERROR(MATCH(U755,'Paycode Info'!$I$2:$I$13,0),"")</f>
        <v/>
      </c>
      <c r="W755" s="16" t="str">
        <f t="shared" si="58"/>
        <v/>
      </c>
      <c r="X755" s="15" t="str">
        <f t="shared" si="59"/>
        <v/>
      </c>
      <c r="Y755" s="18">
        <f t="shared" si="60"/>
        <v>0</v>
      </c>
    </row>
    <row r="756" spans="1:25" ht="35" customHeight="1" x14ac:dyDescent="0.35">
      <c r="A756" s="65"/>
      <c r="B756" s="70" t="str">
        <f>IFERROR(IF(A756="","",INDEX('PCN Data'!$A$2:$A$1300,MATCH('PCN Variation'!A756,'PCN Data'!$B$2:$B$1300,0))),"ERROR")</f>
        <v/>
      </c>
      <c r="C756" s="71" t="str">
        <f>IFERROR(IF(A756="","",INDEX('PCN Data'!$C$2:$C$1300,MATCH('PCN Variation'!A756,'PCN Data'!$B$2:$B$1300,0))),"ERROR")</f>
        <v/>
      </c>
      <c r="D756" s="70" t="str">
        <f>IFERROR(IF(A756="","", INDEX('PCN Data'!$D$2:$D$1300,MATCH('PCN Variation'!A756,'PCN Data'!$B$2:$B$1300,0))),"ERROR")</f>
        <v/>
      </c>
      <c r="E756" s="66"/>
      <c r="F756" s="65"/>
      <c r="G756" s="71" t="str">
        <f>IF(E756&amp;F756="","", IFERROR(IF(AND(E756="",F756&lt;&gt;""),INDEX('Paycode Info'!$D$2:$D$71,MATCH('PCN Variation'!F756,'Paycode Info'!$F$2:$F$71,0)), INDEX('Paycode Info'!$D$2:$D$71,MATCH('PCN Variation'!E756,'Paycode Info'!$D$2:$D$71,0))),"Error"))</f>
        <v/>
      </c>
      <c r="H756" s="71" t="str">
        <f>IF(E756&amp;F756="","", IFERROR(INDEX('Paycode Info'!$F$2:$F$71,MATCH('PCN Variation'!G756,'Paycode Info'!$D$2:$D$71,0)),"Error"))</f>
        <v/>
      </c>
      <c r="I756" s="84" t="str">
        <f t="shared" si="57"/>
        <v/>
      </c>
      <c r="J756" s="73" t="str">
        <f>IFERROR(INDEX('Paycode Info'!$G$2:$G$71,MATCH('PCN Variation'!H756,'Paycode Info'!$F$2:$F$71,0)),"")</f>
        <v/>
      </c>
      <c r="K756" s="17"/>
      <c r="L756" s="16" t="str">
        <f>IFERROR(MATCH(K756,'Paycode Info'!$I$2:$I$13,0),"")</f>
        <v/>
      </c>
      <c r="M756" s="17"/>
      <c r="N756" s="16" t="str">
        <f>IFERROR(MATCH(M756,'Paycode Info'!$I$2:$I$13,0),"")</f>
        <v/>
      </c>
      <c r="O756" s="17"/>
      <c r="P756" s="17"/>
      <c r="Q756" s="67" t="str">
        <f>IFERROR(IF(N756-L756=0,13,IF(N756-L756&gt;=0,N756-L756+1, VLOOKUP(N756-L756, 'Paycode Info'!$J$2:$K$13,2,0))),"")</f>
        <v/>
      </c>
      <c r="R756" s="68" t="str">
        <f t="shared" si="56"/>
        <v/>
      </c>
      <c r="S756" s="66"/>
      <c r="T756" s="16" t="str">
        <f>IF(S756="","",INDEX('Paycode Info'!$R$2:$R$4,MATCH('PCN Variation'!S756,'Paycode Info'!$M$2:$M$4,0)))</f>
        <v/>
      </c>
      <c r="U756" s="17"/>
      <c r="V756" s="16" t="str">
        <f>IFERROR(MATCH(U756,'Paycode Info'!$I$2:$I$13,0),"")</f>
        <v/>
      </c>
      <c r="W756" s="16" t="str">
        <f t="shared" si="58"/>
        <v/>
      </c>
      <c r="X756" s="15" t="str">
        <f t="shared" si="59"/>
        <v/>
      </c>
      <c r="Y756" s="18">
        <f t="shared" si="60"/>
        <v>0</v>
      </c>
    </row>
    <row r="757" spans="1:25" ht="35" customHeight="1" x14ac:dyDescent="0.35">
      <c r="A757" s="65"/>
      <c r="B757" s="70" t="str">
        <f>IFERROR(IF(A757="","",INDEX('PCN Data'!$A$2:$A$1300,MATCH('PCN Variation'!A757,'PCN Data'!$B$2:$B$1300,0))),"ERROR")</f>
        <v/>
      </c>
      <c r="C757" s="71" t="str">
        <f>IFERROR(IF(A757="","",INDEX('PCN Data'!$C$2:$C$1300,MATCH('PCN Variation'!A757,'PCN Data'!$B$2:$B$1300,0))),"ERROR")</f>
        <v/>
      </c>
      <c r="D757" s="70" t="str">
        <f>IFERROR(IF(A757="","", INDEX('PCN Data'!$D$2:$D$1300,MATCH('PCN Variation'!A757,'PCN Data'!$B$2:$B$1300,0))),"ERROR")</f>
        <v/>
      </c>
      <c r="E757" s="66"/>
      <c r="F757" s="65"/>
      <c r="G757" s="71" t="str">
        <f>IF(E757&amp;F757="","", IFERROR(IF(AND(E757="",F757&lt;&gt;""),INDEX('Paycode Info'!$D$2:$D$71,MATCH('PCN Variation'!F757,'Paycode Info'!$F$2:$F$71,0)), INDEX('Paycode Info'!$D$2:$D$71,MATCH('PCN Variation'!E757,'Paycode Info'!$D$2:$D$71,0))),"Error"))</f>
        <v/>
      </c>
      <c r="H757" s="71" t="str">
        <f>IF(E757&amp;F757="","", IFERROR(INDEX('Paycode Info'!$F$2:$F$71,MATCH('PCN Variation'!G757,'Paycode Info'!$D$2:$D$71,0)),"Error"))</f>
        <v/>
      </c>
      <c r="I757" s="84" t="str">
        <f t="shared" si="57"/>
        <v/>
      </c>
      <c r="J757" s="73" t="str">
        <f>IFERROR(INDEX('Paycode Info'!$G$2:$G$71,MATCH('PCN Variation'!H757,'Paycode Info'!$F$2:$F$71,0)),"")</f>
        <v/>
      </c>
      <c r="K757" s="17"/>
      <c r="L757" s="16" t="str">
        <f>IFERROR(MATCH(K757,'Paycode Info'!$I$2:$I$13,0),"")</f>
        <v/>
      </c>
      <c r="M757" s="17"/>
      <c r="N757" s="16" t="str">
        <f>IFERROR(MATCH(M757,'Paycode Info'!$I$2:$I$13,0),"")</f>
        <v/>
      </c>
      <c r="O757" s="17"/>
      <c r="P757" s="17"/>
      <c r="Q757" s="67" t="str">
        <f>IFERROR(IF(N757-L757=0,13,IF(N757-L757&gt;=0,N757-L757+1, VLOOKUP(N757-L757, 'Paycode Info'!$J$2:$K$13,2,0))),"")</f>
        <v/>
      </c>
      <c r="R757" s="68" t="str">
        <f t="shared" si="56"/>
        <v/>
      </c>
      <c r="S757" s="66"/>
      <c r="T757" s="16" t="str">
        <f>IF(S757="","",INDEX('Paycode Info'!$R$2:$R$4,MATCH('PCN Variation'!S757,'Paycode Info'!$M$2:$M$4,0)))</f>
        <v/>
      </c>
      <c r="U757" s="17"/>
      <c r="V757" s="16" t="str">
        <f>IFERROR(MATCH(U757,'Paycode Info'!$I$2:$I$13,0),"")</f>
        <v/>
      </c>
      <c r="W757" s="16" t="str">
        <f t="shared" si="58"/>
        <v/>
      </c>
      <c r="X757" s="15" t="str">
        <f t="shared" si="59"/>
        <v/>
      </c>
      <c r="Y757" s="18">
        <f t="shared" si="60"/>
        <v>0</v>
      </c>
    </row>
    <row r="758" spans="1:25" ht="35" customHeight="1" x14ac:dyDescent="0.35">
      <c r="A758" s="65"/>
      <c r="B758" s="70" t="str">
        <f>IFERROR(IF(A758="","",INDEX('PCN Data'!$A$2:$A$1300,MATCH('PCN Variation'!A758,'PCN Data'!$B$2:$B$1300,0))),"ERROR")</f>
        <v/>
      </c>
      <c r="C758" s="71" t="str">
        <f>IFERROR(IF(A758="","",INDEX('PCN Data'!$C$2:$C$1300,MATCH('PCN Variation'!A758,'PCN Data'!$B$2:$B$1300,0))),"ERROR")</f>
        <v/>
      </c>
      <c r="D758" s="70" t="str">
        <f>IFERROR(IF(A758="","", INDEX('PCN Data'!$D$2:$D$1300,MATCH('PCN Variation'!A758,'PCN Data'!$B$2:$B$1300,0))),"ERROR")</f>
        <v/>
      </c>
      <c r="E758" s="66"/>
      <c r="F758" s="65"/>
      <c r="G758" s="71" t="str">
        <f>IF(E758&amp;F758="","", IFERROR(IF(AND(E758="",F758&lt;&gt;""),INDEX('Paycode Info'!$D$2:$D$71,MATCH('PCN Variation'!F758,'Paycode Info'!$F$2:$F$71,0)), INDEX('Paycode Info'!$D$2:$D$71,MATCH('PCN Variation'!E758,'Paycode Info'!$D$2:$D$71,0))),"Error"))</f>
        <v/>
      </c>
      <c r="H758" s="71" t="str">
        <f>IF(E758&amp;F758="","", IFERROR(INDEX('Paycode Info'!$F$2:$F$71,MATCH('PCN Variation'!G758,'Paycode Info'!$D$2:$D$71,0)),"Error"))</f>
        <v/>
      </c>
      <c r="I758" s="84" t="str">
        <f t="shared" si="57"/>
        <v/>
      </c>
      <c r="J758" s="73" t="str">
        <f>IFERROR(INDEX('Paycode Info'!$G$2:$G$71,MATCH('PCN Variation'!H758,'Paycode Info'!$F$2:$F$71,0)),"")</f>
        <v/>
      </c>
      <c r="K758" s="17"/>
      <c r="L758" s="16" t="str">
        <f>IFERROR(MATCH(K758,'Paycode Info'!$I$2:$I$13,0),"")</f>
        <v/>
      </c>
      <c r="M758" s="17"/>
      <c r="N758" s="16" t="str">
        <f>IFERROR(MATCH(M758,'Paycode Info'!$I$2:$I$13,0),"")</f>
        <v/>
      </c>
      <c r="O758" s="17"/>
      <c r="P758" s="17"/>
      <c r="Q758" s="67" t="str">
        <f>IFERROR(IF(N758-L758=0,13,IF(N758-L758&gt;=0,N758-L758+1, VLOOKUP(N758-L758, 'Paycode Info'!$J$2:$K$13,2,0))),"")</f>
        <v/>
      </c>
      <c r="R758" s="68" t="str">
        <f t="shared" si="56"/>
        <v/>
      </c>
      <c r="S758" s="66"/>
      <c r="T758" s="16" t="str">
        <f>IF(S758="","",INDEX('Paycode Info'!$R$2:$R$4,MATCH('PCN Variation'!S758,'Paycode Info'!$M$2:$M$4,0)))</f>
        <v/>
      </c>
      <c r="U758" s="17"/>
      <c r="V758" s="16" t="str">
        <f>IFERROR(MATCH(U758,'Paycode Info'!$I$2:$I$13,0),"")</f>
        <v/>
      </c>
      <c r="W758" s="16" t="str">
        <f t="shared" si="58"/>
        <v/>
      </c>
      <c r="X758" s="15" t="str">
        <f t="shared" si="59"/>
        <v/>
      </c>
      <c r="Y758" s="18">
        <f t="shared" si="60"/>
        <v>0</v>
      </c>
    </row>
    <row r="759" spans="1:25" ht="35" customHeight="1" x14ac:dyDescent="0.35">
      <c r="A759" s="65"/>
      <c r="B759" s="70" t="str">
        <f>IFERROR(IF(A759="","",INDEX('PCN Data'!$A$2:$A$1300,MATCH('PCN Variation'!A759,'PCN Data'!$B$2:$B$1300,0))),"ERROR")</f>
        <v/>
      </c>
      <c r="C759" s="71" t="str">
        <f>IFERROR(IF(A759="","",INDEX('PCN Data'!$C$2:$C$1300,MATCH('PCN Variation'!A759,'PCN Data'!$B$2:$B$1300,0))),"ERROR")</f>
        <v/>
      </c>
      <c r="D759" s="70" t="str">
        <f>IFERROR(IF(A759="","", INDEX('PCN Data'!$D$2:$D$1300,MATCH('PCN Variation'!A759,'PCN Data'!$B$2:$B$1300,0))),"ERROR")</f>
        <v/>
      </c>
      <c r="E759" s="66"/>
      <c r="F759" s="65"/>
      <c r="G759" s="71" t="str">
        <f>IF(E759&amp;F759="","", IFERROR(IF(AND(E759="",F759&lt;&gt;""),INDEX('Paycode Info'!$D$2:$D$71,MATCH('PCN Variation'!F759,'Paycode Info'!$F$2:$F$71,0)), INDEX('Paycode Info'!$D$2:$D$71,MATCH('PCN Variation'!E759,'Paycode Info'!$D$2:$D$71,0))),"Error"))</f>
        <v/>
      </c>
      <c r="H759" s="71" t="str">
        <f>IF(E759&amp;F759="","", IFERROR(INDEX('Paycode Info'!$F$2:$F$71,MATCH('PCN Variation'!G759,'Paycode Info'!$D$2:$D$71,0)),"Error"))</f>
        <v/>
      </c>
      <c r="I759" s="84" t="str">
        <f t="shared" si="57"/>
        <v/>
      </c>
      <c r="J759" s="73" t="str">
        <f>IFERROR(INDEX('Paycode Info'!$G$2:$G$71,MATCH('PCN Variation'!H759,'Paycode Info'!$F$2:$F$71,0)),"")</f>
        <v/>
      </c>
      <c r="K759" s="17"/>
      <c r="L759" s="16" t="str">
        <f>IFERROR(MATCH(K759,'Paycode Info'!$I$2:$I$13,0),"")</f>
        <v/>
      </c>
      <c r="M759" s="17"/>
      <c r="N759" s="16" t="str">
        <f>IFERROR(MATCH(M759,'Paycode Info'!$I$2:$I$13,0),"")</f>
        <v/>
      </c>
      <c r="O759" s="17"/>
      <c r="P759" s="17"/>
      <c r="Q759" s="67" t="str">
        <f>IFERROR(IF(N759-L759=0,13,IF(N759-L759&gt;=0,N759-L759+1, VLOOKUP(N759-L759, 'Paycode Info'!$J$2:$K$13,2,0))),"")</f>
        <v/>
      </c>
      <c r="R759" s="68" t="str">
        <f t="shared" si="56"/>
        <v/>
      </c>
      <c r="S759" s="66"/>
      <c r="T759" s="16" t="str">
        <f>IF(S759="","",INDEX('Paycode Info'!$R$2:$R$4,MATCH('PCN Variation'!S759,'Paycode Info'!$M$2:$M$4,0)))</f>
        <v/>
      </c>
      <c r="U759" s="17"/>
      <c r="V759" s="16" t="str">
        <f>IFERROR(MATCH(U759,'Paycode Info'!$I$2:$I$13,0),"")</f>
        <v/>
      </c>
      <c r="W759" s="16" t="str">
        <f t="shared" si="58"/>
        <v/>
      </c>
      <c r="X759" s="15" t="str">
        <f t="shared" si="59"/>
        <v/>
      </c>
      <c r="Y759" s="18">
        <f t="shared" si="60"/>
        <v>0</v>
      </c>
    </row>
    <row r="760" spans="1:25" ht="35" customHeight="1" x14ac:dyDescent="0.35">
      <c r="A760" s="65"/>
      <c r="B760" s="70" t="str">
        <f>IFERROR(IF(A760="","",INDEX('PCN Data'!$A$2:$A$1300,MATCH('PCN Variation'!A760,'PCN Data'!$B$2:$B$1300,0))),"ERROR")</f>
        <v/>
      </c>
      <c r="C760" s="71" t="str">
        <f>IFERROR(IF(A760="","",INDEX('PCN Data'!$C$2:$C$1300,MATCH('PCN Variation'!A760,'PCN Data'!$B$2:$B$1300,0))),"ERROR")</f>
        <v/>
      </c>
      <c r="D760" s="70" t="str">
        <f>IFERROR(IF(A760="","", INDEX('PCN Data'!$D$2:$D$1300,MATCH('PCN Variation'!A760,'PCN Data'!$B$2:$B$1300,0))),"ERROR")</f>
        <v/>
      </c>
      <c r="E760" s="66"/>
      <c r="F760" s="65"/>
      <c r="G760" s="71" t="str">
        <f>IF(E760&amp;F760="","", IFERROR(IF(AND(E760="",F760&lt;&gt;""),INDEX('Paycode Info'!$D$2:$D$71,MATCH('PCN Variation'!F760,'Paycode Info'!$F$2:$F$71,0)), INDEX('Paycode Info'!$D$2:$D$71,MATCH('PCN Variation'!E760,'Paycode Info'!$D$2:$D$71,0))),"Error"))</f>
        <v/>
      </c>
      <c r="H760" s="71" t="str">
        <f>IF(E760&amp;F760="","", IFERROR(INDEX('Paycode Info'!$F$2:$F$71,MATCH('PCN Variation'!G760,'Paycode Info'!$D$2:$D$71,0)),"Error"))</f>
        <v/>
      </c>
      <c r="I760" s="84" t="str">
        <f t="shared" si="57"/>
        <v/>
      </c>
      <c r="J760" s="73" t="str">
        <f>IFERROR(INDEX('Paycode Info'!$G$2:$G$71,MATCH('PCN Variation'!H760,'Paycode Info'!$F$2:$F$71,0)),"")</f>
        <v/>
      </c>
      <c r="K760" s="17"/>
      <c r="L760" s="16" t="str">
        <f>IFERROR(MATCH(K760,'Paycode Info'!$I$2:$I$13,0),"")</f>
        <v/>
      </c>
      <c r="M760" s="17"/>
      <c r="N760" s="16" t="str">
        <f>IFERROR(MATCH(M760,'Paycode Info'!$I$2:$I$13,0),"")</f>
        <v/>
      </c>
      <c r="O760" s="17"/>
      <c r="P760" s="17"/>
      <c r="Q760" s="67" t="str">
        <f>IFERROR(IF(N760-L760=0,13,IF(N760-L760&gt;=0,N760-L760+1, VLOOKUP(N760-L760, 'Paycode Info'!$J$2:$K$13,2,0))),"")</f>
        <v/>
      </c>
      <c r="R760" s="68" t="str">
        <f t="shared" si="56"/>
        <v/>
      </c>
      <c r="S760" s="66"/>
      <c r="T760" s="16" t="str">
        <f>IF(S760="","",INDEX('Paycode Info'!$R$2:$R$4,MATCH('PCN Variation'!S760,'Paycode Info'!$M$2:$M$4,0)))</f>
        <v/>
      </c>
      <c r="U760" s="17"/>
      <c r="V760" s="16" t="str">
        <f>IFERROR(MATCH(U760,'Paycode Info'!$I$2:$I$13,0),"")</f>
        <v/>
      </c>
      <c r="W760" s="16" t="str">
        <f t="shared" si="58"/>
        <v/>
      </c>
      <c r="X760" s="15" t="str">
        <f t="shared" si="59"/>
        <v/>
      </c>
      <c r="Y760" s="18">
        <f t="shared" si="60"/>
        <v>0</v>
      </c>
    </row>
    <row r="761" spans="1:25" ht="35" customHeight="1" x14ac:dyDescent="0.35">
      <c r="A761" s="65"/>
      <c r="B761" s="70" t="str">
        <f>IFERROR(IF(A761="","",INDEX('PCN Data'!$A$2:$A$1300,MATCH('PCN Variation'!A761,'PCN Data'!$B$2:$B$1300,0))),"ERROR")</f>
        <v/>
      </c>
      <c r="C761" s="71" t="str">
        <f>IFERROR(IF(A761="","",INDEX('PCN Data'!$C$2:$C$1300,MATCH('PCN Variation'!A761,'PCN Data'!$B$2:$B$1300,0))),"ERROR")</f>
        <v/>
      </c>
      <c r="D761" s="70" t="str">
        <f>IFERROR(IF(A761="","", INDEX('PCN Data'!$D$2:$D$1300,MATCH('PCN Variation'!A761,'PCN Data'!$B$2:$B$1300,0))),"ERROR")</f>
        <v/>
      </c>
      <c r="E761" s="66"/>
      <c r="F761" s="65"/>
      <c r="G761" s="71" t="str">
        <f>IF(E761&amp;F761="","", IFERROR(IF(AND(E761="",F761&lt;&gt;""),INDEX('Paycode Info'!$D$2:$D$71,MATCH('PCN Variation'!F761,'Paycode Info'!$F$2:$F$71,0)), INDEX('Paycode Info'!$D$2:$D$71,MATCH('PCN Variation'!E761,'Paycode Info'!$D$2:$D$71,0))),"Error"))</f>
        <v/>
      </c>
      <c r="H761" s="71" t="str">
        <f>IF(E761&amp;F761="","", IFERROR(INDEX('Paycode Info'!$F$2:$F$71,MATCH('PCN Variation'!G761,'Paycode Info'!$D$2:$D$71,0)),"Error"))</f>
        <v/>
      </c>
      <c r="I761" s="84" t="str">
        <f t="shared" si="57"/>
        <v/>
      </c>
      <c r="J761" s="73" t="str">
        <f>IFERROR(INDEX('Paycode Info'!$G$2:$G$71,MATCH('PCN Variation'!H761,'Paycode Info'!$F$2:$F$71,0)),"")</f>
        <v/>
      </c>
      <c r="K761" s="17"/>
      <c r="L761" s="16" t="str">
        <f>IFERROR(MATCH(K761,'Paycode Info'!$I$2:$I$13,0),"")</f>
        <v/>
      </c>
      <c r="M761" s="17"/>
      <c r="N761" s="16" t="str">
        <f>IFERROR(MATCH(M761,'Paycode Info'!$I$2:$I$13,0),"")</f>
        <v/>
      </c>
      <c r="O761" s="17"/>
      <c r="P761" s="17"/>
      <c r="Q761" s="67" t="str">
        <f>IFERROR(IF(N761-L761=0,13,IF(N761-L761&gt;=0,N761-L761+1, VLOOKUP(N761-L761, 'Paycode Info'!$J$2:$K$13,2,0))),"")</f>
        <v/>
      </c>
      <c r="R761" s="68" t="str">
        <f t="shared" si="56"/>
        <v/>
      </c>
      <c r="S761" s="66"/>
      <c r="T761" s="16" t="str">
        <f>IF(S761="","",INDEX('Paycode Info'!$R$2:$R$4,MATCH('PCN Variation'!S761,'Paycode Info'!$M$2:$M$4,0)))</f>
        <v/>
      </c>
      <c r="U761" s="17"/>
      <c r="V761" s="16" t="str">
        <f>IFERROR(MATCH(U761,'Paycode Info'!$I$2:$I$13,0),"")</f>
        <v/>
      </c>
      <c r="W761" s="16" t="str">
        <f t="shared" si="58"/>
        <v/>
      </c>
      <c r="X761" s="15" t="str">
        <f t="shared" si="59"/>
        <v/>
      </c>
      <c r="Y761" s="18">
        <f t="shared" si="60"/>
        <v>0</v>
      </c>
    </row>
    <row r="762" spans="1:25" ht="35" customHeight="1" x14ac:dyDescent="0.35">
      <c r="A762" s="65"/>
      <c r="B762" s="70" t="str">
        <f>IFERROR(IF(A762="","",INDEX('PCN Data'!$A$2:$A$1300,MATCH('PCN Variation'!A762,'PCN Data'!$B$2:$B$1300,0))),"ERROR")</f>
        <v/>
      </c>
      <c r="C762" s="71" t="str">
        <f>IFERROR(IF(A762="","",INDEX('PCN Data'!$C$2:$C$1300,MATCH('PCN Variation'!A762,'PCN Data'!$B$2:$B$1300,0))),"ERROR")</f>
        <v/>
      </c>
      <c r="D762" s="70" t="str">
        <f>IFERROR(IF(A762="","", INDEX('PCN Data'!$D$2:$D$1300,MATCH('PCN Variation'!A762,'PCN Data'!$B$2:$B$1300,0))),"ERROR")</f>
        <v/>
      </c>
      <c r="E762" s="66"/>
      <c r="F762" s="65"/>
      <c r="G762" s="71" t="str">
        <f>IF(E762&amp;F762="","", IFERROR(IF(AND(E762="",F762&lt;&gt;""),INDEX('Paycode Info'!$D$2:$D$71,MATCH('PCN Variation'!F762,'Paycode Info'!$F$2:$F$71,0)), INDEX('Paycode Info'!$D$2:$D$71,MATCH('PCN Variation'!E762,'Paycode Info'!$D$2:$D$71,0))),"Error"))</f>
        <v/>
      </c>
      <c r="H762" s="71" t="str">
        <f>IF(E762&amp;F762="","", IFERROR(INDEX('Paycode Info'!$F$2:$F$71,MATCH('PCN Variation'!G762,'Paycode Info'!$D$2:$D$71,0)),"Error"))</f>
        <v/>
      </c>
      <c r="I762" s="84" t="str">
        <f t="shared" si="57"/>
        <v/>
      </c>
      <c r="J762" s="73" t="str">
        <f>IFERROR(INDEX('Paycode Info'!$G$2:$G$71,MATCH('PCN Variation'!H762,'Paycode Info'!$F$2:$F$71,0)),"")</f>
        <v/>
      </c>
      <c r="K762" s="17"/>
      <c r="L762" s="16" t="str">
        <f>IFERROR(MATCH(K762,'Paycode Info'!$I$2:$I$13,0),"")</f>
        <v/>
      </c>
      <c r="M762" s="17"/>
      <c r="N762" s="16" t="str">
        <f>IFERROR(MATCH(M762,'Paycode Info'!$I$2:$I$13,0),"")</f>
        <v/>
      </c>
      <c r="O762" s="17"/>
      <c r="P762" s="17"/>
      <c r="Q762" s="67" t="str">
        <f>IFERROR(IF(N762-L762=0,13,IF(N762-L762&gt;=0,N762-L762+1, VLOOKUP(N762-L762, 'Paycode Info'!$J$2:$K$13,2,0))),"")</f>
        <v/>
      </c>
      <c r="R762" s="68" t="str">
        <f t="shared" si="56"/>
        <v/>
      </c>
      <c r="S762" s="66"/>
      <c r="T762" s="16" t="str">
        <f>IF(S762="","",INDEX('Paycode Info'!$R$2:$R$4,MATCH('PCN Variation'!S762,'Paycode Info'!$M$2:$M$4,0)))</f>
        <v/>
      </c>
      <c r="U762" s="17"/>
      <c r="V762" s="16" t="str">
        <f>IFERROR(MATCH(U762,'Paycode Info'!$I$2:$I$13,0),"")</f>
        <v/>
      </c>
      <c r="W762" s="16" t="str">
        <f t="shared" si="58"/>
        <v/>
      </c>
      <c r="X762" s="15" t="str">
        <f t="shared" si="59"/>
        <v/>
      </c>
      <c r="Y762" s="18">
        <f t="shared" si="60"/>
        <v>0</v>
      </c>
    </row>
    <row r="763" spans="1:25" ht="35" customHeight="1" x14ac:dyDescent="0.35">
      <c r="A763" s="65"/>
      <c r="B763" s="70" t="str">
        <f>IFERROR(IF(A763="","",INDEX('PCN Data'!$A$2:$A$1300,MATCH('PCN Variation'!A763,'PCN Data'!$B$2:$B$1300,0))),"ERROR")</f>
        <v/>
      </c>
      <c r="C763" s="71" t="str">
        <f>IFERROR(IF(A763="","",INDEX('PCN Data'!$C$2:$C$1300,MATCH('PCN Variation'!A763,'PCN Data'!$B$2:$B$1300,0))),"ERROR")</f>
        <v/>
      </c>
      <c r="D763" s="70" t="str">
        <f>IFERROR(IF(A763="","", INDEX('PCN Data'!$D$2:$D$1300,MATCH('PCN Variation'!A763,'PCN Data'!$B$2:$B$1300,0))),"ERROR")</f>
        <v/>
      </c>
      <c r="E763" s="66"/>
      <c r="F763" s="65"/>
      <c r="G763" s="71" t="str">
        <f>IF(E763&amp;F763="","", IFERROR(IF(AND(E763="",F763&lt;&gt;""),INDEX('Paycode Info'!$D$2:$D$71,MATCH('PCN Variation'!F763,'Paycode Info'!$F$2:$F$71,0)), INDEX('Paycode Info'!$D$2:$D$71,MATCH('PCN Variation'!E763,'Paycode Info'!$D$2:$D$71,0))),"Error"))</f>
        <v/>
      </c>
      <c r="H763" s="71" t="str">
        <f>IF(E763&amp;F763="","", IFERROR(INDEX('Paycode Info'!$F$2:$F$71,MATCH('PCN Variation'!G763,'Paycode Info'!$D$2:$D$71,0)),"Error"))</f>
        <v/>
      </c>
      <c r="I763" s="84" t="str">
        <f t="shared" si="57"/>
        <v/>
      </c>
      <c r="J763" s="73" t="str">
        <f>IFERROR(INDEX('Paycode Info'!$G$2:$G$71,MATCH('PCN Variation'!H763,'Paycode Info'!$F$2:$F$71,0)),"")</f>
        <v/>
      </c>
      <c r="K763" s="17"/>
      <c r="L763" s="16" t="str">
        <f>IFERROR(MATCH(K763,'Paycode Info'!$I$2:$I$13,0),"")</f>
        <v/>
      </c>
      <c r="M763" s="17"/>
      <c r="N763" s="16" t="str">
        <f>IFERROR(MATCH(M763,'Paycode Info'!$I$2:$I$13,0),"")</f>
        <v/>
      </c>
      <c r="O763" s="17"/>
      <c r="P763" s="17"/>
      <c r="Q763" s="67" t="str">
        <f>IFERROR(IF(N763-L763=0,13,IF(N763-L763&gt;=0,N763-L763+1, VLOOKUP(N763-L763, 'Paycode Info'!$J$2:$K$13,2,0))),"")</f>
        <v/>
      </c>
      <c r="R763" s="68" t="str">
        <f t="shared" si="56"/>
        <v/>
      </c>
      <c r="S763" s="66"/>
      <c r="T763" s="16" t="str">
        <f>IF(S763="","",INDEX('Paycode Info'!$R$2:$R$4,MATCH('PCN Variation'!S763,'Paycode Info'!$M$2:$M$4,0)))</f>
        <v/>
      </c>
      <c r="U763" s="17"/>
      <c r="V763" s="16" t="str">
        <f>IFERROR(MATCH(U763,'Paycode Info'!$I$2:$I$13,0),"")</f>
        <v/>
      </c>
      <c r="W763" s="16" t="str">
        <f t="shared" si="58"/>
        <v/>
      </c>
      <c r="X763" s="15" t="str">
        <f t="shared" si="59"/>
        <v/>
      </c>
      <c r="Y763" s="18">
        <f t="shared" si="60"/>
        <v>0</v>
      </c>
    </row>
    <row r="764" spans="1:25" ht="35" customHeight="1" x14ac:dyDescent="0.35">
      <c r="A764" s="65"/>
      <c r="B764" s="70" t="str">
        <f>IFERROR(IF(A764="","",INDEX('PCN Data'!$A$2:$A$1300,MATCH('PCN Variation'!A764,'PCN Data'!$B$2:$B$1300,0))),"ERROR")</f>
        <v/>
      </c>
      <c r="C764" s="71" t="str">
        <f>IFERROR(IF(A764="","",INDEX('PCN Data'!$C$2:$C$1300,MATCH('PCN Variation'!A764,'PCN Data'!$B$2:$B$1300,0))),"ERROR")</f>
        <v/>
      </c>
      <c r="D764" s="70" t="str">
        <f>IFERROR(IF(A764="","", INDEX('PCN Data'!$D$2:$D$1300,MATCH('PCN Variation'!A764,'PCN Data'!$B$2:$B$1300,0))),"ERROR")</f>
        <v/>
      </c>
      <c r="E764" s="66"/>
      <c r="F764" s="65"/>
      <c r="G764" s="71" t="str">
        <f>IF(E764&amp;F764="","", IFERROR(IF(AND(E764="",F764&lt;&gt;""),INDEX('Paycode Info'!$D$2:$D$71,MATCH('PCN Variation'!F764,'Paycode Info'!$F$2:$F$71,0)), INDEX('Paycode Info'!$D$2:$D$71,MATCH('PCN Variation'!E764,'Paycode Info'!$D$2:$D$71,0))),"Error"))</f>
        <v/>
      </c>
      <c r="H764" s="71" t="str">
        <f>IF(E764&amp;F764="","", IFERROR(INDEX('Paycode Info'!$F$2:$F$71,MATCH('PCN Variation'!G764,'Paycode Info'!$D$2:$D$71,0)),"Error"))</f>
        <v/>
      </c>
      <c r="I764" s="84" t="str">
        <f t="shared" si="57"/>
        <v/>
      </c>
      <c r="J764" s="73" t="str">
        <f>IFERROR(INDEX('Paycode Info'!$G$2:$G$71,MATCH('PCN Variation'!H764,'Paycode Info'!$F$2:$F$71,0)),"")</f>
        <v/>
      </c>
      <c r="K764" s="17"/>
      <c r="L764" s="16" t="str">
        <f>IFERROR(MATCH(K764,'Paycode Info'!$I$2:$I$13,0),"")</f>
        <v/>
      </c>
      <c r="M764" s="17"/>
      <c r="N764" s="16" t="str">
        <f>IFERROR(MATCH(M764,'Paycode Info'!$I$2:$I$13,0),"")</f>
        <v/>
      </c>
      <c r="O764" s="17"/>
      <c r="P764" s="17"/>
      <c r="Q764" s="67" t="str">
        <f>IFERROR(IF(N764-L764=0,13,IF(N764-L764&gt;=0,N764-L764+1, VLOOKUP(N764-L764, 'Paycode Info'!$J$2:$K$13,2,0))),"")</f>
        <v/>
      </c>
      <c r="R764" s="68" t="str">
        <f t="shared" si="56"/>
        <v/>
      </c>
      <c r="S764" s="66"/>
      <c r="T764" s="16" t="str">
        <f>IF(S764="","",INDEX('Paycode Info'!$R$2:$R$4,MATCH('PCN Variation'!S764,'Paycode Info'!$M$2:$M$4,0)))</f>
        <v/>
      </c>
      <c r="U764" s="17"/>
      <c r="V764" s="16" t="str">
        <f>IFERROR(MATCH(U764,'Paycode Info'!$I$2:$I$13,0),"")</f>
        <v/>
      </c>
      <c r="W764" s="16" t="str">
        <f t="shared" si="58"/>
        <v/>
      </c>
      <c r="X764" s="15" t="str">
        <f t="shared" si="59"/>
        <v/>
      </c>
      <c r="Y764" s="18">
        <f t="shared" si="60"/>
        <v>0</v>
      </c>
    </row>
    <row r="765" spans="1:25" ht="35" customHeight="1" x14ac:dyDescent="0.35">
      <c r="A765" s="65"/>
      <c r="B765" s="70" t="str">
        <f>IFERROR(IF(A765="","",INDEX('PCN Data'!$A$2:$A$1300,MATCH('PCN Variation'!A765,'PCN Data'!$B$2:$B$1300,0))),"ERROR")</f>
        <v/>
      </c>
      <c r="C765" s="71" t="str">
        <f>IFERROR(IF(A765="","",INDEX('PCN Data'!$C$2:$C$1300,MATCH('PCN Variation'!A765,'PCN Data'!$B$2:$B$1300,0))),"ERROR")</f>
        <v/>
      </c>
      <c r="D765" s="70" t="str">
        <f>IFERROR(IF(A765="","", INDEX('PCN Data'!$D$2:$D$1300,MATCH('PCN Variation'!A765,'PCN Data'!$B$2:$B$1300,0))),"ERROR")</f>
        <v/>
      </c>
      <c r="E765" s="66"/>
      <c r="F765" s="65"/>
      <c r="G765" s="71" t="str">
        <f>IF(E765&amp;F765="","", IFERROR(IF(AND(E765="",F765&lt;&gt;""),INDEX('Paycode Info'!$D$2:$D$71,MATCH('PCN Variation'!F765,'Paycode Info'!$F$2:$F$71,0)), INDEX('Paycode Info'!$D$2:$D$71,MATCH('PCN Variation'!E765,'Paycode Info'!$D$2:$D$71,0))),"Error"))</f>
        <v/>
      </c>
      <c r="H765" s="71" t="str">
        <f>IF(E765&amp;F765="","", IFERROR(INDEX('Paycode Info'!$F$2:$F$71,MATCH('PCN Variation'!G765,'Paycode Info'!$D$2:$D$71,0)),"Error"))</f>
        <v/>
      </c>
      <c r="I765" s="84" t="str">
        <f t="shared" si="57"/>
        <v/>
      </c>
      <c r="J765" s="73" t="str">
        <f>IFERROR(INDEX('Paycode Info'!$G$2:$G$71,MATCH('PCN Variation'!H765,'Paycode Info'!$F$2:$F$71,0)),"")</f>
        <v/>
      </c>
      <c r="K765" s="17"/>
      <c r="L765" s="16" t="str">
        <f>IFERROR(MATCH(K765,'Paycode Info'!$I$2:$I$13,0),"")</f>
        <v/>
      </c>
      <c r="M765" s="17"/>
      <c r="N765" s="16" t="str">
        <f>IFERROR(MATCH(M765,'Paycode Info'!$I$2:$I$13,0),"")</f>
        <v/>
      </c>
      <c r="O765" s="17"/>
      <c r="P765" s="17"/>
      <c r="Q765" s="67" t="str">
        <f>IFERROR(IF(N765-L765=0,13,IF(N765-L765&gt;=0,N765-L765+1, VLOOKUP(N765-L765, 'Paycode Info'!$J$2:$K$13,2,0))),"")</f>
        <v/>
      </c>
      <c r="R765" s="68" t="str">
        <f t="shared" si="56"/>
        <v/>
      </c>
      <c r="S765" s="66"/>
      <c r="T765" s="16" t="str">
        <f>IF(S765="","",INDEX('Paycode Info'!$R$2:$R$4,MATCH('PCN Variation'!S765,'Paycode Info'!$M$2:$M$4,0)))</f>
        <v/>
      </c>
      <c r="U765" s="17"/>
      <c r="V765" s="16" t="str">
        <f>IFERROR(MATCH(U765,'Paycode Info'!$I$2:$I$13,0),"")</f>
        <v/>
      </c>
      <c r="W765" s="16" t="str">
        <f t="shared" si="58"/>
        <v/>
      </c>
      <c r="X765" s="15" t="str">
        <f t="shared" si="59"/>
        <v/>
      </c>
      <c r="Y765" s="18">
        <f t="shared" si="60"/>
        <v>0</v>
      </c>
    </row>
    <row r="766" spans="1:25" ht="35" customHeight="1" x14ac:dyDescent="0.35">
      <c r="A766" s="65"/>
      <c r="B766" s="70" t="str">
        <f>IFERROR(IF(A766="","",INDEX('PCN Data'!$A$2:$A$1300,MATCH('PCN Variation'!A766,'PCN Data'!$B$2:$B$1300,0))),"ERROR")</f>
        <v/>
      </c>
      <c r="C766" s="71" t="str">
        <f>IFERROR(IF(A766="","",INDEX('PCN Data'!$C$2:$C$1300,MATCH('PCN Variation'!A766,'PCN Data'!$B$2:$B$1300,0))),"ERROR")</f>
        <v/>
      </c>
      <c r="D766" s="70" t="str">
        <f>IFERROR(IF(A766="","", INDEX('PCN Data'!$D$2:$D$1300,MATCH('PCN Variation'!A766,'PCN Data'!$B$2:$B$1300,0))),"ERROR")</f>
        <v/>
      </c>
      <c r="E766" s="66"/>
      <c r="F766" s="65"/>
      <c r="G766" s="71" t="str">
        <f>IF(E766&amp;F766="","", IFERROR(IF(AND(E766="",F766&lt;&gt;""),INDEX('Paycode Info'!$D$2:$D$71,MATCH('PCN Variation'!F766,'Paycode Info'!$F$2:$F$71,0)), INDEX('Paycode Info'!$D$2:$D$71,MATCH('PCN Variation'!E766,'Paycode Info'!$D$2:$D$71,0))),"Error"))</f>
        <v/>
      </c>
      <c r="H766" s="71" t="str">
        <f>IF(E766&amp;F766="","", IFERROR(INDEX('Paycode Info'!$F$2:$F$71,MATCH('PCN Variation'!G766,'Paycode Info'!$D$2:$D$71,0)),"Error"))</f>
        <v/>
      </c>
      <c r="I766" s="84" t="str">
        <f t="shared" si="57"/>
        <v/>
      </c>
      <c r="J766" s="73" t="str">
        <f>IFERROR(INDEX('Paycode Info'!$G$2:$G$71,MATCH('PCN Variation'!H766,'Paycode Info'!$F$2:$F$71,0)),"")</f>
        <v/>
      </c>
      <c r="K766" s="17"/>
      <c r="L766" s="16" t="str">
        <f>IFERROR(MATCH(K766,'Paycode Info'!$I$2:$I$13,0),"")</f>
        <v/>
      </c>
      <c r="M766" s="17"/>
      <c r="N766" s="16" t="str">
        <f>IFERROR(MATCH(M766,'Paycode Info'!$I$2:$I$13,0),"")</f>
        <v/>
      </c>
      <c r="O766" s="17"/>
      <c r="P766" s="17"/>
      <c r="Q766" s="67" t="str">
        <f>IFERROR(IF(N766-L766=0,13,IF(N766-L766&gt;=0,N766-L766+1, VLOOKUP(N766-L766, 'Paycode Info'!$J$2:$K$13,2,0))),"")</f>
        <v/>
      </c>
      <c r="R766" s="68" t="str">
        <f t="shared" si="56"/>
        <v/>
      </c>
      <c r="S766" s="66"/>
      <c r="T766" s="16" t="str">
        <f>IF(S766="","",INDEX('Paycode Info'!$R$2:$R$4,MATCH('PCN Variation'!S766,'Paycode Info'!$M$2:$M$4,0)))</f>
        <v/>
      </c>
      <c r="U766" s="17"/>
      <c r="V766" s="16" t="str">
        <f>IFERROR(MATCH(U766,'Paycode Info'!$I$2:$I$13,0),"")</f>
        <v/>
      </c>
      <c r="W766" s="16" t="str">
        <f t="shared" si="58"/>
        <v/>
      </c>
      <c r="X766" s="15" t="str">
        <f t="shared" si="59"/>
        <v/>
      </c>
      <c r="Y766" s="18">
        <f t="shared" si="60"/>
        <v>0</v>
      </c>
    </row>
    <row r="767" spans="1:25" ht="35" customHeight="1" x14ac:dyDescent="0.35">
      <c r="A767" s="65"/>
      <c r="B767" s="70" t="str">
        <f>IFERROR(IF(A767="","",INDEX('PCN Data'!$A$2:$A$1300,MATCH('PCN Variation'!A767,'PCN Data'!$B$2:$B$1300,0))),"ERROR")</f>
        <v/>
      </c>
      <c r="C767" s="71" t="str">
        <f>IFERROR(IF(A767="","",INDEX('PCN Data'!$C$2:$C$1300,MATCH('PCN Variation'!A767,'PCN Data'!$B$2:$B$1300,0))),"ERROR")</f>
        <v/>
      </c>
      <c r="D767" s="70" t="str">
        <f>IFERROR(IF(A767="","", INDEX('PCN Data'!$D$2:$D$1300,MATCH('PCN Variation'!A767,'PCN Data'!$B$2:$B$1300,0))),"ERROR")</f>
        <v/>
      </c>
      <c r="E767" s="66"/>
      <c r="F767" s="65"/>
      <c r="G767" s="71" t="str">
        <f>IF(E767&amp;F767="","", IFERROR(IF(AND(E767="",F767&lt;&gt;""),INDEX('Paycode Info'!$D$2:$D$71,MATCH('PCN Variation'!F767,'Paycode Info'!$F$2:$F$71,0)), INDEX('Paycode Info'!$D$2:$D$71,MATCH('PCN Variation'!E767,'Paycode Info'!$D$2:$D$71,0))),"Error"))</f>
        <v/>
      </c>
      <c r="H767" s="71" t="str">
        <f>IF(E767&amp;F767="","", IFERROR(INDEX('Paycode Info'!$F$2:$F$71,MATCH('PCN Variation'!G767,'Paycode Info'!$D$2:$D$71,0)),"Error"))</f>
        <v/>
      </c>
      <c r="I767" s="84" t="str">
        <f t="shared" si="57"/>
        <v/>
      </c>
      <c r="J767" s="73" t="str">
        <f>IFERROR(INDEX('Paycode Info'!$G$2:$G$71,MATCH('PCN Variation'!H767,'Paycode Info'!$F$2:$F$71,0)),"")</f>
        <v/>
      </c>
      <c r="K767" s="17"/>
      <c r="L767" s="16" t="str">
        <f>IFERROR(MATCH(K767,'Paycode Info'!$I$2:$I$13,0),"")</f>
        <v/>
      </c>
      <c r="M767" s="17"/>
      <c r="N767" s="16" t="str">
        <f>IFERROR(MATCH(M767,'Paycode Info'!$I$2:$I$13,0),"")</f>
        <v/>
      </c>
      <c r="O767" s="17"/>
      <c r="P767" s="17"/>
      <c r="Q767" s="67" t="str">
        <f>IFERROR(IF(N767-L767=0,13,IF(N767-L767&gt;=0,N767-L767+1, VLOOKUP(N767-L767, 'Paycode Info'!$J$2:$K$13,2,0))),"")</f>
        <v/>
      </c>
      <c r="R767" s="68" t="str">
        <f t="shared" si="56"/>
        <v/>
      </c>
      <c r="S767" s="66"/>
      <c r="T767" s="16" t="str">
        <f>IF(S767="","",INDEX('Paycode Info'!$R$2:$R$4,MATCH('PCN Variation'!S767,'Paycode Info'!$M$2:$M$4,0)))</f>
        <v/>
      </c>
      <c r="U767" s="17"/>
      <c r="V767" s="16" t="str">
        <f>IFERROR(MATCH(U767,'Paycode Info'!$I$2:$I$13,0),"")</f>
        <v/>
      </c>
      <c r="W767" s="16" t="str">
        <f t="shared" si="58"/>
        <v/>
      </c>
      <c r="X767" s="15" t="str">
        <f t="shared" si="59"/>
        <v/>
      </c>
      <c r="Y767" s="18">
        <f t="shared" si="60"/>
        <v>0</v>
      </c>
    </row>
    <row r="768" spans="1:25" ht="35" customHeight="1" x14ac:dyDescent="0.35">
      <c r="A768" s="65"/>
      <c r="B768" s="70" t="str">
        <f>IFERROR(IF(A768="","",INDEX('PCN Data'!$A$2:$A$1300,MATCH('PCN Variation'!A768,'PCN Data'!$B$2:$B$1300,0))),"ERROR")</f>
        <v/>
      </c>
      <c r="C768" s="71" t="str">
        <f>IFERROR(IF(A768="","",INDEX('PCN Data'!$C$2:$C$1300,MATCH('PCN Variation'!A768,'PCN Data'!$B$2:$B$1300,0))),"ERROR")</f>
        <v/>
      </c>
      <c r="D768" s="70" t="str">
        <f>IFERROR(IF(A768="","", INDEX('PCN Data'!$D$2:$D$1300,MATCH('PCN Variation'!A768,'PCN Data'!$B$2:$B$1300,0))),"ERROR")</f>
        <v/>
      </c>
      <c r="E768" s="66"/>
      <c r="F768" s="65"/>
      <c r="G768" s="71" t="str">
        <f>IF(E768&amp;F768="","", IFERROR(IF(AND(E768="",F768&lt;&gt;""),INDEX('Paycode Info'!$D$2:$D$71,MATCH('PCN Variation'!F768,'Paycode Info'!$F$2:$F$71,0)), INDEX('Paycode Info'!$D$2:$D$71,MATCH('PCN Variation'!E768,'Paycode Info'!$D$2:$D$71,0))),"Error"))</f>
        <v/>
      </c>
      <c r="H768" s="71" t="str">
        <f>IF(E768&amp;F768="","", IFERROR(INDEX('Paycode Info'!$F$2:$F$71,MATCH('PCN Variation'!G768,'Paycode Info'!$D$2:$D$71,0)),"Error"))</f>
        <v/>
      </c>
      <c r="I768" s="84" t="str">
        <f t="shared" si="57"/>
        <v/>
      </c>
      <c r="J768" s="73" t="str">
        <f>IFERROR(INDEX('Paycode Info'!$G$2:$G$71,MATCH('PCN Variation'!H768,'Paycode Info'!$F$2:$F$71,0)),"")</f>
        <v/>
      </c>
      <c r="K768" s="17"/>
      <c r="L768" s="16" t="str">
        <f>IFERROR(MATCH(K768,'Paycode Info'!$I$2:$I$13,0),"")</f>
        <v/>
      </c>
      <c r="M768" s="17"/>
      <c r="N768" s="16" t="str">
        <f>IFERROR(MATCH(M768,'Paycode Info'!$I$2:$I$13,0),"")</f>
        <v/>
      </c>
      <c r="O768" s="17"/>
      <c r="P768" s="17"/>
      <c r="Q768" s="67" t="str">
        <f>IFERROR(IF(N768-L768=0,13,IF(N768-L768&gt;=0,N768-L768+1, VLOOKUP(N768-L768, 'Paycode Info'!$J$2:$K$13,2,0))),"")</f>
        <v/>
      </c>
      <c r="R768" s="68" t="str">
        <f t="shared" si="56"/>
        <v/>
      </c>
      <c r="S768" s="66"/>
      <c r="T768" s="16" t="str">
        <f>IF(S768="","",INDEX('Paycode Info'!$R$2:$R$4,MATCH('PCN Variation'!S768,'Paycode Info'!$M$2:$M$4,0)))</f>
        <v/>
      </c>
      <c r="U768" s="17"/>
      <c r="V768" s="16" t="str">
        <f>IFERROR(MATCH(U768,'Paycode Info'!$I$2:$I$13,0),"")</f>
        <v/>
      </c>
      <c r="W768" s="16" t="str">
        <f t="shared" si="58"/>
        <v/>
      </c>
      <c r="X768" s="15" t="str">
        <f t="shared" si="59"/>
        <v/>
      </c>
      <c r="Y768" s="18">
        <f t="shared" si="60"/>
        <v>0</v>
      </c>
    </row>
    <row r="769" spans="1:25" ht="35" customHeight="1" x14ac:dyDescent="0.35">
      <c r="A769" s="65"/>
      <c r="B769" s="70" t="str">
        <f>IFERROR(IF(A769="","",INDEX('PCN Data'!$A$2:$A$1300,MATCH('PCN Variation'!A769,'PCN Data'!$B$2:$B$1300,0))),"ERROR")</f>
        <v/>
      </c>
      <c r="C769" s="71" t="str">
        <f>IFERROR(IF(A769="","",INDEX('PCN Data'!$C$2:$C$1300,MATCH('PCN Variation'!A769,'PCN Data'!$B$2:$B$1300,0))),"ERROR")</f>
        <v/>
      </c>
      <c r="D769" s="70" t="str">
        <f>IFERROR(IF(A769="","", INDEX('PCN Data'!$D$2:$D$1300,MATCH('PCN Variation'!A769,'PCN Data'!$B$2:$B$1300,0))),"ERROR")</f>
        <v/>
      </c>
      <c r="E769" s="66"/>
      <c r="F769" s="65"/>
      <c r="G769" s="71" t="str">
        <f>IF(E769&amp;F769="","", IFERROR(IF(AND(E769="",F769&lt;&gt;""),INDEX('Paycode Info'!$D$2:$D$71,MATCH('PCN Variation'!F769,'Paycode Info'!$F$2:$F$71,0)), INDEX('Paycode Info'!$D$2:$D$71,MATCH('PCN Variation'!E769,'Paycode Info'!$D$2:$D$71,0))),"Error"))</f>
        <v/>
      </c>
      <c r="H769" s="71" t="str">
        <f>IF(E769&amp;F769="","", IFERROR(INDEX('Paycode Info'!$F$2:$F$71,MATCH('PCN Variation'!G769,'Paycode Info'!$D$2:$D$71,0)),"Error"))</f>
        <v/>
      </c>
      <c r="I769" s="84" t="str">
        <f t="shared" si="57"/>
        <v/>
      </c>
      <c r="J769" s="73" t="str">
        <f>IFERROR(INDEX('Paycode Info'!$G$2:$G$71,MATCH('PCN Variation'!H769,'Paycode Info'!$F$2:$F$71,0)),"")</f>
        <v/>
      </c>
      <c r="K769" s="17"/>
      <c r="L769" s="16" t="str">
        <f>IFERROR(MATCH(K769,'Paycode Info'!$I$2:$I$13,0),"")</f>
        <v/>
      </c>
      <c r="M769" s="17"/>
      <c r="N769" s="16" t="str">
        <f>IFERROR(MATCH(M769,'Paycode Info'!$I$2:$I$13,0),"")</f>
        <v/>
      </c>
      <c r="O769" s="17"/>
      <c r="P769" s="17"/>
      <c r="Q769" s="67" t="str">
        <f>IFERROR(IF(N769-L769=0,13,IF(N769-L769&gt;=0,N769-L769+1, VLOOKUP(N769-L769, 'Paycode Info'!$J$2:$K$13,2,0))),"")</f>
        <v/>
      </c>
      <c r="R769" s="68" t="str">
        <f t="shared" si="56"/>
        <v/>
      </c>
      <c r="S769" s="66"/>
      <c r="T769" s="16" t="str">
        <f>IF(S769="","",INDEX('Paycode Info'!$R$2:$R$4,MATCH('PCN Variation'!S769,'Paycode Info'!$M$2:$M$4,0)))</f>
        <v/>
      </c>
      <c r="U769" s="17"/>
      <c r="V769" s="16" t="str">
        <f>IFERROR(MATCH(U769,'Paycode Info'!$I$2:$I$13,0),"")</f>
        <v/>
      </c>
      <c r="W769" s="16" t="str">
        <f t="shared" si="58"/>
        <v/>
      </c>
      <c r="X769" s="15" t="str">
        <f t="shared" si="59"/>
        <v/>
      </c>
      <c r="Y769" s="18">
        <f t="shared" si="60"/>
        <v>0</v>
      </c>
    </row>
    <row r="770" spans="1:25" ht="35" customHeight="1" x14ac:dyDescent="0.35">
      <c r="A770" s="65"/>
      <c r="B770" s="70" t="str">
        <f>IFERROR(IF(A770="","",INDEX('PCN Data'!$A$2:$A$1300,MATCH('PCN Variation'!A770,'PCN Data'!$B$2:$B$1300,0))),"ERROR")</f>
        <v/>
      </c>
      <c r="C770" s="71" t="str">
        <f>IFERROR(IF(A770="","",INDEX('PCN Data'!$C$2:$C$1300,MATCH('PCN Variation'!A770,'PCN Data'!$B$2:$B$1300,0))),"ERROR")</f>
        <v/>
      </c>
      <c r="D770" s="70" t="str">
        <f>IFERROR(IF(A770="","", INDEX('PCN Data'!$D$2:$D$1300,MATCH('PCN Variation'!A770,'PCN Data'!$B$2:$B$1300,0))),"ERROR")</f>
        <v/>
      </c>
      <c r="E770" s="66"/>
      <c r="F770" s="65"/>
      <c r="G770" s="71" t="str">
        <f>IF(E770&amp;F770="","", IFERROR(IF(AND(E770="",F770&lt;&gt;""),INDEX('Paycode Info'!$D$2:$D$71,MATCH('PCN Variation'!F770,'Paycode Info'!$F$2:$F$71,0)), INDEX('Paycode Info'!$D$2:$D$71,MATCH('PCN Variation'!E770,'Paycode Info'!$D$2:$D$71,0))),"Error"))</f>
        <v/>
      </c>
      <c r="H770" s="71" t="str">
        <f>IF(E770&amp;F770="","", IFERROR(INDEX('Paycode Info'!$F$2:$F$71,MATCH('PCN Variation'!G770,'Paycode Info'!$D$2:$D$71,0)),"Error"))</f>
        <v/>
      </c>
      <c r="I770" s="84" t="str">
        <f t="shared" si="57"/>
        <v/>
      </c>
      <c r="J770" s="73" t="str">
        <f>IFERROR(INDEX('Paycode Info'!$G$2:$G$71,MATCH('PCN Variation'!H770,'Paycode Info'!$F$2:$F$71,0)),"")</f>
        <v/>
      </c>
      <c r="K770" s="17"/>
      <c r="L770" s="16" t="str">
        <f>IFERROR(MATCH(K770,'Paycode Info'!$I$2:$I$13,0),"")</f>
        <v/>
      </c>
      <c r="M770" s="17"/>
      <c r="N770" s="16" t="str">
        <f>IFERROR(MATCH(M770,'Paycode Info'!$I$2:$I$13,0),"")</f>
        <v/>
      </c>
      <c r="O770" s="17"/>
      <c r="P770" s="17"/>
      <c r="Q770" s="67" t="str">
        <f>IFERROR(IF(N770-L770=0,13,IF(N770-L770&gt;=0,N770-L770+1, VLOOKUP(N770-L770, 'Paycode Info'!$J$2:$K$13,2,0))),"")</f>
        <v/>
      </c>
      <c r="R770" s="68" t="str">
        <f t="shared" si="56"/>
        <v/>
      </c>
      <c r="S770" s="66"/>
      <c r="T770" s="16" t="str">
        <f>IF(S770="","",INDEX('Paycode Info'!$R$2:$R$4,MATCH('PCN Variation'!S770,'Paycode Info'!$M$2:$M$4,0)))</f>
        <v/>
      </c>
      <c r="U770" s="17"/>
      <c r="V770" s="16" t="str">
        <f>IFERROR(MATCH(U770,'Paycode Info'!$I$2:$I$13,0),"")</f>
        <v/>
      </c>
      <c r="W770" s="16" t="str">
        <f t="shared" si="58"/>
        <v/>
      </c>
      <c r="X770" s="15" t="str">
        <f t="shared" si="59"/>
        <v/>
      </c>
      <c r="Y770" s="18">
        <f t="shared" si="60"/>
        <v>0</v>
      </c>
    </row>
    <row r="771" spans="1:25" ht="35" customHeight="1" x14ac:dyDescent="0.35">
      <c r="A771" s="65"/>
      <c r="B771" s="70" t="str">
        <f>IFERROR(IF(A771="","",INDEX('PCN Data'!$A$2:$A$1300,MATCH('PCN Variation'!A771,'PCN Data'!$B$2:$B$1300,0))),"ERROR")</f>
        <v/>
      </c>
      <c r="C771" s="71" t="str">
        <f>IFERROR(IF(A771="","",INDEX('PCN Data'!$C$2:$C$1300,MATCH('PCN Variation'!A771,'PCN Data'!$B$2:$B$1300,0))),"ERROR")</f>
        <v/>
      </c>
      <c r="D771" s="70" t="str">
        <f>IFERROR(IF(A771="","", INDEX('PCN Data'!$D$2:$D$1300,MATCH('PCN Variation'!A771,'PCN Data'!$B$2:$B$1300,0))),"ERROR")</f>
        <v/>
      </c>
      <c r="E771" s="66"/>
      <c r="F771" s="65"/>
      <c r="G771" s="71" t="str">
        <f>IF(E771&amp;F771="","", IFERROR(IF(AND(E771="",F771&lt;&gt;""),INDEX('Paycode Info'!$D$2:$D$71,MATCH('PCN Variation'!F771,'Paycode Info'!$F$2:$F$71,0)), INDEX('Paycode Info'!$D$2:$D$71,MATCH('PCN Variation'!E771,'Paycode Info'!$D$2:$D$71,0))),"Error"))</f>
        <v/>
      </c>
      <c r="H771" s="71" t="str">
        <f>IF(E771&amp;F771="","", IFERROR(INDEX('Paycode Info'!$F$2:$F$71,MATCH('PCN Variation'!G771,'Paycode Info'!$D$2:$D$71,0)),"Error"))</f>
        <v/>
      </c>
      <c r="I771" s="84" t="str">
        <f t="shared" si="57"/>
        <v/>
      </c>
      <c r="J771" s="73" t="str">
        <f>IFERROR(INDEX('Paycode Info'!$G$2:$G$71,MATCH('PCN Variation'!H771,'Paycode Info'!$F$2:$F$71,0)),"")</f>
        <v/>
      </c>
      <c r="K771" s="17"/>
      <c r="L771" s="16" t="str">
        <f>IFERROR(MATCH(K771,'Paycode Info'!$I$2:$I$13,0),"")</f>
        <v/>
      </c>
      <c r="M771" s="17"/>
      <c r="N771" s="16" t="str">
        <f>IFERROR(MATCH(M771,'Paycode Info'!$I$2:$I$13,0),"")</f>
        <v/>
      </c>
      <c r="O771" s="17"/>
      <c r="P771" s="17"/>
      <c r="Q771" s="67" t="str">
        <f>IFERROR(IF(N771-L771=0,13,IF(N771-L771&gt;=0,N771-L771+1, VLOOKUP(N771-L771, 'Paycode Info'!$J$2:$K$13,2,0))),"")</f>
        <v/>
      </c>
      <c r="R771" s="68" t="str">
        <f t="shared" si="56"/>
        <v/>
      </c>
      <c r="S771" s="66"/>
      <c r="T771" s="16" t="str">
        <f>IF(S771="","",INDEX('Paycode Info'!$R$2:$R$4,MATCH('PCN Variation'!S771,'Paycode Info'!$M$2:$M$4,0)))</f>
        <v/>
      </c>
      <c r="U771" s="17"/>
      <c r="V771" s="16" t="str">
        <f>IFERROR(MATCH(U771,'Paycode Info'!$I$2:$I$13,0),"")</f>
        <v/>
      </c>
      <c r="W771" s="16" t="str">
        <f t="shared" si="58"/>
        <v/>
      </c>
      <c r="X771" s="15" t="str">
        <f t="shared" si="59"/>
        <v/>
      </c>
      <c r="Y771" s="18">
        <f t="shared" si="60"/>
        <v>0</v>
      </c>
    </row>
    <row r="772" spans="1:25" ht="35" customHeight="1" x14ac:dyDescent="0.35">
      <c r="A772" s="65"/>
      <c r="B772" s="70" t="str">
        <f>IFERROR(IF(A772="","",INDEX('PCN Data'!$A$2:$A$1300,MATCH('PCN Variation'!A772,'PCN Data'!$B$2:$B$1300,0))),"ERROR")</f>
        <v/>
      </c>
      <c r="C772" s="71" t="str">
        <f>IFERROR(IF(A772="","",INDEX('PCN Data'!$C$2:$C$1300,MATCH('PCN Variation'!A772,'PCN Data'!$B$2:$B$1300,0))),"ERROR")</f>
        <v/>
      </c>
      <c r="D772" s="70" t="str">
        <f>IFERROR(IF(A772="","", INDEX('PCN Data'!$D$2:$D$1300,MATCH('PCN Variation'!A772,'PCN Data'!$B$2:$B$1300,0))),"ERROR")</f>
        <v/>
      </c>
      <c r="E772" s="66"/>
      <c r="F772" s="65"/>
      <c r="G772" s="71" t="str">
        <f>IF(E772&amp;F772="","", IFERROR(IF(AND(E772="",F772&lt;&gt;""),INDEX('Paycode Info'!$D$2:$D$71,MATCH('PCN Variation'!F772,'Paycode Info'!$F$2:$F$71,0)), INDEX('Paycode Info'!$D$2:$D$71,MATCH('PCN Variation'!E772,'Paycode Info'!$D$2:$D$71,0))),"Error"))</f>
        <v/>
      </c>
      <c r="H772" s="71" t="str">
        <f>IF(E772&amp;F772="","", IFERROR(INDEX('Paycode Info'!$F$2:$F$71,MATCH('PCN Variation'!G772,'Paycode Info'!$D$2:$D$71,0)),"Error"))</f>
        <v/>
      </c>
      <c r="I772" s="84" t="str">
        <f t="shared" si="57"/>
        <v/>
      </c>
      <c r="J772" s="73" t="str">
        <f>IFERROR(INDEX('Paycode Info'!$G$2:$G$71,MATCH('PCN Variation'!H772,'Paycode Info'!$F$2:$F$71,0)),"")</f>
        <v/>
      </c>
      <c r="K772" s="17"/>
      <c r="L772" s="16" t="str">
        <f>IFERROR(MATCH(K772,'Paycode Info'!$I$2:$I$13,0),"")</f>
        <v/>
      </c>
      <c r="M772" s="17"/>
      <c r="N772" s="16" t="str">
        <f>IFERROR(MATCH(M772,'Paycode Info'!$I$2:$I$13,0),"")</f>
        <v/>
      </c>
      <c r="O772" s="17"/>
      <c r="P772" s="17"/>
      <c r="Q772" s="67" t="str">
        <f>IFERROR(IF(N772-L772=0,13,IF(N772-L772&gt;=0,N772-L772+1, VLOOKUP(N772-L772, 'Paycode Info'!$J$2:$K$13,2,0))),"")</f>
        <v/>
      </c>
      <c r="R772" s="68" t="str">
        <f t="shared" si="56"/>
        <v/>
      </c>
      <c r="S772" s="66"/>
      <c r="T772" s="16" t="str">
        <f>IF(S772="","",INDEX('Paycode Info'!$R$2:$R$4,MATCH('PCN Variation'!S772,'Paycode Info'!$M$2:$M$4,0)))</f>
        <v/>
      </c>
      <c r="U772" s="17"/>
      <c r="V772" s="16" t="str">
        <f>IFERROR(MATCH(U772,'Paycode Info'!$I$2:$I$13,0),"")</f>
        <v/>
      </c>
      <c r="W772" s="16" t="str">
        <f t="shared" si="58"/>
        <v/>
      </c>
      <c r="X772" s="15" t="str">
        <f t="shared" si="59"/>
        <v/>
      </c>
      <c r="Y772" s="18">
        <f t="shared" si="60"/>
        <v>0</v>
      </c>
    </row>
    <row r="773" spans="1:25" ht="35" customHeight="1" x14ac:dyDescent="0.35">
      <c r="A773" s="65"/>
      <c r="B773" s="70" t="str">
        <f>IFERROR(IF(A773="","",INDEX('PCN Data'!$A$2:$A$1300,MATCH('PCN Variation'!A773,'PCN Data'!$B$2:$B$1300,0))),"ERROR")</f>
        <v/>
      </c>
      <c r="C773" s="71" t="str">
        <f>IFERROR(IF(A773="","",INDEX('PCN Data'!$C$2:$C$1300,MATCH('PCN Variation'!A773,'PCN Data'!$B$2:$B$1300,0))),"ERROR")</f>
        <v/>
      </c>
      <c r="D773" s="70" t="str">
        <f>IFERROR(IF(A773="","", INDEX('PCN Data'!$D$2:$D$1300,MATCH('PCN Variation'!A773,'PCN Data'!$B$2:$B$1300,0))),"ERROR")</f>
        <v/>
      </c>
      <c r="E773" s="66"/>
      <c r="F773" s="65"/>
      <c r="G773" s="71" t="str">
        <f>IF(E773&amp;F773="","", IFERROR(IF(AND(E773="",F773&lt;&gt;""),INDEX('Paycode Info'!$D$2:$D$71,MATCH('PCN Variation'!F773,'Paycode Info'!$F$2:$F$71,0)), INDEX('Paycode Info'!$D$2:$D$71,MATCH('PCN Variation'!E773,'Paycode Info'!$D$2:$D$71,0))),"Error"))</f>
        <v/>
      </c>
      <c r="H773" s="71" t="str">
        <f>IF(E773&amp;F773="","", IFERROR(INDEX('Paycode Info'!$F$2:$F$71,MATCH('PCN Variation'!G773,'Paycode Info'!$D$2:$D$71,0)),"Error"))</f>
        <v/>
      </c>
      <c r="I773" s="84" t="str">
        <f t="shared" si="57"/>
        <v/>
      </c>
      <c r="J773" s="73" t="str">
        <f>IFERROR(INDEX('Paycode Info'!$G$2:$G$71,MATCH('PCN Variation'!H773,'Paycode Info'!$F$2:$F$71,0)),"")</f>
        <v/>
      </c>
      <c r="K773" s="17"/>
      <c r="L773" s="16" t="str">
        <f>IFERROR(MATCH(K773,'Paycode Info'!$I$2:$I$13,0),"")</f>
        <v/>
      </c>
      <c r="M773" s="17"/>
      <c r="N773" s="16" t="str">
        <f>IFERROR(MATCH(M773,'Paycode Info'!$I$2:$I$13,0),"")</f>
        <v/>
      </c>
      <c r="O773" s="17"/>
      <c r="P773" s="17"/>
      <c r="Q773" s="67" t="str">
        <f>IFERROR(IF(N773-L773=0,13,IF(N773-L773&gt;=0,N773-L773+1, VLOOKUP(N773-L773, 'Paycode Info'!$J$2:$K$13,2,0))),"")</f>
        <v/>
      </c>
      <c r="R773" s="68" t="str">
        <f t="shared" si="56"/>
        <v/>
      </c>
      <c r="S773" s="66"/>
      <c r="T773" s="16" t="str">
        <f>IF(S773="","",INDEX('Paycode Info'!$R$2:$R$4,MATCH('PCN Variation'!S773,'Paycode Info'!$M$2:$M$4,0)))</f>
        <v/>
      </c>
      <c r="U773" s="17"/>
      <c r="V773" s="16" t="str">
        <f>IFERROR(MATCH(U773,'Paycode Info'!$I$2:$I$13,0),"")</f>
        <v/>
      </c>
      <c r="W773" s="16" t="str">
        <f t="shared" si="58"/>
        <v/>
      </c>
      <c r="X773" s="15" t="str">
        <f t="shared" si="59"/>
        <v/>
      </c>
      <c r="Y773" s="18">
        <f t="shared" si="60"/>
        <v>0</v>
      </c>
    </row>
    <row r="774" spans="1:25" ht="35" customHeight="1" x14ac:dyDescent="0.35">
      <c r="A774" s="65"/>
      <c r="B774" s="70" t="str">
        <f>IFERROR(IF(A774="","",INDEX('PCN Data'!$A$2:$A$1300,MATCH('PCN Variation'!A774,'PCN Data'!$B$2:$B$1300,0))),"ERROR")</f>
        <v/>
      </c>
      <c r="C774" s="71" t="str">
        <f>IFERROR(IF(A774="","",INDEX('PCN Data'!$C$2:$C$1300,MATCH('PCN Variation'!A774,'PCN Data'!$B$2:$B$1300,0))),"ERROR")</f>
        <v/>
      </c>
      <c r="D774" s="70" t="str">
        <f>IFERROR(IF(A774="","", INDEX('PCN Data'!$D$2:$D$1300,MATCH('PCN Variation'!A774,'PCN Data'!$B$2:$B$1300,0))),"ERROR")</f>
        <v/>
      </c>
      <c r="E774" s="66"/>
      <c r="F774" s="65"/>
      <c r="G774" s="71" t="str">
        <f>IF(E774&amp;F774="","", IFERROR(IF(AND(E774="",F774&lt;&gt;""),INDEX('Paycode Info'!$D$2:$D$71,MATCH('PCN Variation'!F774,'Paycode Info'!$F$2:$F$71,0)), INDEX('Paycode Info'!$D$2:$D$71,MATCH('PCN Variation'!E774,'Paycode Info'!$D$2:$D$71,0))),"Error"))</f>
        <v/>
      </c>
      <c r="H774" s="71" t="str">
        <f>IF(E774&amp;F774="","", IFERROR(INDEX('Paycode Info'!$F$2:$F$71,MATCH('PCN Variation'!G774,'Paycode Info'!$D$2:$D$71,0)),"Error"))</f>
        <v/>
      </c>
      <c r="I774" s="84" t="str">
        <f t="shared" si="57"/>
        <v/>
      </c>
      <c r="J774" s="73" t="str">
        <f>IFERROR(INDEX('Paycode Info'!$G$2:$G$71,MATCH('PCN Variation'!H774,'Paycode Info'!$F$2:$F$71,0)),"")</f>
        <v/>
      </c>
      <c r="K774" s="17"/>
      <c r="L774" s="16" t="str">
        <f>IFERROR(MATCH(K774,'Paycode Info'!$I$2:$I$13,0),"")</f>
        <v/>
      </c>
      <c r="M774" s="17"/>
      <c r="N774" s="16" t="str">
        <f>IFERROR(MATCH(M774,'Paycode Info'!$I$2:$I$13,0),"")</f>
        <v/>
      </c>
      <c r="O774" s="17"/>
      <c r="P774" s="17"/>
      <c r="Q774" s="67" t="str">
        <f>IFERROR(IF(N774-L774=0,13,IF(N774-L774&gt;=0,N774-L774+1, VLOOKUP(N774-L774, 'Paycode Info'!$J$2:$K$13,2,0))),"")</f>
        <v/>
      </c>
      <c r="R774" s="68" t="str">
        <f t="shared" ref="R774:R837" si="61">IF(AND(K774="",M774=""),"",IF(AND(K774="",M774&lt;&gt;""),"",IF(AND(K774&lt;&gt;"",M774=""),O774,IF(J774="Calculated",O774,O774*Q774))))</f>
        <v/>
      </c>
      <c r="S774" s="66"/>
      <c r="T774" s="16" t="str">
        <f>IF(S774="","",INDEX('Paycode Info'!$R$2:$R$4,MATCH('PCN Variation'!S774,'Paycode Info'!$M$2:$M$4,0)))</f>
        <v/>
      </c>
      <c r="U774" s="17"/>
      <c r="V774" s="16" t="str">
        <f>IFERROR(MATCH(U774,'Paycode Info'!$I$2:$I$13,0),"")</f>
        <v/>
      </c>
      <c r="W774" s="16" t="str">
        <f t="shared" si="58"/>
        <v/>
      </c>
      <c r="X774" s="15" t="str">
        <f t="shared" si="59"/>
        <v/>
      </c>
      <c r="Y774" s="18">
        <f t="shared" si="60"/>
        <v>0</v>
      </c>
    </row>
    <row r="775" spans="1:25" ht="35" customHeight="1" x14ac:dyDescent="0.35">
      <c r="A775" s="65"/>
      <c r="B775" s="70" t="str">
        <f>IFERROR(IF(A775="","",INDEX('PCN Data'!$A$2:$A$1300,MATCH('PCN Variation'!A775,'PCN Data'!$B$2:$B$1300,0))),"ERROR")</f>
        <v/>
      </c>
      <c r="C775" s="71" t="str">
        <f>IFERROR(IF(A775="","",INDEX('PCN Data'!$C$2:$C$1300,MATCH('PCN Variation'!A775,'PCN Data'!$B$2:$B$1300,0))),"ERROR")</f>
        <v/>
      </c>
      <c r="D775" s="70" t="str">
        <f>IFERROR(IF(A775="","", INDEX('PCN Data'!$D$2:$D$1300,MATCH('PCN Variation'!A775,'PCN Data'!$B$2:$B$1300,0))),"ERROR")</f>
        <v/>
      </c>
      <c r="E775" s="66"/>
      <c r="F775" s="65"/>
      <c r="G775" s="71" t="str">
        <f>IF(E775&amp;F775="","", IFERROR(IF(AND(E775="",F775&lt;&gt;""),INDEX('Paycode Info'!$D$2:$D$71,MATCH('PCN Variation'!F775,'Paycode Info'!$F$2:$F$71,0)), INDEX('Paycode Info'!$D$2:$D$71,MATCH('PCN Variation'!E775,'Paycode Info'!$D$2:$D$71,0))),"Error"))</f>
        <v/>
      </c>
      <c r="H775" s="71" t="str">
        <f>IF(E775&amp;F775="","", IFERROR(INDEX('Paycode Info'!$F$2:$F$71,MATCH('PCN Variation'!G775,'Paycode Info'!$D$2:$D$71,0)),"Error"))</f>
        <v/>
      </c>
      <c r="I775" s="84" t="str">
        <f t="shared" ref="I775:I838" si="62">G775</f>
        <v/>
      </c>
      <c r="J775" s="73" t="str">
        <f>IFERROR(INDEX('Paycode Info'!$G$2:$G$71,MATCH('PCN Variation'!H775,'Paycode Info'!$F$2:$F$71,0)),"")</f>
        <v/>
      </c>
      <c r="K775" s="17"/>
      <c r="L775" s="16" t="str">
        <f>IFERROR(MATCH(K775,'Paycode Info'!$I$2:$I$13,0),"")</f>
        <v/>
      </c>
      <c r="M775" s="17"/>
      <c r="N775" s="16" t="str">
        <f>IFERROR(MATCH(M775,'Paycode Info'!$I$2:$I$13,0),"")</f>
        <v/>
      </c>
      <c r="O775" s="17"/>
      <c r="P775" s="17"/>
      <c r="Q775" s="67" t="str">
        <f>IFERROR(IF(N775-L775=0,13,IF(N775-L775&gt;=0,N775-L775+1, VLOOKUP(N775-L775, 'Paycode Info'!$J$2:$K$13,2,0))),"")</f>
        <v/>
      </c>
      <c r="R775" s="68" t="str">
        <f t="shared" si="61"/>
        <v/>
      </c>
      <c r="S775" s="66"/>
      <c r="T775" s="16" t="str">
        <f>IF(S775="","",INDEX('Paycode Info'!$R$2:$R$4,MATCH('PCN Variation'!S775,'Paycode Info'!$M$2:$M$4,0)))</f>
        <v/>
      </c>
      <c r="U775" s="17"/>
      <c r="V775" s="16" t="str">
        <f>IFERROR(MATCH(U775,'Paycode Info'!$I$2:$I$13,0),"")</f>
        <v/>
      </c>
      <c r="W775" s="16" t="str">
        <f t="shared" ref="W775:W838" si="63">IF(U775="","", IF(T775=0, "Accept", IF(T775=2, "Reject", IF(AND(T775=1, V775&lt;=$N$1),"Accept", "Reject"))))</f>
        <v/>
      </c>
      <c r="X775" s="15" t="str">
        <f t="shared" ref="X775:X838" si="64">IF(B775="","",(IF(R775&lt;&gt;P775,"Error - total does not match expected results",(IF(AND(E775="",F775=""),"Error - no payment details have been selected",IF(D775&lt;&gt;"PCN","Error - contract type must be PCN",IF(AND(F775&lt;&gt;"",F775&lt;&gt;H775),"Error - entered paycode incorrect for payment type",IF(K775="","Error - no start month defined",IF((AND(L775&lt;$N$1,$N$1&lt;&gt;12)),"Error - start month is before current month, this must be current month or later",IF(O775="","Error - no monthly amount entered",IF(AND(J775="Calculated",M775&lt;&gt;""),"Error - end month not required for payment type selected",IF(S775="","Error - financial year is mandatory",IF(AND(U775="",J775="Calculated"),"Error - financial month is mandatory for payment type selected",IF(AND(J775="Calculated",W775="Reject"),"Error - financial month must be the current month or a previous month",IF(AND(U775&lt;&gt;"",J775&lt;&gt;"Calculated"),"Error - financial month is not required for payment type selected","OK")))))))))))))))</f>
        <v/>
      </c>
      <c r="Y775" s="18">
        <f t="shared" si="60"/>
        <v>0</v>
      </c>
    </row>
    <row r="776" spans="1:25" ht="35" customHeight="1" x14ac:dyDescent="0.35">
      <c r="A776" s="65"/>
      <c r="B776" s="70" t="str">
        <f>IFERROR(IF(A776="","",INDEX('PCN Data'!$A$2:$A$1300,MATCH('PCN Variation'!A776,'PCN Data'!$B$2:$B$1300,0))),"ERROR")</f>
        <v/>
      </c>
      <c r="C776" s="71" t="str">
        <f>IFERROR(IF(A776="","",INDEX('PCN Data'!$C$2:$C$1300,MATCH('PCN Variation'!A776,'PCN Data'!$B$2:$B$1300,0))),"ERROR")</f>
        <v/>
      </c>
      <c r="D776" s="70" t="str">
        <f>IFERROR(IF(A776="","", INDEX('PCN Data'!$D$2:$D$1300,MATCH('PCN Variation'!A776,'PCN Data'!$B$2:$B$1300,0))),"ERROR")</f>
        <v/>
      </c>
      <c r="E776" s="66"/>
      <c r="F776" s="65"/>
      <c r="G776" s="71" t="str">
        <f>IF(E776&amp;F776="","", IFERROR(IF(AND(E776="",F776&lt;&gt;""),INDEX('Paycode Info'!$D$2:$D$71,MATCH('PCN Variation'!F776,'Paycode Info'!$F$2:$F$71,0)), INDEX('Paycode Info'!$D$2:$D$71,MATCH('PCN Variation'!E776,'Paycode Info'!$D$2:$D$71,0))),"Error"))</f>
        <v/>
      </c>
      <c r="H776" s="71" t="str">
        <f>IF(E776&amp;F776="","", IFERROR(INDEX('Paycode Info'!$F$2:$F$71,MATCH('PCN Variation'!G776,'Paycode Info'!$D$2:$D$71,0)),"Error"))</f>
        <v/>
      </c>
      <c r="I776" s="84" t="str">
        <f t="shared" si="62"/>
        <v/>
      </c>
      <c r="J776" s="73" t="str">
        <f>IFERROR(INDEX('Paycode Info'!$G$2:$G$71,MATCH('PCN Variation'!H776,'Paycode Info'!$F$2:$F$71,0)),"")</f>
        <v/>
      </c>
      <c r="K776" s="17"/>
      <c r="L776" s="16" t="str">
        <f>IFERROR(MATCH(K776,'Paycode Info'!$I$2:$I$13,0),"")</f>
        <v/>
      </c>
      <c r="M776" s="17"/>
      <c r="N776" s="16" t="str">
        <f>IFERROR(MATCH(M776,'Paycode Info'!$I$2:$I$13,0),"")</f>
        <v/>
      </c>
      <c r="O776" s="17"/>
      <c r="P776" s="17"/>
      <c r="Q776" s="67" t="str">
        <f>IFERROR(IF(N776-L776=0,13,IF(N776-L776&gt;=0,N776-L776+1, VLOOKUP(N776-L776, 'Paycode Info'!$J$2:$K$13,2,0))),"")</f>
        <v/>
      </c>
      <c r="R776" s="68" t="str">
        <f t="shared" si="61"/>
        <v/>
      </c>
      <c r="S776" s="66"/>
      <c r="T776" s="16" t="str">
        <f>IF(S776="","",INDEX('Paycode Info'!$R$2:$R$4,MATCH('PCN Variation'!S776,'Paycode Info'!$M$2:$M$4,0)))</f>
        <v/>
      </c>
      <c r="U776" s="17"/>
      <c r="V776" s="16" t="str">
        <f>IFERROR(MATCH(U776,'Paycode Info'!$I$2:$I$13,0),"")</f>
        <v/>
      </c>
      <c r="W776" s="16" t="str">
        <f t="shared" si="63"/>
        <v/>
      </c>
      <c r="X776" s="15" t="str">
        <f t="shared" si="64"/>
        <v/>
      </c>
      <c r="Y776" s="18">
        <f t="shared" si="60"/>
        <v>0</v>
      </c>
    </row>
    <row r="777" spans="1:25" ht="35" customHeight="1" x14ac:dyDescent="0.35">
      <c r="A777" s="65"/>
      <c r="B777" s="70" t="str">
        <f>IFERROR(IF(A777="","",INDEX('PCN Data'!$A$2:$A$1300,MATCH('PCN Variation'!A777,'PCN Data'!$B$2:$B$1300,0))),"ERROR")</f>
        <v/>
      </c>
      <c r="C777" s="71" t="str">
        <f>IFERROR(IF(A777="","",INDEX('PCN Data'!$C$2:$C$1300,MATCH('PCN Variation'!A777,'PCN Data'!$B$2:$B$1300,0))),"ERROR")</f>
        <v/>
      </c>
      <c r="D777" s="70" t="str">
        <f>IFERROR(IF(A777="","", INDEX('PCN Data'!$D$2:$D$1300,MATCH('PCN Variation'!A777,'PCN Data'!$B$2:$B$1300,0))),"ERROR")</f>
        <v/>
      </c>
      <c r="E777" s="66"/>
      <c r="F777" s="65"/>
      <c r="G777" s="71" t="str">
        <f>IF(E777&amp;F777="","", IFERROR(IF(AND(E777="",F777&lt;&gt;""),INDEX('Paycode Info'!$D$2:$D$71,MATCH('PCN Variation'!F777,'Paycode Info'!$F$2:$F$71,0)), INDEX('Paycode Info'!$D$2:$D$71,MATCH('PCN Variation'!E777,'Paycode Info'!$D$2:$D$71,0))),"Error"))</f>
        <v/>
      </c>
      <c r="H777" s="71" t="str">
        <f>IF(E777&amp;F777="","", IFERROR(INDEX('Paycode Info'!$F$2:$F$71,MATCH('PCN Variation'!G777,'Paycode Info'!$D$2:$D$71,0)),"Error"))</f>
        <v/>
      </c>
      <c r="I777" s="84" t="str">
        <f t="shared" si="62"/>
        <v/>
      </c>
      <c r="J777" s="73" t="str">
        <f>IFERROR(INDEX('Paycode Info'!$G$2:$G$71,MATCH('PCN Variation'!H777,'Paycode Info'!$F$2:$F$71,0)),"")</f>
        <v/>
      </c>
      <c r="K777" s="17"/>
      <c r="L777" s="16" t="str">
        <f>IFERROR(MATCH(K777,'Paycode Info'!$I$2:$I$13,0),"")</f>
        <v/>
      </c>
      <c r="M777" s="17"/>
      <c r="N777" s="16" t="str">
        <f>IFERROR(MATCH(M777,'Paycode Info'!$I$2:$I$13,0),"")</f>
        <v/>
      </c>
      <c r="O777" s="17"/>
      <c r="P777" s="17"/>
      <c r="Q777" s="67" t="str">
        <f>IFERROR(IF(N777-L777=0,13,IF(N777-L777&gt;=0,N777-L777+1, VLOOKUP(N777-L777, 'Paycode Info'!$J$2:$K$13,2,0))),"")</f>
        <v/>
      </c>
      <c r="R777" s="68" t="str">
        <f t="shared" si="61"/>
        <v/>
      </c>
      <c r="S777" s="66"/>
      <c r="T777" s="16" t="str">
        <f>IF(S777="","",INDEX('Paycode Info'!$R$2:$R$4,MATCH('PCN Variation'!S777,'Paycode Info'!$M$2:$M$4,0)))</f>
        <v/>
      </c>
      <c r="U777" s="17"/>
      <c r="V777" s="16" t="str">
        <f>IFERROR(MATCH(U777,'Paycode Info'!$I$2:$I$13,0),"")</f>
        <v/>
      </c>
      <c r="W777" s="16" t="str">
        <f t="shared" si="63"/>
        <v/>
      </c>
      <c r="X777" s="15" t="str">
        <f t="shared" si="64"/>
        <v/>
      </c>
      <c r="Y777" s="18">
        <f t="shared" si="60"/>
        <v>0</v>
      </c>
    </row>
    <row r="778" spans="1:25" ht="35" customHeight="1" x14ac:dyDescent="0.35">
      <c r="A778" s="65"/>
      <c r="B778" s="70" t="str">
        <f>IFERROR(IF(A778="","",INDEX('PCN Data'!$A$2:$A$1300,MATCH('PCN Variation'!A778,'PCN Data'!$B$2:$B$1300,0))),"ERROR")</f>
        <v/>
      </c>
      <c r="C778" s="71" t="str">
        <f>IFERROR(IF(A778="","",INDEX('PCN Data'!$C$2:$C$1300,MATCH('PCN Variation'!A778,'PCN Data'!$B$2:$B$1300,0))),"ERROR")</f>
        <v/>
      </c>
      <c r="D778" s="70" t="str">
        <f>IFERROR(IF(A778="","", INDEX('PCN Data'!$D$2:$D$1300,MATCH('PCN Variation'!A778,'PCN Data'!$B$2:$B$1300,0))),"ERROR")</f>
        <v/>
      </c>
      <c r="E778" s="66"/>
      <c r="F778" s="65"/>
      <c r="G778" s="71" t="str">
        <f>IF(E778&amp;F778="","", IFERROR(IF(AND(E778="",F778&lt;&gt;""),INDEX('Paycode Info'!$D$2:$D$71,MATCH('PCN Variation'!F778,'Paycode Info'!$F$2:$F$71,0)), INDEX('Paycode Info'!$D$2:$D$71,MATCH('PCN Variation'!E778,'Paycode Info'!$D$2:$D$71,0))),"Error"))</f>
        <v/>
      </c>
      <c r="H778" s="71" t="str">
        <f>IF(E778&amp;F778="","", IFERROR(INDEX('Paycode Info'!$F$2:$F$71,MATCH('PCN Variation'!G778,'Paycode Info'!$D$2:$D$71,0)),"Error"))</f>
        <v/>
      </c>
      <c r="I778" s="84" t="str">
        <f t="shared" si="62"/>
        <v/>
      </c>
      <c r="J778" s="73" t="str">
        <f>IFERROR(INDEX('Paycode Info'!$G$2:$G$71,MATCH('PCN Variation'!H778,'Paycode Info'!$F$2:$F$71,0)),"")</f>
        <v/>
      </c>
      <c r="K778" s="17"/>
      <c r="L778" s="16" t="str">
        <f>IFERROR(MATCH(K778,'Paycode Info'!$I$2:$I$13,0),"")</f>
        <v/>
      </c>
      <c r="M778" s="17"/>
      <c r="N778" s="16" t="str">
        <f>IFERROR(MATCH(M778,'Paycode Info'!$I$2:$I$13,0),"")</f>
        <v/>
      </c>
      <c r="O778" s="17"/>
      <c r="P778" s="17"/>
      <c r="Q778" s="67" t="str">
        <f>IFERROR(IF(N778-L778=0,13,IF(N778-L778&gt;=0,N778-L778+1, VLOOKUP(N778-L778, 'Paycode Info'!$J$2:$K$13,2,0))),"")</f>
        <v/>
      </c>
      <c r="R778" s="68" t="str">
        <f t="shared" si="61"/>
        <v/>
      </c>
      <c r="S778" s="66"/>
      <c r="T778" s="16" t="str">
        <f>IF(S778="","",INDEX('Paycode Info'!$R$2:$R$4,MATCH('PCN Variation'!S778,'Paycode Info'!$M$2:$M$4,0)))</f>
        <v/>
      </c>
      <c r="U778" s="17"/>
      <c r="V778" s="16" t="str">
        <f>IFERROR(MATCH(U778,'Paycode Info'!$I$2:$I$13,0),"")</f>
        <v/>
      </c>
      <c r="W778" s="16" t="str">
        <f t="shared" si="63"/>
        <v/>
      </c>
      <c r="X778" s="15" t="str">
        <f t="shared" si="64"/>
        <v/>
      </c>
      <c r="Y778" s="18">
        <f t="shared" si="60"/>
        <v>0</v>
      </c>
    </row>
    <row r="779" spans="1:25" ht="35" customHeight="1" x14ac:dyDescent="0.35">
      <c r="A779" s="65"/>
      <c r="B779" s="70" t="str">
        <f>IFERROR(IF(A779="","",INDEX('PCN Data'!$A$2:$A$1300,MATCH('PCN Variation'!A779,'PCN Data'!$B$2:$B$1300,0))),"ERROR")</f>
        <v/>
      </c>
      <c r="C779" s="71" t="str">
        <f>IFERROR(IF(A779="","",INDEX('PCN Data'!$C$2:$C$1300,MATCH('PCN Variation'!A779,'PCN Data'!$B$2:$B$1300,0))),"ERROR")</f>
        <v/>
      </c>
      <c r="D779" s="70" t="str">
        <f>IFERROR(IF(A779="","", INDEX('PCN Data'!$D$2:$D$1300,MATCH('PCN Variation'!A779,'PCN Data'!$B$2:$B$1300,0))),"ERROR")</f>
        <v/>
      </c>
      <c r="E779" s="66"/>
      <c r="F779" s="65"/>
      <c r="G779" s="71" t="str">
        <f>IF(E779&amp;F779="","", IFERROR(IF(AND(E779="",F779&lt;&gt;""),INDEX('Paycode Info'!$D$2:$D$71,MATCH('PCN Variation'!F779,'Paycode Info'!$F$2:$F$71,0)), INDEX('Paycode Info'!$D$2:$D$71,MATCH('PCN Variation'!E779,'Paycode Info'!$D$2:$D$71,0))),"Error"))</f>
        <v/>
      </c>
      <c r="H779" s="71" t="str">
        <f>IF(E779&amp;F779="","", IFERROR(INDEX('Paycode Info'!$F$2:$F$71,MATCH('PCN Variation'!G779,'Paycode Info'!$D$2:$D$71,0)),"Error"))</f>
        <v/>
      </c>
      <c r="I779" s="84" t="str">
        <f t="shared" si="62"/>
        <v/>
      </c>
      <c r="J779" s="73" t="str">
        <f>IFERROR(INDEX('Paycode Info'!$G$2:$G$71,MATCH('PCN Variation'!H779,'Paycode Info'!$F$2:$F$71,0)),"")</f>
        <v/>
      </c>
      <c r="K779" s="17"/>
      <c r="L779" s="16" t="str">
        <f>IFERROR(MATCH(K779,'Paycode Info'!$I$2:$I$13,0),"")</f>
        <v/>
      </c>
      <c r="M779" s="17"/>
      <c r="N779" s="16" t="str">
        <f>IFERROR(MATCH(M779,'Paycode Info'!$I$2:$I$13,0),"")</f>
        <v/>
      </c>
      <c r="O779" s="17"/>
      <c r="P779" s="17"/>
      <c r="Q779" s="67" t="str">
        <f>IFERROR(IF(N779-L779=0,13,IF(N779-L779&gt;=0,N779-L779+1, VLOOKUP(N779-L779, 'Paycode Info'!$J$2:$K$13,2,0))),"")</f>
        <v/>
      </c>
      <c r="R779" s="68" t="str">
        <f t="shared" si="61"/>
        <v/>
      </c>
      <c r="S779" s="66"/>
      <c r="T779" s="16" t="str">
        <f>IF(S779="","",INDEX('Paycode Info'!$R$2:$R$4,MATCH('PCN Variation'!S779,'Paycode Info'!$M$2:$M$4,0)))</f>
        <v/>
      </c>
      <c r="U779" s="17"/>
      <c r="V779" s="16" t="str">
        <f>IFERROR(MATCH(U779,'Paycode Info'!$I$2:$I$13,0),"")</f>
        <v/>
      </c>
      <c r="W779" s="16" t="str">
        <f t="shared" si="63"/>
        <v/>
      </c>
      <c r="X779" s="15" t="str">
        <f t="shared" si="64"/>
        <v/>
      </c>
      <c r="Y779" s="18">
        <f t="shared" si="60"/>
        <v>0</v>
      </c>
    </row>
    <row r="780" spans="1:25" ht="35" customHeight="1" x14ac:dyDescent="0.35">
      <c r="A780" s="65"/>
      <c r="B780" s="70" t="str">
        <f>IFERROR(IF(A780="","",INDEX('PCN Data'!$A$2:$A$1300,MATCH('PCN Variation'!A780,'PCN Data'!$B$2:$B$1300,0))),"ERROR")</f>
        <v/>
      </c>
      <c r="C780" s="71" t="str">
        <f>IFERROR(IF(A780="","",INDEX('PCN Data'!$C$2:$C$1300,MATCH('PCN Variation'!A780,'PCN Data'!$B$2:$B$1300,0))),"ERROR")</f>
        <v/>
      </c>
      <c r="D780" s="70" t="str">
        <f>IFERROR(IF(A780="","", INDEX('PCN Data'!$D$2:$D$1300,MATCH('PCN Variation'!A780,'PCN Data'!$B$2:$B$1300,0))),"ERROR")</f>
        <v/>
      </c>
      <c r="E780" s="66"/>
      <c r="F780" s="65"/>
      <c r="G780" s="71" t="str">
        <f>IF(E780&amp;F780="","", IFERROR(IF(AND(E780="",F780&lt;&gt;""),INDEX('Paycode Info'!$D$2:$D$71,MATCH('PCN Variation'!F780,'Paycode Info'!$F$2:$F$71,0)), INDEX('Paycode Info'!$D$2:$D$71,MATCH('PCN Variation'!E780,'Paycode Info'!$D$2:$D$71,0))),"Error"))</f>
        <v/>
      </c>
      <c r="H780" s="71" t="str">
        <f>IF(E780&amp;F780="","", IFERROR(INDEX('Paycode Info'!$F$2:$F$71,MATCH('PCN Variation'!G780,'Paycode Info'!$D$2:$D$71,0)),"Error"))</f>
        <v/>
      </c>
      <c r="I780" s="84" t="str">
        <f t="shared" si="62"/>
        <v/>
      </c>
      <c r="J780" s="73" t="str">
        <f>IFERROR(INDEX('Paycode Info'!$G$2:$G$71,MATCH('PCN Variation'!H780,'Paycode Info'!$F$2:$F$71,0)),"")</f>
        <v/>
      </c>
      <c r="K780" s="17"/>
      <c r="L780" s="16" t="str">
        <f>IFERROR(MATCH(K780,'Paycode Info'!$I$2:$I$13,0),"")</f>
        <v/>
      </c>
      <c r="M780" s="17"/>
      <c r="N780" s="16" t="str">
        <f>IFERROR(MATCH(M780,'Paycode Info'!$I$2:$I$13,0),"")</f>
        <v/>
      </c>
      <c r="O780" s="17"/>
      <c r="P780" s="17"/>
      <c r="Q780" s="67" t="str">
        <f>IFERROR(IF(N780-L780=0,13,IF(N780-L780&gt;=0,N780-L780+1, VLOOKUP(N780-L780, 'Paycode Info'!$J$2:$K$13,2,0))),"")</f>
        <v/>
      </c>
      <c r="R780" s="68" t="str">
        <f t="shared" si="61"/>
        <v/>
      </c>
      <c r="S780" s="66"/>
      <c r="T780" s="16" t="str">
        <f>IF(S780="","",INDEX('Paycode Info'!$R$2:$R$4,MATCH('PCN Variation'!S780,'Paycode Info'!$M$2:$M$4,0)))</f>
        <v/>
      </c>
      <c r="U780" s="17"/>
      <c r="V780" s="16" t="str">
        <f>IFERROR(MATCH(U780,'Paycode Info'!$I$2:$I$13,0),"")</f>
        <v/>
      </c>
      <c r="W780" s="16" t="str">
        <f t="shared" si="63"/>
        <v/>
      </c>
      <c r="X780" s="15" t="str">
        <f t="shared" si="64"/>
        <v/>
      </c>
      <c r="Y780" s="18">
        <f t="shared" si="60"/>
        <v>0</v>
      </c>
    </row>
    <row r="781" spans="1:25" ht="35" customHeight="1" x14ac:dyDescent="0.35">
      <c r="A781" s="65"/>
      <c r="B781" s="70" t="str">
        <f>IFERROR(IF(A781="","",INDEX('PCN Data'!$A$2:$A$1300,MATCH('PCN Variation'!A781,'PCN Data'!$B$2:$B$1300,0))),"ERROR")</f>
        <v/>
      </c>
      <c r="C781" s="71" t="str">
        <f>IFERROR(IF(A781="","",INDEX('PCN Data'!$C$2:$C$1300,MATCH('PCN Variation'!A781,'PCN Data'!$B$2:$B$1300,0))),"ERROR")</f>
        <v/>
      </c>
      <c r="D781" s="70" t="str">
        <f>IFERROR(IF(A781="","", INDEX('PCN Data'!$D$2:$D$1300,MATCH('PCN Variation'!A781,'PCN Data'!$B$2:$B$1300,0))),"ERROR")</f>
        <v/>
      </c>
      <c r="E781" s="66"/>
      <c r="F781" s="65"/>
      <c r="G781" s="71" t="str">
        <f>IF(E781&amp;F781="","", IFERROR(IF(AND(E781="",F781&lt;&gt;""),INDEX('Paycode Info'!$D$2:$D$71,MATCH('PCN Variation'!F781,'Paycode Info'!$F$2:$F$71,0)), INDEX('Paycode Info'!$D$2:$D$71,MATCH('PCN Variation'!E781,'Paycode Info'!$D$2:$D$71,0))),"Error"))</f>
        <v/>
      </c>
      <c r="H781" s="71" t="str">
        <f>IF(E781&amp;F781="","", IFERROR(INDEX('Paycode Info'!$F$2:$F$71,MATCH('PCN Variation'!G781,'Paycode Info'!$D$2:$D$71,0)),"Error"))</f>
        <v/>
      </c>
      <c r="I781" s="84" t="str">
        <f t="shared" si="62"/>
        <v/>
      </c>
      <c r="J781" s="73" t="str">
        <f>IFERROR(INDEX('Paycode Info'!$G$2:$G$71,MATCH('PCN Variation'!H781,'Paycode Info'!$F$2:$F$71,0)),"")</f>
        <v/>
      </c>
      <c r="K781" s="17"/>
      <c r="L781" s="16" t="str">
        <f>IFERROR(MATCH(K781,'Paycode Info'!$I$2:$I$13,0),"")</f>
        <v/>
      </c>
      <c r="M781" s="17"/>
      <c r="N781" s="16" t="str">
        <f>IFERROR(MATCH(M781,'Paycode Info'!$I$2:$I$13,0),"")</f>
        <v/>
      </c>
      <c r="O781" s="17"/>
      <c r="P781" s="17"/>
      <c r="Q781" s="67" t="str">
        <f>IFERROR(IF(N781-L781=0,13,IF(N781-L781&gt;=0,N781-L781+1, VLOOKUP(N781-L781, 'Paycode Info'!$J$2:$K$13,2,0))),"")</f>
        <v/>
      </c>
      <c r="R781" s="68" t="str">
        <f t="shared" si="61"/>
        <v/>
      </c>
      <c r="S781" s="66"/>
      <c r="T781" s="16" t="str">
        <f>IF(S781="","",INDEX('Paycode Info'!$R$2:$R$4,MATCH('PCN Variation'!S781,'Paycode Info'!$M$2:$M$4,0)))</f>
        <v/>
      </c>
      <c r="U781" s="17"/>
      <c r="V781" s="16" t="str">
        <f>IFERROR(MATCH(U781,'Paycode Info'!$I$2:$I$13,0),"")</f>
        <v/>
      </c>
      <c r="W781" s="16" t="str">
        <f t="shared" si="63"/>
        <v/>
      </c>
      <c r="X781" s="15" t="str">
        <f t="shared" si="64"/>
        <v/>
      </c>
      <c r="Y781" s="18">
        <f t="shared" si="60"/>
        <v>0</v>
      </c>
    </row>
    <row r="782" spans="1:25" ht="35" customHeight="1" x14ac:dyDescent="0.35">
      <c r="A782" s="65"/>
      <c r="B782" s="70" t="str">
        <f>IFERROR(IF(A782="","",INDEX('PCN Data'!$A$2:$A$1300,MATCH('PCN Variation'!A782,'PCN Data'!$B$2:$B$1300,0))),"ERROR")</f>
        <v/>
      </c>
      <c r="C782" s="71" t="str">
        <f>IFERROR(IF(A782="","",INDEX('PCN Data'!$C$2:$C$1300,MATCH('PCN Variation'!A782,'PCN Data'!$B$2:$B$1300,0))),"ERROR")</f>
        <v/>
      </c>
      <c r="D782" s="70" t="str">
        <f>IFERROR(IF(A782="","", INDEX('PCN Data'!$D$2:$D$1300,MATCH('PCN Variation'!A782,'PCN Data'!$B$2:$B$1300,0))),"ERROR")</f>
        <v/>
      </c>
      <c r="E782" s="66"/>
      <c r="F782" s="65"/>
      <c r="G782" s="71" t="str">
        <f>IF(E782&amp;F782="","", IFERROR(IF(AND(E782="",F782&lt;&gt;""),INDEX('Paycode Info'!$D$2:$D$71,MATCH('PCN Variation'!F782,'Paycode Info'!$F$2:$F$71,0)), INDEX('Paycode Info'!$D$2:$D$71,MATCH('PCN Variation'!E782,'Paycode Info'!$D$2:$D$71,0))),"Error"))</f>
        <v/>
      </c>
      <c r="H782" s="71" t="str">
        <f>IF(E782&amp;F782="","", IFERROR(INDEX('Paycode Info'!$F$2:$F$71,MATCH('PCN Variation'!G782,'Paycode Info'!$D$2:$D$71,0)),"Error"))</f>
        <v/>
      </c>
      <c r="I782" s="84" t="str">
        <f t="shared" si="62"/>
        <v/>
      </c>
      <c r="J782" s="73" t="str">
        <f>IFERROR(INDEX('Paycode Info'!$G$2:$G$71,MATCH('PCN Variation'!H782,'Paycode Info'!$F$2:$F$71,0)),"")</f>
        <v/>
      </c>
      <c r="K782" s="17"/>
      <c r="L782" s="16" t="str">
        <f>IFERROR(MATCH(K782,'Paycode Info'!$I$2:$I$13,0),"")</f>
        <v/>
      </c>
      <c r="M782" s="17"/>
      <c r="N782" s="16" t="str">
        <f>IFERROR(MATCH(M782,'Paycode Info'!$I$2:$I$13,0),"")</f>
        <v/>
      </c>
      <c r="O782" s="17"/>
      <c r="P782" s="17"/>
      <c r="Q782" s="67" t="str">
        <f>IFERROR(IF(N782-L782=0,13,IF(N782-L782&gt;=0,N782-L782+1, VLOOKUP(N782-L782, 'Paycode Info'!$J$2:$K$13,2,0))),"")</f>
        <v/>
      </c>
      <c r="R782" s="68" t="str">
        <f t="shared" si="61"/>
        <v/>
      </c>
      <c r="S782" s="66"/>
      <c r="T782" s="16" t="str">
        <f>IF(S782="","",INDEX('Paycode Info'!$R$2:$R$4,MATCH('PCN Variation'!S782,'Paycode Info'!$M$2:$M$4,0)))</f>
        <v/>
      </c>
      <c r="U782" s="17"/>
      <c r="V782" s="16" t="str">
        <f>IFERROR(MATCH(U782,'Paycode Info'!$I$2:$I$13,0),"")</f>
        <v/>
      </c>
      <c r="W782" s="16" t="str">
        <f t="shared" si="63"/>
        <v/>
      </c>
      <c r="X782" s="15" t="str">
        <f t="shared" si="64"/>
        <v/>
      </c>
      <c r="Y782" s="18">
        <f t="shared" si="60"/>
        <v>0</v>
      </c>
    </row>
    <row r="783" spans="1:25" ht="35" customHeight="1" x14ac:dyDescent="0.35">
      <c r="A783" s="65"/>
      <c r="B783" s="70" t="str">
        <f>IFERROR(IF(A783="","",INDEX('PCN Data'!$A$2:$A$1300,MATCH('PCN Variation'!A783,'PCN Data'!$B$2:$B$1300,0))),"ERROR")</f>
        <v/>
      </c>
      <c r="C783" s="71" t="str">
        <f>IFERROR(IF(A783="","",INDEX('PCN Data'!$C$2:$C$1300,MATCH('PCN Variation'!A783,'PCN Data'!$B$2:$B$1300,0))),"ERROR")</f>
        <v/>
      </c>
      <c r="D783" s="70" t="str">
        <f>IFERROR(IF(A783="","", INDEX('PCN Data'!$D$2:$D$1300,MATCH('PCN Variation'!A783,'PCN Data'!$B$2:$B$1300,0))),"ERROR")</f>
        <v/>
      </c>
      <c r="E783" s="66"/>
      <c r="F783" s="65"/>
      <c r="G783" s="71" t="str">
        <f>IF(E783&amp;F783="","", IFERROR(IF(AND(E783="",F783&lt;&gt;""),INDEX('Paycode Info'!$D$2:$D$71,MATCH('PCN Variation'!F783,'Paycode Info'!$F$2:$F$71,0)), INDEX('Paycode Info'!$D$2:$D$71,MATCH('PCN Variation'!E783,'Paycode Info'!$D$2:$D$71,0))),"Error"))</f>
        <v/>
      </c>
      <c r="H783" s="71" t="str">
        <f>IF(E783&amp;F783="","", IFERROR(INDEX('Paycode Info'!$F$2:$F$71,MATCH('PCN Variation'!G783,'Paycode Info'!$D$2:$D$71,0)),"Error"))</f>
        <v/>
      </c>
      <c r="I783" s="84" t="str">
        <f t="shared" si="62"/>
        <v/>
      </c>
      <c r="J783" s="73" t="str">
        <f>IFERROR(INDEX('Paycode Info'!$G$2:$G$71,MATCH('PCN Variation'!H783,'Paycode Info'!$F$2:$F$71,0)),"")</f>
        <v/>
      </c>
      <c r="K783" s="17"/>
      <c r="L783" s="16" t="str">
        <f>IFERROR(MATCH(K783,'Paycode Info'!$I$2:$I$13,0),"")</f>
        <v/>
      </c>
      <c r="M783" s="17"/>
      <c r="N783" s="16" t="str">
        <f>IFERROR(MATCH(M783,'Paycode Info'!$I$2:$I$13,0),"")</f>
        <v/>
      </c>
      <c r="O783" s="17"/>
      <c r="P783" s="17"/>
      <c r="Q783" s="67" t="str">
        <f>IFERROR(IF(N783-L783=0,13,IF(N783-L783&gt;=0,N783-L783+1, VLOOKUP(N783-L783, 'Paycode Info'!$J$2:$K$13,2,0))),"")</f>
        <v/>
      </c>
      <c r="R783" s="68" t="str">
        <f t="shared" si="61"/>
        <v/>
      </c>
      <c r="S783" s="66"/>
      <c r="T783" s="16" t="str">
        <f>IF(S783="","",INDEX('Paycode Info'!$R$2:$R$4,MATCH('PCN Variation'!S783,'Paycode Info'!$M$2:$M$4,0)))</f>
        <v/>
      </c>
      <c r="U783" s="17"/>
      <c r="V783" s="16" t="str">
        <f>IFERROR(MATCH(U783,'Paycode Info'!$I$2:$I$13,0),"")</f>
        <v/>
      </c>
      <c r="W783" s="16" t="str">
        <f t="shared" si="63"/>
        <v/>
      </c>
      <c r="X783" s="15" t="str">
        <f t="shared" si="64"/>
        <v/>
      </c>
      <c r="Y783" s="18">
        <f t="shared" ref="Y783:Y846" si="65">COUNTIF(X783,"*Error*")</f>
        <v>0</v>
      </c>
    </row>
    <row r="784" spans="1:25" ht="35" customHeight="1" x14ac:dyDescent="0.35">
      <c r="A784" s="65"/>
      <c r="B784" s="70" t="str">
        <f>IFERROR(IF(A784="","",INDEX('PCN Data'!$A$2:$A$1300,MATCH('PCN Variation'!A784,'PCN Data'!$B$2:$B$1300,0))),"ERROR")</f>
        <v/>
      </c>
      <c r="C784" s="71" t="str">
        <f>IFERROR(IF(A784="","",INDEX('PCN Data'!$C$2:$C$1300,MATCH('PCN Variation'!A784,'PCN Data'!$B$2:$B$1300,0))),"ERROR")</f>
        <v/>
      </c>
      <c r="D784" s="70" t="str">
        <f>IFERROR(IF(A784="","", INDEX('PCN Data'!$D$2:$D$1300,MATCH('PCN Variation'!A784,'PCN Data'!$B$2:$B$1300,0))),"ERROR")</f>
        <v/>
      </c>
      <c r="E784" s="66"/>
      <c r="F784" s="65"/>
      <c r="G784" s="71" t="str">
        <f>IF(E784&amp;F784="","", IFERROR(IF(AND(E784="",F784&lt;&gt;""),INDEX('Paycode Info'!$D$2:$D$71,MATCH('PCN Variation'!F784,'Paycode Info'!$F$2:$F$71,0)), INDEX('Paycode Info'!$D$2:$D$71,MATCH('PCN Variation'!E784,'Paycode Info'!$D$2:$D$71,0))),"Error"))</f>
        <v/>
      </c>
      <c r="H784" s="71" t="str">
        <f>IF(E784&amp;F784="","", IFERROR(INDEX('Paycode Info'!$F$2:$F$71,MATCH('PCN Variation'!G784,'Paycode Info'!$D$2:$D$71,0)),"Error"))</f>
        <v/>
      </c>
      <c r="I784" s="84" t="str">
        <f t="shared" si="62"/>
        <v/>
      </c>
      <c r="J784" s="73" t="str">
        <f>IFERROR(INDEX('Paycode Info'!$G$2:$G$71,MATCH('PCN Variation'!H784,'Paycode Info'!$F$2:$F$71,0)),"")</f>
        <v/>
      </c>
      <c r="K784" s="17"/>
      <c r="L784" s="16" t="str">
        <f>IFERROR(MATCH(K784,'Paycode Info'!$I$2:$I$13,0),"")</f>
        <v/>
      </c>
      <c r="M784" s="17"/>
      <c r="N784" s="16" t="str">
        <f>IFERROR(MATCH(M784,'Paycode Info'!$I$2:$I$13,0),"")</f>
        <v/>
      </c>
      <c r="O784" s="17"/>
      <c r="P784" s="17"/>
      <c r="Q784" s="67" t="str">
        <f>IFERROR(IF(N784-L784=0,13,IF(N784-L784&gt;=0,N784-L784+1, VLOOKUP(N784-L784, 'Paycode Info'!$J$2:$K$13,2,0))),"")</f>
        <v/>
      </c>
      <c r="R784" s="68" t="str">
        <f t="shared" si="61"/>
        <v/>
      </c>
      <c r="S784" s="66"/>
      <c r="T784" s="16" t="str">
        <f>IF(S784="","",INDEX('Paycode Info'!$R$2:$R$4,MATCH('PCN Variation'!S784,'Paycode Info'!$M$2:$M$4,0)))</f>
        <v/>
      </c>
      <c r="U784" s="17"/>
      <c r="V784" s="16" t="str">
        <f>IFERROR(MATCH(U784,'Paycode Info'!$I$2:$I$13,0),"")</f>
        <v/>
      </c>
      <c r="W784" s="16" t="str">
        <f t="shared" si="63"/>
        <v/>
      </c>
      <c r="X784" s="15" t="str">
        <f t="shared" si="64"/>
        <v/>
      </c>
      <c r="Y784" s="18">
        <f t="shared" si="65"/>
        <v>0</v>
      </c>
    </row>
    <row r="785" spans="1:25" ht="35" customHeight="1" x14ac:dyDescent="0.35">
      <c r="A785" s="65"/>
      <c r="B785" s="70" t="str">
        <f>IFERROR(IF(A785="","",INDEX('PCN Data'!$A$2:$A$1300,MATCH('PCN Variation'!A785,'PCN Data'!$B$2:$B$1300,0))),"ERROR")</f>
        <v/>
      </c>
      <c r="C785" s="71" t="str">
        <f>IFERROR(IF(A785="","",INDEX('PCN Data'!$C$2:$C$1300,MATCH('PCN Variation'!A785,'PCN Data'!$B$2:$B$1300,0))),"ERROR")</f>
        <v/>
      </c>
      <c r="D785" s="70" t="str">
        <f>IFERROR(IF(A785="","", INDEX('PCN Data'!$D$2:$D$1300,MATCH('PCN Variation'!A785,'PCN Data'!$B$2:$B$1300,0))),"ERROR")</f>
        <v/>
      </c>
      <c r="E785" s="66"/>
      <c r="F785" s="65"/>
      <c r="G785" s="71" t="str">
        <f>IF(E785&amp;F785="","", IFERROR(IF(AND(E785="",F785&lt;&gt;""),INDEX('Paycode Info'!$D$2:$D$71,MATCH('PCN Variation'!F785,'Paycode Info'!$F$2:$F$71,0)), INDEX('Paycode Info'!$D$2:$D$71,MATCH('PCN Variation'!E785,'Paycode Info'!$D$2:$D$71,0))),"Error"))</f>
        <v/>
      </c>
      <c r="H785" s="71" t="str">
        <f>IF(E785&amp;F785="","", IFERROR(INDEX('Paycode Info'!$F$2:$F$71,MATCH('PCN Variation'!G785,'Paycode Info'!$D$2:$D$71,0)),"Error"))</f>
        <v/>
      </c>
      <c r="I785" s="84" t="str">
        <f t="shared" si="62"/>
        <v/>
      </c>
      <c r="J785" s="73" t="str">
        <f>IFERROR(INDEX('Paycode Info'!$G$2:$G$71,MATCH('PCN Variation'!H785,'Paycode Info'!$F$2:$F$71,0)),"")</f>
        <v/>
      </c>
      <c r="K785" s="17"/>
      <c r="L785" s="16" t="str">
        <f>IFERROR(MATCH(K785,'Paycode Info'!$I$2:$I$13,0),"")</f>
        <v/>
      </c>
      <c r="M785" s="17"/>
      <c r="N785" s="16" t="str">
        <f>IFERROR(MATCH(M785,'Paycode Info'!$I$2:$I$13,0),"")</f>
        <v/>
      </c>
      <c r="O785" s="17"/>
      <c r="P785" s="17"/>
      <c r="Q785" s="67" t="str">
        <f>IFERROR(IF(N785-L785=0,13,IF(N785-L785&gt;=0,N785-L785+1, VLOOKUP(N785-L785, 'Paycode Info'!$J$2:$K$13,2,0))),"")</f>
        <v/>
      </c>
      <c r="R785" s="68" t="str">
        <f t="shared" si="61"/>
        <v/>
      </c>
      <c r="S785" s="66"/>
      <c r="T785" s="16" t="str">
        <f>IF(S785="","",INDEX('Paycode Info'!$R$2:$R$4,MATCH('PCN Variation'!S785,'Paycode Info'!$M$2:$M$4,0)))</f>
        <v/>
      </c>
      <c r="U785" s="17"/>
      <c r="V785" s="16" t="str">
        <f>IFERROR(MATCH(U785,'Paycode Info'!$I$2:$I$13,0),"")</f>
        <v/>
      </c>
      <c r="W785" s="16" t="str">
        <f t="shared" si="63"/>
        <v/>
      </c>
      <c r="X785" s="15" t="str">
        <f t="shared" si="64"/>
        <v/>
      </c>
      <c r="Y785" s="18">
        <f t="shared" si="65"/>
        <v>0</v>
      </c>
    </row>
    <row r="786" spans="1:25" ht="35" customHeight="1" x14ac:dyDescent="0.35">
      <c r="A786" s="65"/>
      <c r="B786" s="70" t="str">
        <f>IFERROR(IF(A786="","",INDEX('PCN Data'!$A$2:$A$1300,MATCH('PCN Variation'!A786,'PCN Data'!$B$2:$B$1300,0))),"ERROR")</f>
        <v/>
      </c>
      <c r="C786" s="71" t="str">
        <f>IFERROR(IF(A786="","",INDEX('PCN Data'!$C$2:$C$1300,MATCH('PCN Variation'!A786,'PCN Data'!$B$2:$B$1300,0))),"ERROR")</f>
        <v/>
      </c>
      <c r="D786" s="70" t="str">
        <f>IFERROR(IF(A786="","", INDEX('PCN Data'!$D$2:$D$1300,MATCH('PCN Variation'!A786,'PCN Data'!$B$2:$B$1300,0))),"ERROR")</f>
        <v/>
      </c>
      <c r="E786" s="66"/>
      <c r="F786" s="65"/>
      <c r="G786" s="71" t="str">
        <f>IF(E786&amp;F786="","", IFERROR(IF(AND(E786="",F786&lt;&gt;""),INDEX('Paycode Info'!$D$2:$D$71,MATCH('PCN Variation'!F786,'Paycode Info'!$F$2:$F$71,0)), INDEX('Paycode Info'!$D$2:$D$71,MATCH('PCN Variation'!E786,'Paycode Info'!$D$2:$D$71,0))),"Error"))</f>
        <v/>
      </c>
      <c r="H786" s="71" t="str">
        <f>IF(E786&amp;F786="","", IFERROR(INDEX('Paycode Info'!$F$2:$F$71,MATCH('PCN Variation'!G786,'Paycode Info'!$D$2:$D$71,0)),"Error"))</f>
        <v/>
      </c>
      <c r="I786" s="84" t="str">
        <f t="shared" si="62"/>
        <v/>
      </c>
      <c r="J786" s="73" t="str">
        <f>IFERROR(INDEX('Paycode Info'!$G$2:$G$71,MATCH('PCN Variation'!H786,'Paycode Info'!$F$2:$F$71,0)),"")</f>
        <v/>
      </c>
      <c r="K786" s="17"/>
      <c r="L786" s="16" t="str">
        <f>IFERROR(MATCH(K786,'Paycode Info'!$I$2:$I$13,0),"")</f>
        <v/>
      </c>
      <c r="M786" s="17"/>
      <c r="N786" s="16" t="str">
        <f>IFERROR(MATCH(M786,'Paycode Info'!$I$2:$I$13,0),"")</f>
        <v/>
      </c>
      <c r="O786" s="17"/>
      <c r="P786" s="17"/>
      <c r="Q786" s="67" t="str">
        <f>IFERROR(IF(N786-L786=0,13,IF(N786-L786&gt;=0,N786-L786+1, VLOOKUP(N786-L786, 'Paycode Info'!$J$2:$K$13,2,0))),"")</f>
        <v/>
      </c>
      <c r="R786" s="68" t="str">
        <f t="shared" si="61"/>
        <v/>
      </c>
      <c r="S786" s="66"/>
      <c r="T786" s="16" t="str">
        <f>IF(S786="","",INDEX('Paycode Info'!$R$2:$R$4,MATCH('PCN Variation'!S786,'Paycode Info'!$M$2:$M$4,0)))</f>
        <v/>
      </c>
      <c r="U786" s="17"/>
      <c r="V786" s="16" t="str">
        <f>IFERROR(MATCH(U786,'Paycode Info'!$I$2:$I$13,0),"")</f>
        <v/>
      </c>
      <c r="W786" s="16" t="str">
        <f t="shared" si="63"/>
        <v/>
      </c>
      <c r="X786" s="15" t="str">
        <f t="shared" si="64"/>
        <v/>
      </c>
      <c r="Y786" s="18">
        <f t="shared" si="65"/>
        <v>0</v>
      </c>
    </row>
    <row r="787" spans="1:25" ht="35" customHeight="1" x14ac:dyDescent="0.35">
      <c r="A787" s="65"/>
      <c r="B787" s="70" t="str">
        <f>IFERROR(IF(A787="","",INDEX('PCN Data'!$A$2:$A$1300,MATCH('PCN Variation'!A787,'PCN Data'!$B$2:$B$1300,0))),"ERROR")</f>
        <v/>
      </c>
      <c r="C787" s="71" t="str">
        <f>IFERROR(IF(A787="","",INDEX('PCN Data'!$C$2:$C$1300,MATCH('PCN Variation'!A787,'PCN Data'!$B$2:$B$1300,0))),"ERROR")</f>
        <v/>
      </c>
      <c r="D787" s="70" t="str">
        <f>IFERROR(IF(A787="","", INDEX('PCN Data'!$D$2:$D$1300,MATCH('PCN Variation'!A787,'PCN Data'!$B$2:$B$1300,0))),"ERROR")</f>
        <v/>
      </c>
      <c r="E787" s="66"/>
      <c r="F787" s="65"/>
      <c r="G787" s="71" t="str">
        <f>IF(E787&amp;F787="","", IFERROR(IF(AND(E787="",F787&lt;&gt;""),INDEX('Paycode Info'!$D$2:$D$71,MATCH('PCN Variation'!F787,'Paycode Info'!$F$2:$F$71,0)), INDEX('Paycode Info'!$D$2:$D$71,MATCH('PCN Variation'!E787,'Paycode Info'!$D$2:$D$71,0))),"Error"))</f>
        <v/>
      </c>
      <c r="H787" s="71" t="str">
        <f>IF(E787&amp;F787="","", IFERROR(INDEX('Paycode Info'!$F$2:$F$71,MATCH('PCN Variation'!G787,'Paycode Info'!$D$2:$D$71,0)),"Error"))</f>
        <v/>
      </c>
      <c r="I787" s="84" t="str">
        <f t="shared" si="62"/>
        <v/>
      </c>
      <c r="J787" s="73" t="str">
        <f>IFERROR(INDEX('Paycode Info'!$G$2:$G$71,MATCH('PCN Variation'!H787,'Paycode Info'!$F$2:$F$71,0)),"")</f>
        <v/>
      </c>
      <c r="K787" s="17"/>
      <c r="L787" s="16" t="str">
        <f>IFERROR(MATCH(K787,'Paycode Info'!$I$2:$I$13,0),"")</f>
        <v/>
      </c>
      <c r="M787" s="17"/>
      <c r="N787" s="16" t="str">
        <f>IFERROR(MATCH(M787,'Paycode Info'!$I$2:$I$13,0),"")</f>
        <v/>
      </c>
      <c r="O787" s="17"/>
      <c r="P787" s="17"/>
      <c r="Q787" s="67" t="str">
        <f>IFERROR(IF(N787-L787=0,13,IF(N787-L787&gt;=0,N787-L787+1, VLOOKUP(N787-L787, 'Paycode Info'!$J$2:$K$13,2,0))),"")</f>
        <v/>
      </c>
      <c r="R787" s="68" t="str">
        <f t="shared" si="61"/>
        <v/>
      </c>
      <c r="S787" s="66"/>
      <c r="T787" s="16" t="str">
        <f>IF(S787="","",INDEX('Paycode Info'!$R$2:$R$4,MATCH('PCN Variation'!S787,'Paycode Info'!$M$2:$M$4,0)))</f>
        <v/>
      </c>
      <c r="U787" s="17"/>
      <c r="V787" s="16" t="str">
        <f>IFERROR(MATCH(U787,'Paycode Info'!$I$2:$I$13,0),"")</f>
        <v/>
      </c>
      <c r="W787" s="16" t="str">
        <f t="shared" si="63"/>
        <v/>
      </c>
      <c r="X787" s="15" t="str">
        <f t="shared" si="64"/>
        <v/>
      </c>
      <c r="Y787" s="18">
        <f t="shared" si="65"/>
        <v>0</v>
      </c>
    </row>
    <row r="788" spans="1:25" ht="35" customHeight="1" x14ac:dyDescent="0.35">
      <c r="A788" s="65"/>
      <c r="B788" s="70" t="str">
        <f>IFERROR(IF(A788="","",INDEX('PCN Data'!$A$2:$A$1300,MATCH('PCN Variation'!A788,'PCN Data'!$B$2:$B$1300,0))),"ERROR")</f>
        <v/>
      </c>
      <c r="C788" s="71" t="str">
        <f>IFERROR(IF(A788="","",INDEX('PCN Data'!$C$2:$C$1300,MATCH('PCN Variation'!A788,'PCN Data'!$B$2:$B$1300,0))),"ERROR")</f>
        <v/>
      </c>
      <c r="D788" s="70" t="str">
        <f>IFERROR(IF(A788="","", INDEX('PCN Data'!$D$2:$D$1300,MATCH('PCN Variation'!A788,'PCN Data'!$B$2:$B$1300,0))),"ERROR")</f>
        <v/>
      </c>
      <c r="E788" s="66"/>
      <c r="F788" s="65"/>
      <c r="G788" s="71" t="str">
        <f>IF(E788&amp;F788="","", IFERROR(IF(AND(E788="",F788&lt;&gt;""),INDEX('Paycode Info'!$D$2:$D$71,MATCH('PCN Variation'!F788,'Paycode Info'!$F$2:$F$71,0)), INDEX('Paycode Info'!$D$2:$D$71,MATCH('PCN Variation'!E788,'Paycode Info'!$D$2:$D$71,0))),"Error"))</f>
        <v/>
      </c>
      <c r="H788" s="71" t="str">
        <f>IF(E788&amp;F788="","", IFERROR(INDEX('Paycode Info'!$F$2:$F$71,MATCH('PCN Variation'!G788,'Paycode Info'!$D$2:$D$71,0)),"Error"))</f>
        <v/>
      </c>
      <c r="I788" s="84" t="str">
        <f t="shared" si="62"/>
        <v/>
      </c>
      <c r="J788" s="73" t="str">
        <f>IFERROR(INDEX('Paycode Info'!$G$2:$G$71,MATCH('PCN Variation'!H788,'Paycode Info'!$F$2:$F$71,0)),"")</f>
        <v/>
      </c>
      <c r="K788" s="17"/>
      <c r="L788" s="16" t="str">
        <f>IFERROR(MATCH(K788,'Paycode Info'!$I$2:$I$13,0),"")</f>
        <v/>
      </c>
      <c r="M788" s="17"/>
      <c r="N788" s="16" t="str">
        <f>IFERROR(MATCH(M788,'Paycode Info'!$I$2:$I$13,0),"")</f>
        <v/>
      </c>
      <c r="O788" s="17"/>
      <c r="P788" s="17"/>
      <c r="Q788" s="67" t="str">
        <f>IFERROR(IF(N788-L788=0,13,IF(N788-L788&gt;=0,N788-L788+1, VLOOKUP(N788-L788, 'Paycode Info'!$J$2:$K$13,2,0))),"")</f>
        <v/>
      </c>
      <c r="R788" s="68" t="str">
        <f t="shared" si="61"/>
        <v/>
      </c>
      <c r="S788" s="66"/>
      <c r="T788" s="16" t="str">
        <f>IF(S788="","",INDEX('Paycode Info'!$R$2:$R$4,MATCH('PCN Variation'!S788,'Paycode Info'!$M$2:$M$4,0)))</f>
        <v/>
      </c>
      <c r="U788" s="17"/>
      <c r="V788" s="16" t="str">
        <f>IFERROR(MATCH(U788,'Paycode Info'!$I$2:$I$13,0),"")</f>
        <v/>
      </c>
      <c r="W788" s="16" t="str">
        <f t="shared" si="63"/>
        <v/>
      </c>
      <c r="X788" s="15" t="str">
        <f t="shared" si="64"/>
        <v/>
      </c>
      <c r="Y788" s="18">
        <f t="shared" si="65"/>
        <v>0</v>
      </c>
    </row>
    <row r="789" spans="1:25" ht="35" customHeight="1" x14ac:dyDescent="0.35">
      <c r="A789" s="65"/>
      <c r="B789" s="70" t="str">
        <f>IFERROR(IF(A789="","",INDEX('PCN Data'!$A$2:$A$1300,MATCH('PCN Variation'!A789,'PCN Data'!$B$2:$B$1300,0))),"ERROR")</f>
        <v/>
      </c>
      <c r="C789" s="71" t="str">
        <f>IFERROR(IF(A789="","",INDEX('PCN Data'!$C$2:$C$1300,MATCH('PCN Variation'!A789,'PCN Data'!$B$2:$B$1300,0))),"ERROR")</f>
        <v/>
      </c>
      <c r="D789" s="70" t="str">
        <f>IFERROR(IF(A789="","", INDEX('PCN Data'!$D$2:$D$1300,MATCH('PCN Variation'!A789,'PCN Data'!$B$2:$B$1300,0))),"ERROR")</f>
        <v/>
      </c>
      <c r="E789" s="66"/>
      <c r="F789" s="65"/>
      <c r="G789" s="71" t="str">
        <f>IF(E789&amp;F789="","", IFERROR(IF(AND(E789="",F789&lt;&gt;""),INDEX('Paycode Info'!$D$2:$D$71,MATCH('PCN Variation'!F789,'Paycode Info'!$F$2:$F$71,0)), INDEX('Paycode Info'!$D$2:$D$71,MATCH('PCN Variation'!E789,'Paycode Info'!$D$2:$D$71,0))),"Error"))</f>
        <v/>
      </c>
      <c r="H789" s="71" t="str">
        <f>IF(E789&amp;F789="","", IFERROR(INDEX('Paycode Info'!$F$2:$F$71,MATCH('PCN Variation'!G789,'Paycode Info'!$D$2:$D$71,0)),"Error"))</f>
        <v/>
      </c>
      <c r="I789" s="84" t="str">
        <f t="shared" si="62"/>
        <v/>
      </c>
      <c r="J789" s="73" t="str">
        <f>IFERROR(INDEX('Paycode Info'!$G$2:$G$71,MATCH('PCN Variation'!H789,'Paycode Info'!$F$2:$F$71,0)),"")</f>
        <v/>
      </c>
      <c r="K789" s="17"/>
      <c r="L789" s="16" t="str">
        <f>IFERROR(MATCH(K789,'Paycode Info'!$I$2:$I$13,0),"")</f>
        <v/>
      </c>
      <c r="M789" s="17"/>
      <c r="N789" s="16" t="str">
        <f>IFERROR(MATCH(M789,'Paycode Info'!$I$2:$I$13,0),"")</f>
        <v/>
      </c>
      <c r="O789" s="17"/>
      <c r="P789" s="17"/>
      <c r="Q789" s="67" t="str">
        <f>IFERROR(IF(N789-L789=0,13,IF(N789-L789&gt;=0,N789-L789+1, VLOOKUP(N789-L789, 'Paycode Info'!$J$2:$K$13,2,0))),"")</f>
        <v/>
      </c>
      <c r="R789" s="68" t="str">
        <f t="shared" si="61"/>
        <v/>
      </c>
      <c r="S789" s="66"/>
      <c r="T789" s="16" t="str">
        <f>IF(S789="","",INDEX('Paycode Info'!$R$2:$R$4,MATCH('PCN Variation'!S789,'Paycode Info'!$M$2:$M$4,0)))</f>
        <v/>
      </c>
      <c r="U789" s="17"/>
      <c r="V789" s="16" t="str">
        <f>IFERROR(MATCH(U789,'Paycode Info'!$I$2:$I$13,0),"")</f>
        <v/>
      </c>
      <c r="W789" s="16" t="str">
        <f t="shared" si="63"/>
        <v/>
      </c>
      <c r="X789" s="15" t="str">
        <f t="shared" si="64"/>
        <v/>
      </c>
      <c r="Y789" s="18">
        <f t="shared" si="65"/>
        <v>0</v>
      </c>
    </row>
    <row r="790" spans="1:25" ht="35" customHeight="1" x14ac:dyDescent="0.35">
      <c r="A790" s="65"/>
      <c r="B790" s="70" t="str">
        <f>IFERROR(IF(A790="","",INDEX('PCN Data'!$A$2:$A$1300,MATCH('PCN Variation'!A790,'PCN Data'!$B$2:$B$1300,0))),"ERROR")</f>
        <v/>
      </c>
      <c r="C790" s="71" t="str">
        <f>IFERROR(IF(A790="","",INDEX('PCN Data'!$C$2:$C$1300,MATCH('PCN Variation'!A790,'PCN Data'!$B$2:$B$1300,0))),"ERROR")</f>
        <v/>
      </c>
      <c r="D790" s="70" t="str">
        <f>IFERROR(IF(A790="","", INDEX('PCN Data'!$D$2:$D$1300,MATCH('PCN Variation'!A790,'PCN Data'!$B$2:$B$1300,0))),"ERROR")</f>
        <v/>
      </c>
      <c r="E790" s="66"/>
      <c r="F790" s="65"/>
      <c r="G790" s="71" t="str">
        <f>IF(E790&amp;F790="","", IFERROR(IF(AND(E790="",F790&lt;&gt;""),INDEX('Paycode Info'!$D$2:$D$71,MATCH('PCN Variation'!F790,'Paycode Info'!$F$2:$F$71,0)), INDEX('Paycode Info'!$D$2:$D$71,MATCH('PCN Variation'!E790,'Paycode Info'!$D$2:$D$71,0))),"Error"))</f>
        <v/>
      </c>
      <c r="H790" s="71" t="str">
        <f>IF(E790&amp;F790="","", IFERROR(INDEX('Paycode Info'!$F$2:$F$71,MATCH('PCN Variation'!G790,'Paycode Info'!$D$2:$D$71,0)),"Error"))</f>
        <v/>
      </c>
      <c r="I790" s="84" t="str">
        <f t="shared" si="62"/>
        <v/>
      </c>
      <c r="J790" s="73" t="str">
        <f>IFERROR(INDEX('Paycode Info'!$G$2:$G$71,MATCH('PCN Variation'!H790,'Paycode Info'!$F$2:$F$71,0)),"")</f>
        <v/>
      </c>
      <c r="K790" s="17"/>
      <c r="L790" s="16" t="str">
        <f>IFERROR(MATCH(K790,'Paycode Info'!$I$2:$I$13,0),"")</f>
        <v/>
      </c>
      <c r="M790" s="17"/>
      <c r="N790" s="16" t="str">
        <f>IFERROR(MATCH(M790,'Paycode Info'!$I$2:$I$13,0),"")</f>
        <v/>
      </c>
      <c r="O790" s="17"/>
      <c r="P790" s="17"/>
      <c r="Q790" s="67" t="str">
        <f>IFERROR(IF(N790-L790=0,13,IF(N790-L790&gt;=0,N790-L790+1, VLOOKUP(N790-L790, 'Paycode Info'!$J$2:$K$13,2,0))),"")</f>
        <v/>
      </c>
      <c r="R790" s="68" t="str">
        <f t="shared" si="61"/>
        <v/>
      </c>
      <c r="S790" s="66"/>
      <c r="T790" s="16" t="str">
        <f>IF(S790="","",INDEX('Paycode Info'!$R$2:$R$4,MATCH('PCN Variation'!S790,'Paycode Info'!$M$2:$M$4,0)))</f>
        <v/>
      </c>
      <c r="U790" s="17"/>
      <c r="V790" s="16" t="str">
        <f>IFERROR(MATCH(U790,'Paycode Info'!$I$2:$I$13,0),"")</f>
        <v/>
      </c>
      <c r="W790" s="16" t="str">
        <f t="shared" si="63"/>
        <v/>
      </c>
      <c r="X790" s="15" t="str">
        <f t="shared" si="64"/>
        <v/>
      </c>
      <c r="Y790" s="18">
        <f t="shared" si="65"/>
        <v>0</v>
      </c>
    </row>
    <row r="791" spans="1:25" ht="35" customHeight="1" x14ac:dyDescent="0.35">
      <c r="A791" s="65"/>
      <c r="B791" s="70" t="str">
        <f>IFERROR(IF(A791="","",INDEX('PCN Data'!$A$2:$A$1300,MATCH('PCN Variation'!A791,'PCN Data'!$B$2:$B$1300,0))),"ERROR")</f>
        <v/>
      </c>
      <c r="C791" s="71" t="str">
        <f>IFERROR(IF(A791="","",INDEX('PCN Data'!$C$2:$C$1300,MATCH('PCN Variation'!A791,'PCN Data'!$B$2:$B$1300,0))),"ERROR")</f>
        <v/>
      </c>
      <c r="D791" s="70" t="str">
        <f>IFERROR(IF(A791="","", INDEX('PCN Data'!$D$2:$D$1300,MATCH('PCN Variation'!A791,'PCN Data'!$B$2:$B$1300,0))),"ERROR")</f>
        <v/>
      </c>
      <c r="E791" s="66"/>
      <c r="F791" s="65"/>
      <c r="G791" s="71" t="str">
        <f>IF(E791&amp;F791="","", IFERROR(IF(AND(E791="",F791&lt;&gt;""),INDEX('Paycode Info'!$D$2:$D$71,MATCH('PCN Variation'!F791,'Paycode Info'!$F$2:$F$71,0)), INDEX('Paycode Info'!$D$2:$D$71,MATCH('PCN Variation'!E791,'Paycode Info'!$D$2:$D$71,0))),"Error"))</f>
        <v/>
      </c>
      <c r="H791" s="71" t="str">
        <f>IF(E791&amp;F791="","", IFERROR(INDEX('Paycode Info'!$F$2:$F$71,MATCH('PCN Variation'!G791,'Paycode Info'!$D$2:$D$71,0)),"Error"))</f>
        <v/>
      </c>
      <c r="I791" s="84" t="str">
        <f t="shared" si="62"/>
        <v/>
      </c>
      <c r="J791" s="73" t="str">
        <f>IFERROR(INDEX('Paycode Info'!$G$2:$G$71,MATCH('PCN Variation'!H791,'Paycode Info'!$F$2:$F$71,0)),"")</f>
        <v/>
      </c>
      <c r="K791" s="17"/>
      <c r="L791" s="16" t="str">
        <f>IFERROR(MATCH(K791,'Paycode Info'!$I$2:$I$13,0),"")</f>
        <v/>
      </c>
      <c r="M791" s="17"/>
      <c r="N791" s="16" t="str">
        <f>IFERROR(MATCH(M791,'Paycode Info'!$I$2:$I$13,0),"")</f>
        <v/>
      </c>
      <c r="O791" s="17"/>
      <c r="P791" s="17"/>
      <c r="Q791" s="67" t="str">
        <f>IFERROR(IF(N791-L791=0,13,IF(N791-L791&gt;=0,N791-L791+1, VLOOKUP(N791-L791, 'Paycode Info'!$J$2:$K$13,2,0))),"")</f>
        <v/>
      </c>
      <c r="R791" s="68" t="str">
        <f t="shared" si="61"/>
        <v/>
      </c>
      <c r="S791" s="66"/>
      <c r="T791" s="16" t="str">
        <f>IF(S791="","",INDEX('Paycode Info'!$R$2:$R$4,MATCH('PCN Variation'!S791,'Paycode Info'!$M$2:$M$4,0)))</f>
        <v/>
      </c>
      <c r="U791" s="17"/>
      <c r="V791" s="16" t="str">
        <f>IFERROR(MATCH(U791,'Paycode Info'!$I$2:$I$13,0),"")</f>
        <v/>
      </c>
      <c r="W791" s="16" t="str">
        <f t="shared" si="63"/>
        <v/>
      </c>
      <c r="X791" s="15" t="str">
        <f t="shared" si="64"/>
        <v/>
      </c>
      <c r="Y791" s="18">
        <f t="shared" si="65"/>
        <v>0</v>
      </c>
    </row>
    <row r="792" spans="1:25" ht="35" customHeight="1" x14ac:dyDescent="0.35">
      <c r="A792" s="65"/>
      <c r="B792" s="70" t="str">
        <f>IFERROR(IF(A792="","",INDEX('PCN Data'!$A$2:$A$1300,MATCH('PCN Variation'!A792,'PCN Data'!$B$2:$B$1300,0))),"ERROR")</f>
        <v/>
      </c>
      <c r="C792" s="71" t="str">
        <f>IFERROR(IF(A792="","",INDEX('PCN Data'!$C$2:$C$1300,MATCH('PCN Variation'!A792,'PCN Data'!$B$2:$B$1300,0))),"ERROR")</f>
        <v/>
      </c>
      <c r="D792" s="70" t="str">
        <f>IFERROR(IF(A792="","", INDEX('PCN Data'!$D$2:$D$1300,MATCH('PCN Variation'!A792,'PCN Data'!$B$2:$B$1300,0))),"ERROR")</f>
        <v/>
      </c>
      <c r="E792" s="66"/>
      <c r="F792" s="65"/>
      <c r="G792" s="71" t="str">
        <f>IF(E792&amp;F792="","", IFERROR(IF(AND(E792="",F792&lt;&gt;""),INDEX('Paycode Info'!$D$2:$D$71,MATCH('PCN Variation'!F792,'Paycode Info'!$F$2:$F$71,0)), INDEX('Paycode Info'!$D$2:$D$71,MATCH('PCN Variation'!E792,'Paycode Info'!$D$2:$D$71,0))),"Error"))</f>
        <v/>
      </c>
      <c r="H792" s="71" t="str">
        <f>IF(E792&amp;F792="","", IFERROR(INDEX('Paycode Info'!$F$2:$F$71,MATCH('PCN Variation'!G792,'Paycode Info'!$D$2:$D$71,0)),"Error"))</f>
        <v/>
      </c>
      <c r="I792" s="84" t="str">
        <f t="shared" si="62"/>
        <v/>
      </c>
      <c r="J792" s="73" t="str">
        <f>IFERROR(INDEX('Paycode Info'!$G$2:$G$71,MATCH('PCN Variation'!H792,'Paycode Info'!$F$2:$F$71,0)),"")</f>
        <v/>
      </c>
      <c r="K792" s="17"/>
      <c r="L792" s="16" t="str">
        <f>IFERROR(MATCH(K792,'Paycode Info'!$I$2:$I$13,0),"")</f>
        <v/>
      </c>
      <c r="M792" s="17"/>
      <c r="N792" s="16" t="str">
        <f>IFERROR(MATCH(M792,'Paycode Info'!$I$2:$I$13,0),"")</f>
        <v/>
      </c>
      <c r="O792" s="17"/>
      <c r="P792" s="17"/>
      <c r="Q792" s="67" t="str">
        <f>IFERROR(IF(N792-L792=0,13,IF(N792-L792&gt;=0,N792-L792+1, VLOOKUP(N792-L792, 'Paycode Info'!$J$2:$K$13,2,0))),"")</f>
        <v/>
      </c>
      <c r="R792" s="68" t="str">
        <f t="shared" si="61"/>
        <v/>
      </c>
      <c r="S792" s="66"/>
      <c r="T792" s="16" t="str">
        <f>IF(S792="","",INDEX('Paycode Info'!$R$2:$R$4,MATCH('PCN Variation'!S792,'Paycode Info'!$M$2:$M$4,0)))</f>
        <v/>
      </c>
      <c r="U792" s="17"/>
      <c r="V792" s="16" t="str">
        <f>IFERROR(MATCH(U792,'Paycode Info'!$I$2:$I$13,0),"")</f>
        <v/>
      </c>
      <c r="W792" s="16" t="str">
        <f t="shared" si="63"/>
        <v/>
      </c>
      <c r="X792" s="15" t="str">
        <f t="shared" si="64"/>
        <v/>
      </c>
      <c r="Y792" s="18">
        <f t="shared" si="65"/>
        <v>0</v>
      </c>
    </row>
    <row r="793" spans="1:25" ht="35" customHeight="1" x14ac:dyDescent="0.35">
      <c r="A793" s="65"/>
      <c r="B793" s="70" t="str">
        <f>IFERROR(IF(A793="","",INDEX('PCN Data'!$A$2:$A$1300,MATCH('PCN Variation'!A793,'PCN Data'!$B$2:$B$1300,0))),"ERROR")</f>
        <v/>
      </c>
      <c r="C793" s="71" t="str">
        <f>IFERROR(IF(A793="","",INDEX('PCN Data'!$C$2:$C$1300,MATCH('PCN Variation'!A793,'PCN Data'!$B$2:$B$1300,0))),"ERROR")</f>
        <v/>
      </c>
      <c r="D793" s="70" t="str">
        <f>IFERROR(IF(A793="","", INDEX('PCN Data'!$D$2:$D$1300,MATCH('PCN Variation'!A793,'PCN Data'!$B$2:$B$1300,0))),"ERROR")</f>
        <v/>
      </c>
      <c r="E793" s="66"/>
      <c r="F793" s="65"/>
      <c r="G793" s="71" t="str">
        <f>IF(E793&amp;F793="","", IFERROR(IF(AND(E793="",F793&lt;&gt;""),INDEX('Paycode Info'!$D$2:$D$71,MATCH('PCN Variation'!F793,'Paycode Info'!$F$2:$F$71,0)), INDEX('Paycode Info'!$D$2:$D$71,MATCH('PCN Variation'!E793,'Paycode Info'!$D$2:$D$71,0))),"Error"))</f>
        <v/>
      </c>
      <c r="H793" s="71" t="str">
        <f>IF(E793&amp;F793="","", IFERROR(INDEX('Paycode Info'!$F$2:$F$71,MATCH('PCN Variation'!G793,'Paycode Info'!$D$2:$D$71,0)),"Error"))</f>
        <v/>
      </c>
      <c r="I793" s="84" t="str">
        <f t="shared" si="62"/>
        <v/>
      </c>
      <c r="J793" s="73" t="str">
        <f>IFERROR(INDEX('Paycode Info'!$G$2:$G$71,MATCH('PCN Variation'!H793,'Paycode Info'!$F$2:$F$71,0)),"")</f>
        <v/>
      </c>
      <c r="K793" s="17"/>
      <c r="L793" s="16" t="str">
        <f>IFERROR(MATCH(K793,'Paycode Info'!$I$2:$I$13,0),"")</f>
        <v/>
      </c>
      <c r="M793" s="17"/>
      <c r="N793" s="16" t="str">
        <f>IFERROR(MATCH(M793,'Paycode Info'!$I$2:$I$13,0),"")</f>
        <v/>
      </c>
      <c r="O793" s="17"/>
      <c r="P793" s="17"/>
      <c r="Q793" s="67" t="str">
        <f>IFERROR(IF(N793-L793=0,13,IF(N793-L793&gt;=0,N793-L793+1, VLOOKUP(N793-L793, 'Paycode Info'!$J$2:$K$13,2,0))),"")</f>
        <v/>
      </c>
      <c r="R793" s="68" t="str">
        <f t="shared" si="61"/>
        <v/>
      </c>
      <c r="S793" s="66"/>
      <c r="T793" s="16" t="str">
        <f>IF(S793="","",INDEX('Paycode Info'!$R$2:$R$4,MATCH('PCN Variation'!S793,'Paycode Info'!$M$2:$M$4,0)))</f>
        <v/>
      </c>
      <c r="U793" s="17"/>
      <c r="V793" s="16" t="str">
        <f>IFERROR(MATCH(U793,'Paycode Info'!$I$2:$I$13,0),"")</f>
        <v/>
      </c>
      <c r="W793" s="16" t="str">
        <f t="shared" si="63"/>
        <v/>
      </c>
      <c r="X793" s="15" t="str">
        <f t="shared" si="64"/>
        <v/>
      </c>
      <c r="Y793" s="18">
        <f t="shared" si="65"/>
        <v>0</v>
      </c>
    </row>
    <row r="794" spans="1:25" ht="35" customHeight="1" x14ac:dyDescent="0.35">
      <c r="A794" s="65"/>
      <c r="B794" s="70" t="str">
        <f>IFERROR(IF(A794="","",INDEX('PCN Data'!$A$2:$A$1300,MATCH('PCN Variation'!A794,'PCN Data'!$B$2:$B$1300,0))),"ERROR")</f>
        <v/>
      </c>
      <c r="C794" s="71" t="str">
        <f>IFERROR(IF(A794="","",INDEX('PCN Data'!$C$2:$C$1300,MATCH('PCN Variation'!A794,'PCN Data'!$B$2:$B$1300,0))),"ERROR")</f>
        <v/>
      </c>
      <c r="D794" s="70" t="str">
        <f>IFERROR(IF(A794="","", INDEX('PCN Data'!$D$2:$D$1300,MATCH('PCN Variation'!A794,'PCN Data'!$B$2:$B$1300,0))),"ERROR")</f>
        <v/>
      </c>
      <c r="E794" s="66"/>
      <c r="F794" s="65"/>
      <c r="G794" s="71" t="str">
        <f>IF(E794&amp;F794="","", IFERROR(IF(AND(E794="",F794&lt;&gt;""),INDEX('Paycode Info'!$D$2:$D$71,MATCH('PCN Variation'!F794,'Paycode Info'!$F$2:$F$71,0)), INDEX('Paycode Info'!$D$2:$D$71,MATCH('PCN Variation'!E794,'Paycode Info'!$D$2:$D$71,0))),"Error"))</f>
        <v/>
      </c>
      <c r="H794" s="71" t="str">
        <f>IF(E794&amp;F794="","", IFERROR(INDEX('Paycode Info'!$F$2:$F$71,MATCH('PCN Variation'!G794,'Paycode Info'!$D$2:$D$71,0)),"Error"))</f>
        <v/>
      </c>
      <c r="I794" s="84" t="str">
        <f t="shared" si="62"/>
        <v/>
      </c>
      <c r="J794" s="73" t="str">
        <f>IFERROR(INDEX('Paycode Info'!$G$2:$G$71,MATCH('PCN Variation'!H794,'Paycode Info'!$F$2:$F$71,0)),"")</f>
        <v/>
      </c>
      <c r="K794" s="17"/>
      <c r="L794" s="16" t="str">
        <f>IFERROR(MATCH(K794,'Paycode Info'!$I$2:$I$13,0),"")</f>
        <v/>
      </c>
      <c r="M794" s="17"/>
      <c r="N794" s="16" t="str">
        <f>IFERROR(MATCH(M794,'Paycode Info'!$I$2:$I$13,0),"")</f>
        <v/>
      </c>
      <c r="O794" s="17"/>
      <c r="P794" s="17"/>
      <c r="Q794" s="67" t="str">
        <f>IFERROR(IF(N794-L794=0,13,IF(N794-L794&gt;=0,N794-L794+1, VLOOKUP(N794-L794, 'Paycode Info'!$J$2:$K$13,2,0))),"")</f>
        <v/>
      </c>
      <c r="R794" s="68" t="str">
        <f t="shared" si="61"/>
        <v/>
      </c>
      <c r="S794" s="66"/>
      <c r="T794" s="16" t="str">
        <f>IF(S794="","",INDEX('Paycode Info'!$R$2:$R$4,MATCH('PCN Variation'!S794,'Paycode Info'!$M$2:$M$4,0)))</f>
        <v/>
      </c>
      <c r="U794" s="17"/>
      <c r="V794" s="16" t="str">
        <f>IFERROR(MATCH(U794,'Paycode Info'!$I$2:$I$13,0),"")</f>
        <v/>
      </c>
      <c r="W794" s="16" t="str">
        <f t="shared" si="63"/>
        <v/>
      </c>
      <c r="X794" s="15" t="str">
        <f t="shared" si="64"/>
        <v/>
      </c>
      <c r="Y794" s="18">
        <f t="shared" si="65"/>
        <v>0</v>
      </c>
    </row>
    <row r="795" spans="1:25" ht="35" customHeight="1" x14ac:dyDescent="0.35">
      <c r="A795" s="65"/>
      <c r="B795" s="70" t="str">
        <f>IFERROR(IF(A795="","",INDEX('PCN Data'!$A$2:$A$1300,MATCH('PCN Variation'!A795,'PCN Data'!$B$2:$B$1300,0))),"ERROR")</f>
        <v/>
      </c>
      <c r="C795" s="71" t="str">
        <f>IFERROR(IF(A795="","",INDEX('PCN Data'!$C$2:$C$1300,MATCH('PCN Variation'!A795,'PCN Data'!$B$2:$B$1300,0))),"ERROR")</f>
        <v/>
      </c>
      <c r="D795" s="70" t="str">
        <f>IFERROR(IF(A795="","", INDEX('PCN Data'!$D$2:$D$1300,MATCH('PCN Variation'!A795,'PCN Data'!$B$2:$B$1300,0))),"ERROR")</f>
        <v/>
      </c>
      <c r="E795" s="66"/>
      <c r="F795" s="65"/>
      <c r="G795" s="71" t="str">
        <f>IF(E795&amp;F795="","", IFERROR(IF(AND(E795="",F795&lt;&gt;""),INDEX('Paycode Info'!$D$2:$D$71,MATCH('PCN Variation'!F795,'Paycode Info'!$F$2:$F$71,0)), INDEX('Paycode Info'!$D$2:$D$71,MATCH('PCN Variation'!E795,'Paycode Info'!$D$2:$D$71,0))),"Error"))</f>
        <v/>
      </c>
      <c r="H795" s="71" t="str">
        <f>IF(E795&amp;F795="","", IFERROR(INDEX('Paycode Info'!$F$2:$F$71,MATCH('PCN Variation'!G795,'Paycode Info'!$D$2:$D$71,0)),"Error"))</f>
        <v/>
      </c>
      <c r="I795" s="84" t="str">
        <f t="shared" si="62"/>
        <v/>
      </c>
      <c r="J795" s="73" t="str">
        <f>IFERROR(INDEX('Paycode Info'!$G$2:$G$71,MATCH('PCN Variation'!H795,'Paycode Info'!$F$2:$F$71,0)),"")</f>
        <v/>
      </c>
      <c r="K795" s="17"/>
      <c r="L795" s="16" t="str">
        <f>IFERROR(MATCH(K795,'Paycode Info'!$I$2:$I$13,0),"")</f>
        <v/>
      </c>
      <c r="M795" s="17"/>
      <c r="N795" s="16" t="str">
        <f>IFERROR(MATCH(M795,'Paycode Info'!$I$2:$I$13,0),"")</f>
        <v/>
      </c>
      <c r="O795" s="17"/>
      <c r="P795" s="17"/>
      <c r="Q795" s="67" t="str">
        <f>IFERROR(IF(N795-L795=0,13,IF(N795-L795&gt;=0,N795-L795+1, VLOOKUP(N795-L795, 'Paycode Info'!$J$2:$K$13,2,0))),"")</f>
        <v/>
      </c>
      <c r="R795" s="68" t="str">
        <f t="shared" si="61"/>
        <v/>
      </c>
      <c r="S795" s="66"/>
      <c r="T795" s="16" t="str">
        <f>IF(S795="","",INDEX('Paycode Info'!$R$2:$R$4,MATCH('PCN Variation'!S795,'Paycode Info'!$M$2:$M$4,0)))</f>
        <v/>
      </c>
      <c r="U795" s="17"/>
      <c r="V795" s="16" t="str">
        <f>IFERROR(MATCH(U795,'Paycode Info'!$I$2:$I$13,0),"")</f>
        <v/>
      </c>
      <c r="W795" s="16" t="str">
        <f t="shared" si="63"/>
        <v/>
      </c>
      <c r="X795" s="15" t="str">
        <f t="shared" si="64"/>
        <v/>
      </c>
      <c r="Y795" s="18">
        <f t="shared" si="65"/>
        <v>0</v>
      </c>
    </row>
    <row r="796" spans="1:25" ht="35" customHeight="1" x14ac:dyDescent="0.35">
      <c r="A796" s="65"/>
      <c r="B796" s="70" t="str">
        <f>IFERROR(IF(A796="","",INDEX('PCN Data'!$A$2:$A$1300,MATCH('PCN Variation'!A796,'PCN Data'!$B$2:$B$1300,0))),"ERROR")</f>
        <v/>
      </c>
      <c r="C796" s="71" t="str">
        <f>IFERROR(IF(A796="","",INDEX('PCN Data'!$C$2:$C$1300,MATCH('PCN Variation'!A796,'PCN Data'!$B$2:$B$1300,0))),"ERROR")</f>
        <v/>
      </c>
      <c r="D796" s="70" t="str">
        <f>IFERROR(IF(A796="","", INDEX('PCN Data'!$D$2:$D$1300,MATCH('PCN Variation'!A796,'PCN Data'!$B$2:$B$1300,0))),"ERROR")</f>
        <v/>
      </c>
      <c r="E796" s="66"/>
      <c r="F796" s="65"/>
      <c r="G796" s="71" t="str">
        <f>IF(E796&amp;F796="","", IFERROR(IF(AND(E796="",F796&lt;&gt;""),INDEX('Paycode Info'!$D$2:$D$71,MATCH('PCN Variation'!F796,'Paycode Info'!$F$2:$F$71,0)), INDEX('Paycode Info'!$D$2:$D$71,MATCH('PCN Variation'!E796,'Paycode Info'!$D$2:$D$71,0))),"Error"))</f>
        <v/>
      </c>
      <c r="H796" s="71" t="str">
        <f>IF(E796&amp;F796="","", IFERROR(INDEX('Paycode Info'!$F$2:$F$71,MATCH('PCN Variation'!G796,'Paycode Info'!$D$2:$D$71,0)),"Error"))</f>
        <v/>
      </c>
      <c r="I796" s="84" t="str">
        <f t="shared" si="62"/>
        <v/>
      </c>
      <c r="J796" s="73" t="str">
        <f>IFERROR(INDEX('Paycode Info'!$G$2:$G$71,MATCH('PCN Variation'!H796,'Paycode Info'!$F$2:$F$71,0)),"")</f>
        <v/>
      </c>
      <c r="K796" s="17"/>
      <c r="L796" s="16" t="str">
        <f>IFERROR(MATCH(K796,'Paycode Info'!$I$2:$I$13,0),"")</f>
        <v/>
      </c>
      <c r="M796" s="17"/>
      <c r="N796" s="16" t="str">
        <f>IFERROR(MATCH(M796,'Paycode Info'!$I$2:$I$13,0),"")</f>
        <v/>
      </c>
      <c r="O796" s="17"/>
      <c r="P796" s="17"/>
      <c r="Q796" s="67" t="str">
        <f>IFERROR(IF(N796-L796=0,13,IF(N796-L796&gt;=0,N796-L796+1, VLOOKUP(N796-L796, 'Paycode Info'!$J$2:$K$13,2,0))),"")</f>
        <v/>
      </c>
      <c r="R796" s="68" t="str">
        <f t="shared" si="61"/>
        <v/>
      </c>
      <c r="S796" s="66"/>
      <c r="T796" s="16" t="str">
        <f>IF(S796="","",INDEX('Paycode Info'!$R$2:$R$4,MATCH('PCN Variation'!S796,'Paycode Info'!$M$2:$M$4,0)))</f>
        <v/>
      </c>
      <c r="U796" s="17"/>
      <c r="V796" s="16" t="str">
        <f>IFERROR(MATCH(U796,'Paycode Info'!$I$2:$I$13,0),"")</f>
        <v/>
      </c>
      <c r="W796" s="16" t="str">
        <f t="shared" si="63"/>
        <v/>
      </c>
      <c r="X796" s="15" t="str">
        <f t="shared" si="64"/>
        <v/>
      </c>
      <c r="Y796" s="18">
        <f t="shared" si="65"/>
        <v>0</v>
      </c>
    </row>
    <row r="797" spans="1:25" ht="35" customHeight="1" x14ac:dyDescent="0.35">
      <c r="A797" s="65"/>
      <c r="B797" s="70" t="str">
        <f>IFERROR(IF(A797="","",INDEX('PCN Data'!$A$2:$A$1300,MATCH('PCN Variation'!A797,'PCN Data'!$B$2:$B$1300,0))),"ERROR")</f>
        <v/>
      </c>
      <c r="C797" s="71" t="str">
        <f>IFERROR(IF(A797="","",INDEX('PCN Data'!$C$2:$C$1300,MATCH('PCN Variation'!A797,'PCN Data'!$B$2:$B$1300,0))),"ERROR")</f>
        <v/>
      </c>
      <c r="D797" s="70" t="str">
        <f>IFERROR(IF(A797="","", INDEX('PCN Data'!$D$2:$D$1300,MATCH('PCN Variation'!A797,'PCN Data'!$B$2:$B$1300,0))),"ERROR")</f>
        <v/>
      </c>
      <c r="E797" s="66"/>
      <c r="F797" s="65"/>
      <c r="G797" s="71" t="str">
        <f>IF(E797&amp;F797="","", IFERROR(IF(AND(E797="",F797&lt;&gt;""),INDEX('Paycode Info'!$D$2:$D$71,MATCH('PCN Variation'!F797,'Paycode Info'!$F$2:$F$71,0)), INDEX('Paycode Info'!$D$2:$D$71,MATCH('PCN Variation'!E797,'Paycode Info'!$D$2:$D$71,0))),"Error"))</f>
        <v/>
      </c>
      <c r="H797" s="71" t="str">
        <f>IF(E797&amp;F797="","", IFERROR(INDEX('Paycode Info'!$F$2:$F$71,MATCH('PCN Variation'!G797,'Paycode Info'!$D$2:$D$71,0)),"Error"))</f>
        <v/>
      </c>
      <c r="I797" s="84" t="str">
        <f t="shared" si="62"/>
        <v/>
      </c>
      <c r="J797" s="73" t="str">
        <f>IFERROR(INDEX('Paycode Info'!$G$2:$G$71,MATCH('PCN Variation'!H797,'Paycode Info'!$F$2:$F$71,0)),"")</f>
        <v/>
      </c>
      <c r="K797" s="17"/>
      <c r="L797" s="16" t="str">
        <f>IFERROR(MATCH(K797,'Paycode Info'!$I$2:$I$13,0),"")</f>
        <v/>
      </c>
      <c r="M797" s="17"/>
      <c r="N797" s="16" t="str">
        <f>IFERROR(MATCH(M797,'Paycode Info'!$I$2:$I$13,0),"")</f>
        <v/>
      </c>
      <c r="O797" s="17"/>
      <c r="P797" s="17"/>
      <c r="Q797" s="67" t="str">
        <f>IFERROR(IF(N797-L797=0,13,IF(N797-L797&gt;=0,N797-L797+1, VLOOKUP(N797-L797, 'Paycode Info'!$J$2:$K$13,2,0))),"")</f>
        <v/>
      </c>
      <c r="R797" s="68" t="str">
        <f t="shared" si="61"/>
        <v/>
      </c>
      <c r="S797" s="66"/>
      <c r="T797" s="16" t="str">
        <f>IF(S797="","",INDEX('Paycode Info'!$R$2:$R$4,MATCH('PCN Variation'!S797,'Paycode Info'!$M$2:$M$4,0)))</f>
        <v/>
      </c>
      <c r="U797" s="17"/>
      <c r="V797" s="16" t="str">
        <f>IFERROR(MATCH(U797,'Paycode Info'!$I$2:$I$13,0),"")</f>
        <v/>
      </c>
      <c r="W797" s="16" t="str">
        <f t="shared" si="63"/>
        <v/>
      </c>
      <c r="X797" s="15" t="str">
        <f t="shared" si="64"/>
        <v/>
      </c>
      <c r="Y797" s="18">
        <f t="shared" si="65"/>
        <v>0</v>
      </c>
    </row>
    <row r="798" spans="1:25" ht="35" customHeight="1" x14ac:dyDescent="0.35">
      <c r="A798" s="65"/>
      <c r="B798" s="70" t="str">
        <f>IFERROR(IF(A798="","",INDEX('PCN Data'!$A$2:$A$1300,MATCH('PCN Variation'!A798,'PCN Data'!$B$2:$B$1300,0))),"ERROR")</f>
        <v/>
      </c>
      <c r="C798" s="71" t="str">
        <f>IFERROR(IF(A798="","",INDEX('PCN Data'!$C$2:$C$1300,MATCH('PCN Variation'!A798,'PCN Data'!$B$2:$B$1300,0))),"ERROR")</f>
        <v/>
      </c>
      <c r="D798" s="70" t="str">
        <f>IFERROR(IF(A798="","", INDEX('PCN Data'!$D$2:$D$1300,MATCH('PCN Variation'!A798,'PCN Data'!$B$2:$B$1300,0))),"ERROR")</f>
        <v/>
      </c>
      <c r="E798" s="66"/>
      <c r="F798" s="65"/>
      <c r="G798" s="71" t="str">
        <f>IF(E798&amp;F798="","", IFERROR(IF(AND(E798="",F798&lt;&gt;""),INDEX('Paycode Info'!$D$2:$D$71,MATCH('PCN Variation'!F798,'Paycode Info'!$F$2:$F$71,0)), INDEX('Paycode Info'!$D$2:$D$71,MATCH('PCN Variation'!E798,'Paycode Info'!$D$2:$D$71,0))),"Error"))</f>
        <v/>
      </c>
      <c r="H798" s="71" t="str">
        <f>IF(E798&amp;F798="","", IFERROR(INDEX('Paycode Info'!$F$2:$F$71,MATCH('PCN Variation'!G798,'Paycode Info'!$D$2:$D$71,0)),"Error"))</f>
        <v/>
      </c>
      <c r="I798" s="84" t="str">
        <f t="shared" si="62"/>
        <v/>
      </c>
      <c r="J798" s="73" t="str">
        <f>IFERROR(INDEX('Paycode Info'!$G$2:$G$71,MATCH('PCN Variation'!H798,'Paycode Info'!$F$2:$F$71,0)),"")</f>
        <v/>
      </c>
      <c r="K798" s="17"/>
      <c r="L798" s="16" t="str">
        <f>IFERROR(MATCH(K798,'Paycode Info'!$I$2:$I$13,0),"")</f>
        <v/>
      </c>
      <c r="M798" s="17"/>
      <c r="N798" s="16" t="str">
        <f>IFERROR(MATCH(M798,'Paycode Info'!$I$2:$I$13,0),"")</f>
        <v/>
      </c>
      <c r="O798" s="17"/>
      <c r="P798" s="17"/>
      <c r="Q798" s="67" t="str">
        <f>IFERROR(IF(N798-L798=0,13,IF(N798-L798&gt;=0,N798-L798+1, VLOOKUP(N798-L798, 'Paycode Info'!$J$2:$K$13,2,0))),"")</f>
        <v/>
      </c>
      <c r="R798" s="68" t="str">
        <f t="shared" si="61"/>
        <v/>
      </c>
      <c r="S798" s="66"/>
      <c r="T798" s="16" t="str">
        <f>IF(S798="","",INDEX('Paycode Info'!$R$2:$R$4,MATCH('PCN Variation'!S798,'Paycode Info'!$M$2:$M$4,0)))</f>
        <v/>
      </c>
      <c r="U798" s="17"/>
      <c r="V798" s="16" t="str">
        <f>IFERROR(MATCH(U798,'Paycode Info'!$I$2:$I$13,0),"")</f>
        <v/>
      </c>
      <c r="W798" s="16" t="str">
        <f t="shared" si="63"/>
        <v/>
      </c>
      <c r="X798" s="15" t="str">
        <f t="shared" si="64"/>
        <v/>
      </c>
      <c r="Y798" s="18">
        <f t="shared" si="65"/>
        <v>0</v>
      </c>
    </row>
    <row r="799" spans="1:25" ht="35" customHeight="1" x14ac:dyDescent="0.35">
      <c r="A799" s="65"/>
      <c r="B799" s="70" t="str">
        <f>IFERROR(IF(A799="","",INDEX('PCN Data'!$A$2:$A$1300,MATCH('PCN Variation'!A799,'PCN Data'!$B$2:$B$1300,0))),"ERROR")</f>
        <v/>
      </c>
      <c r="C799" s="71" t="str">
        <f>IFERROR(IF(A799="","",INDEX('PCN Data'!$C$2:$C$1300,MATCH('PCN Variation'!A799,'PCN Data'!$B$2:$B$1300,0))),"ERROR")</f>
        <v/>
      </c>
      <c r="D799" s="70" t="str">
        <f>IFERROR(IF(A799="","", INDEX('PCN Data'!$D$2:$D$1300,MATCH('PCN Variation'!A799,'PCN Data'!$B$2:$B$1300,0))),"ERROR")</f>
        <v/>
      </c>
      <c r="E799" s="66"/>
      <c r="F799" s="65"/>
      <c r="G799" s="71" t="str">
        <f>IF(E799&amp;F799="","", IFERROR(IF(AND(E799="",F799&lt;&gt;""),INDEX('Paycode Info'!$D$2:$D$71,MATCH('PCN Variation'!F799,'Paycode Info'!$F$2:$F$71,0)), INDEX('Paycode Info'!$D$2:$D$71,MATCH('PCN Variation'!E799,'Paycode Info'!$D$2:$D$71,0))),"Error"))</f>
        <v/>
      </c>
      <c r="H799" s="71" t="str">
        <f>IF(E799&amp;F799="","", IFERROR(INDEX('Paycode Info'!$F$2:$F$71,MATCH('PCN Variation'!G799,'Paycode Info'!$D$2:$D$71,0)),"Error"))</f>
        <v/>
      </c>
      <c r="I799" s="84" t="str">
        <f t="shared" si="62"/>
        <v/>
      </c>
      <c r="J799" s="73" t="str">
        <f>IFERROR(INDEX('Paycode Info'!$G$2:$G$71,MATCH('PCN Variation'!H799,'Paycode Info'!$F$2:$F$71,0)),"")</f>
        <v/>
      </c>
      <c r="K799" s="17"/>
      <c r="L799" s="16" t="str">
        <f>IFERROR(MATCH(K799,'Paycode Info'!$I$2:$I$13,0),"")</f>
        <v/>
      </c>
      <c r="M799" s="17"/>
      <c r="N799" s="16" t="str">
        <f>IFERROR(MATCH(M799,'Paycode Info'!$I$2:$I$13,0),"")</f>
        <v/>
      </c>
      <c r="O799" s="17"/>
      <c r="P799" s="17"/>
      <c r="Q799" s="67" t="str">
        <f>IFERROR(IF(N799-L799=0,13,IF(N799-L799&gt;=0,N799-L799+1, VLOOKUP(N799-L799, 'Paycode Info'!$J$2:$K$13,2,0))),"")</f>
        <v/>
      </c>
      <c r="R799" s="68" t="str">
        <f t="shared" si="61"/>
        <v/>
      </c>
      <c r="S799" s="66"/>
      <c r="T799" s="16" t="str">
        <f>IF(S799="","",INDEX('Paycode Info'!$R$2:$R$4,MATCH('PCN Variation'!S799,'Paycode Info'!$M$2:$M$4,0)))</f>
        <v/>
      </c>
      <c r="U799" s="17"/>
      <c r="V799" s="16" t="str">
        <f>IFERROR(MATCH(U799,'Paycode Info'!$I$2:$I$13,0),"")</f>
        <v/>
      </c>
      <c r="W799" s="16" t="str">
        <f t="shared" si="63"/>
        <v/>
      </c>
      <c r="X799" s="15" t="str">
        <f t="shared" si="64"/>
        <v/>
      </c>
      <c r="Y799" s="18">
        <f t="shared" si="65"/>
        <v>0</v>
      </c>
    </row>
    <row r="800" spans="1:25" ht="35" customHeight="1" x14ac:dyDescent="0.35">
      <c r="A800" s="65"/>
      <c r="B800" s="70" t="str">
        <f>IFERROR(IF(A800="","",INDEX('PCN Data'!$A$2:$A$1300,MATCH('PCN Variation'!A800,'PCN Data'!$B$2:$B$1300,0))),"ERROR")</f>
        <v/>
      </c>
      <c r="C800" s="71" t="str">
        <f>IFERROR(IF(A800="","",INDEX('PCN Data'!$C$2:$C$1300,MATCH('PCN Variation'!A800,'PCN Data'!$B$2:$B$1300,0))),"ERROR")</f>
        <v/>
      </c>
      <c r="D800" s="70" t="str">
        <f>IFERROR(IF(A800="","", INDEX('PCN Data'!$D$2:$D$1300,MATCH('PCN Variation'!A800,'PCN Data'!$B$2:$B$1300,0))),"ERROR")</f>
        <v/>
      </c>
      <c r="E800" s="66"/>
      <c r="F800" s="65"/>
      <c r="G800" s="71" t="str">
        <f>IF(E800&amp;F800="","", IFERROR(IF(AND(E800="",F800&lt;&gt;""),INDEX('Paycode Info'!$D$2:$D$71,MATCH('PCN Variation'!F800,'Paycode Info'!$F$2:$F$71,0)), INDEX('Paycode Info'!$D$2:$D$71,MATCH('PCN Variation'!E800,'Paycode Info'!$D$2:$D$71,0))),"Error"))</f>
        <v/>
      </c>
      <c r="H800" s="71" t="str">
        <f>IF(E800&amp;F800="","", IFERROR(INDEX('Paycode Info'!$F$2:$F$71,MATCH('PCN Variation'!G800,'Paycode Info'!$D$2:$D$71,0)),"Error"))</f>
        <v/>
      </c>
      <c r="I800" s="84" t="str">
        <f t="shared" si="62"/>
        <v/>
      </c>
      <c r="J800" s="73" t="str">
        <f>IFERROR(INDEX('Paycode Info'!$G$2:$G$71,MATCH('PCN Variation'!H800,'Paycode Info'!$F$2:$F$71,0)),"")</f>
        <v/>
      </c>
      <c r="K800" s="17"/>
      <c r="L800" s="16" t="str">
        <f>IFERROR(MATCH(K800,'Paycode Info'!$I$2:$I$13,0),"")</f>
        <v/>
      </c>
      <c r="M800" s="17"/>
      <c r="N800" s="16" t="str">
        <f>IFERROR(MATCH(M800,'Paycode Info'!$I$2:$I$13,0),"")</f>
        <v/>
      </c>
      <c r="O800" s="17"/>
      <c r="P800" s="17"/>
      <c r="Q800" s="67" t="str">
        <f>IFERROR(IF(N800-L800=0,13,IF(N800-L800&gt;=0,N800-L800+1, VLOOKUP(N800-L800, 'Paycode Info'!$J$2:$K$13,2,0))),"")</f>
        <v/>
      </c>
      <c r="R800" s="68" t="str">
        <f t="shared" si="61"/>
        <v/>
      </c>
      <c r="S800" s="66"/>
      <c r="T800" s="16" t="str">
        <f>IF(S800="","",INDEX('Paycode Info'!$R$2:$R$4,MATCH('PCN Variation'!S800,'Paycode Info'!$M$2:$M$4,0)))</f>
        <v/>
      </c>
      <c r="U800" s="17"/>
      <c r="V800" s="16" t="str">
        <f>IFERROR(MATCH(U800,'Paycode Info'!$I$2:$I$13,0),"")</f>
        <v/>
      </c>
      <c r="W800" s="16" t="str">
        <f t="shared" si="63"/>
        <v/>
      </c>
      <c r="X800" s="15" t="str">
        <f t="shared" si="64"/>
        <v/>
      </c>
      <c r="Y800" s="18">
        <f t="shared" si="65"/>
        <v>0</v>
      </c>
    </row>
    <row r="801" spans="1:25" ht="35" customHeight="1" x14ac:dyDescent="0.35">
      <c r="A801" s="65"/>
      <c r="B801" s="70" t="str">
        <f>IFERROR(IF(A801="","",INDEX('PCN Data'!$A$2:$A$1300,MATCH('PCN Variation'!A801,'PCN Data'!$B$2:$B$1300,0))),"ERROR")</f>
        <v/>
      </c>
      <c r="C801" s="71" t="str">
        <f>IFERROR(IF(A801="","",INDEX('PCN Data'!$C$2:$C$1300,MATCH('PCN Variation'!A801,'PCN Data'!$B$2:$B$1300,0))),"ERROR")</f>
        <v/>
      </c>
      <c r="D801" s="70" t="str">
        <f>IFERROR(IF(A801="","", INDEX('PCN Data'!$D$2:$D$1300,MATCH('PCN Variation'!A801,'PCN Data'!$B$2:$B$1300,0))),"ERROR")</f>
        <v/>
      </c>
      <c r="E801" s="66"/>
      <c r="F801" s="65"/>
      <c r="G801" s="71" t="str">
        <f>IF(E801&amp;F801="","", IFERROR(IF(AND(E801="",F801&lt;&gt;""),INDEX('Paycode Info'!$D$2:$D$71,MATCH('PCN Variation'!F801,'Paycode Info'!$F$2:$F$71,0)), INDEX('Paycode Info'!$D$2:$D$71,MATCH('PCN Variation'!E801,'Paycode Info'!$D$2:$D$71,0))),"Error"))</f>
        <v/>
      </c>
      <c r="H801" s="71" t="str">
        <f>IF(E801&amp;F801="","", IFERROR(INDEX('Paycode Info'!$F$2:$F$71,MATCH('PCN Variation'!G801,'Paycode Info'!$D$2:$D$71,0)),"Error"))</f>
        <v/>
      </c>
      <c r="I801" s="84" t="str">
        <f t="shared" si="62"/>
        <v/>
      </c>
      <c r="J801" s="73" t="str">
        <f>IFERROR(INDEX('Paycode Info'!$G$2:$G$71,MATCH('PCN Variation'!H801,'Paycode Info'!$F$2:$F$71,0)),"")</f>
        <v/>
      </c>
      <c r="K801" s="17"/>
      <c r="L801" s="16" t="str">
        <f>IFERROR(MATCH(K801,'Paycode Info'!$I$2:$I$13,0),"")</f>
        <v/>
      </c>
      <c r="M801" s="17"/>
      <c r="N801" s="16" t="str">
        <f>IFERROR(MATCH(M801,'Paycode Info'!$I$2:$I$13,0),"")</f>
        <v/>
      </c>
      <c r="O801" s="17"/>
      <c r="P801" s="17"/>
      <c r="Q801" s="67" t="str">
        <f>IFERROR(IF(N801-L801=0,13,IF(N801-L801&gt;=0,N801-L801+1, VLOOKUP(N801-L801, 'Paycode Info'!$J$2:$K$13,2,0))),"")</f>
        <v/>
      </c>
      <c r="R801" s="68" t="str">
        <f t="shared" si="61"/>
        <v/>
      </c>
      <c r="S801" s="66"/>
      <c r="T801" s="16" t="str">
        <f>IF(S801="","",INDEX('Paycode Info'!$R$2:$R$4,MATCH('PCN Variation'!S801,'Paycode Info'!$M$2:$M$4,0)))</f>
        <v/>
      </c>
      <c r="U801" s="17"/>
      <c r="V801" s="16" t="str">
        <f>IFERROR(MATCH(U801,'Paycode Info'!$I$2:$I$13,0),"")</f>
        <v/>
      </c>
      <c r="W801" s="16" t="str">
        <f t="shared" si="63"/>
        <v/>
      </c>
      <c r="X801" s="15" t="str">
        <f t="shared" si="64"/>
        <v/>
      </c>
      <c r="Y801" s="18">
        <f t="shared" si="65"/>
        <v>0</v>
      </c>
    </row>
    <row r="802" spans="1:25" ht="35" customHeight="1" x14ac:dyDescent="0.35">
      <c r="A802" s="65"/>
      <c r="B802" s="70" t="str">
        <f>IFERROR(IF(A802="","",INDEX('PCN Data'!$A$2:$A$1300,MATCH('PCN Variation'!A802,'PCN Data'!$B$2:$B$1300,0))),"ERROR")</f>
        <v/>
      </c>
      <c r="C802" s="71" t="str">
        <f>IFERROR(IF(A802="","",INDEX('PCN Data'!$C$2:$C$1300,MATCH('PCN Variation'!A802,'PCN Data'!$B$2:$B$1300,0))),"ERROR")</f>
        <v/>
      </c>
      <c r="D802" s="70" t="str">
        <f>IFERROR(IF(A802="","", INDEX('PCN Data'!$D$2:$D$1300,MATCH('PCN Variation'!A802,'PCN Data'!$B$2:$B$1300,0))),"ERROR")</f>
        <v/>
      </c>
      <c r="E802" s="66"/>
      <c r="F802" s="65"/>
      <c r="G802" s="71" t="str">
        <f>IF(E802&amp;F802="","", IFERROR(IF(AND(E802="",F802&lt;&gt;""),INDEX('Paycode Info'!$D$2:$D$71,MATCH('PCN Variation'!F802,'Paycode Info'!$F$2:$F$71,0)), INDEX('Paycode Info'!$D$2:$D$71,MATCH('PCN Variation'!E802,'Paycode Info'!$D$2:$D$71,0))),"Error"))</f>
        <v/>
      </c>
      <c r="H802" s="71" t="str">
        <f>IF(E802&amp;F802="","", IFERROR(INDEX('Paycode Info'!$F$2:$F$71,MATCH('PCN Variation'!G802,'Paycode Info'!$D$2:$D$71,0)),"Error"))</f>
        <v/>
      </c>
      <c r="I802" s="84" t="str">
        <f t="shared" si="62"/>
        <v/>
      </c>
      <c r="J802" s="73" t="str">
        <f>IFERROR(INDEX('Paycode Info'!$G$2:$G$71,MATCH('PCN Variation'!H802,'Paycode Info'!$F$2:$F$71,0)),"")</f>
        <v/>
      </c>
      <c r="K802" s="17"/>
      <c r="L802" s="16" t="str">
        <f>IFERROR(MATCH(K802,'Paycode Info'!$I$2:$I$13,0),"")</f>
        <v/>
      </c>
      <c r="M802" s="17"/>
      <c r="N802" s="16" t="str">
        <f>IFERROR(MATCH(M802,'Paycode Info'!$I$2:$I$13,0),"")</f>
        <v/>
      </c>
      <c r="O802" s="17"/>
      <c r="P802" s="17"/>
      <c r="Q802" s="67" t="str">
        <f>IFERROR(IF(N802-L802=0,13,IF(N802-L802&gt;=0,N802-L802+1, VLOOKUP(N802-L802, 'Paycode Info'!$J$2:$K$13,2,0))),"")</f>
        <v/>
      </c>
      <c r="R802" s="68" t="str">
        <f t="shared" si="61"/>
        <v/>
      </c>
      <c r="S802" s="66"/>
      <c r="T802" s="16" t="str">
        <f>IF(S802="","",INDEX('Paycode Info'!$R$2:$R$4,MATCH('PCN Variation'!S802,'Paycode Info'!$M$2:$M$4,0)))</f>
        <v/>
      </c>
      <c r="U802" s="17"/>
      <c r="V802" s="16" t="str">
        <f>IFERROR(MATCH(U802,'Paycode Info'!$I$2:$I$13,0),"")</f>
        <v/>
      </c>
      <c r="W802" s="16" t="str">
        <f t="shared" si="63"/>
        <v/>
      </c>
      <c r="X802" s="15" t="str">
        <f t="shared" si="64"/>
        <v/>
      </c>
      <c r="Y802" s="18">
        <f t="shared" si="65"/>
        <v>0</v>
      </c>
    </row>
    <row r="803" spans="1:25" ht="35" customHeight="1" x14ac:dyDescent="0.35">
      <c r="A803" s="65"/>
      <c r="B803" s="70" t="str">
        <f>IFERROR(IF(A803="","",INDEX('PCN Data'!$A$2:$A$1300,MATCH('PCN Variation'!A803,'PCN Data'!$B$2:$B$1300,0))),"ERROR")</f>
        <v/>
      </c>
      <c r="C803" s="71" t="str">
        <f>IFERROR(IF(A803="","",INDEX('PCN Data'!$C$2:$C$1300,MATCH('PCN Variation'!A803,'PCN Data'!$B$2:$B$1300,0))),"ERROR")</f>
        <v/>
      </c>
      <c r="D803" s="70" t="str">
        <f>IFERROR(IF(A803="","", INDEX('PCN Data'!$D$2:$D$1300,MATCH('PCN Variation'!A803,'PCN Data'!$B$2:$B$1300,0))),"ERROR")</f>
        <v/>
      </c>
      <c r="E803" s="66"/>
      <c r="F803" s="65"/>
      <c r="G803" s="71" t="str">
        <f>IF(E803&amp;F803="","", IFERROR(IF(AND(E803="",F803&lt;&gt;""),INDEX('Paycode Info'!$D$2:$D$71,MATCH('PCN Variation'!F803,'Paycode Info'!$F$2:$F$71,0)), INDEX('Paycode Info'!$D$2:$D$71,MATCH('PCN Variation'!E803,'Paycode Info'!$D$2:$D$71,0))),"Error"))</f>
        <v/>
      </c>
      <c r="H803" s="71" t="str">
        <f>IF(E803&amp;F803="","", IFERROR(INDEX('Paycode Info'!$F$2:$F$71,MATCH('PCN Variation'!G803,'Paycode Info'!$D$2:$D$71,0)),"Error"))</f>
        <v/>
      </c>
      <c r="I803" s="84" t="str">
        <f t="shared" si="62"/>
        <v/>
      </c>
      <c r="J803" s="73" t="str">
        <f>IFERROR(INDEX('Paycode Info'!$G$2:$G$71,MATCH('PCN Variation'!H803,'Paycode Info'!$F$2:$F$71,0)),"")</f>
        <v/>
      </c>
      <c r="K803" s="17"/>
      <c r="L803" s="16" t="str">
        <f>IFERROR(MATCH(K803,'Paycode Info'!$I$2:$I$13,0),"")</f>
        <v/>
      </c>
      <c r="M803" s="17"/>
      <c r="N803" s="16" t="str">
        <f>IFERROR(MATCH(M803,'Paycode Info'!$I$2:$I$13,0),"")</f>
        <v/>
      </c>
      <c r="O803" s="17"/>
      <c r="P803" s="17"/>
      <c r="Q803" s="67" t="str">
        <f>IFERROR(IF(N803-L803=0,13,IF(N803-L803&gt;=0,N803-L803+1, VLOOKUP(N803-L803, 'Paycode Info'!$J$2:$K$13,2,0))),"")</f>
        <v/>
      </c>
      <c r="R803" s="68" t="str">
        <f t="shared" si="61"/>
        <v/>
      </c>
      <c r="S803" s="66"/>
      <c r="T803" s="16" t="str">
        <f>IF(S803="","",INDEX('Paycode Info'!$R$2:$R$4,MATCH('PCN Variation'!S803,'Paycode Info'!$M$2:$M$4,0)))</f>
        <v/>
      </c>
      <c r="U803" s="17"/>
      <c r="V803" s="16" t="str">
        <f>IFERROR(MATCH(U803,'Paycode Info'!$I$2:$I$13,0),"")</f>
        <v/>
      </c>
      <c r="W803" s="16" t="str">
        <f t="shared" si="63"/>
        <v/>
      </c>
      <c r="X803" s="15" t="str">
        <f t="shared" si="64"/>
        <v/>
      </c>
      <c r="Y803" s="18">
        <f t="shared" si="65"/>
        <v>0</v>
      </c>
    </row>
    <row r="804" spans="1:25" ht="35" customHeight="1" x14ac:dyDescent="0.35">
      <c r="A804" s="65"/>
      <c r="B804" s="70" t="str">
        <f>IFERROR(IF(A804="","",INDEX('PCN Data'!$A$2:$A$1300,MATCH('PCN Variation'!A804,'PCN Data'!$B$2:$B$1300,0))),"ERROR")</f>
        <v/>
      </c>
      <c r="C804" s="71" t="str">
        <f>IFERROR(IF(A804="","",INDEX('PCN Data'!$C$2:$C$1300,MATCH('PCN Variation'!A804,'PCN Data'!$B$2:$B$1300,0))),"ERROR")</f>
        <v/>
      </c>
      <c r="D804" s="70" t="str">
        <f>IFERROR(IF(A804="","", INDEX('PCN Data'!$D$2:$D$1300,MATCH('PCN Variation'!A804,'PCN Data'!$B$2:$B$1300,0))),"ERROR")</f>
        <v/>
      </c>
      <c r="E804" s="66"/>
      <c r="F804" s="65"/>
      <c r="G804" s="71" t="str">
        <f>IF(E804&amp;F804="","", IFERROR(IF(AND(E804="",F804&lt;&gt;""),INDEX('Paycode Info'!$D$2:$D$71,MATCH('PCN Variation'!F804,'Paycode Info'!$F$2:$F$71,0)), INDEX('Paycode Info'!$D$2:$D$71,MATCH('PCN Variation'!E804,'Paycode Info'!$D$2:$D$71,0))),"Error"))</f>
        <v/>
      </c>
      <c r="H804" s="71" t="str">
        <f>IF(E804&amp;F804="","", IFERROR(INDEX('Paycode Info'!$F$2:$F$71,MATCH('PCN Variation'!G804,'Paycode Info'!$D$2:$D$71,0)),"Error"))</f>
        <v/>
      </c>
      <c r="I804" s="84" t="str">
        <f t="shared" si="62"/>
        <v/>
      </c>
      <c r="J804" s="73" t="str">
        <f>IFERROR(INDEX('Paycode Info'!$G$2:$G$71,MATCH('PCN Variation'!H804,'Paycode Info'!$F$2:$F$71,0)),"")</f>
        <v/>
      </c>
      <c r="K804" s="17"/>
      <c r="L804" s="16" t="str">
        <f>IFERROR(MATCH(K804,'Paycode Info'!$I$2:$I$13,0),"")</f>
        <v/>
      </c>
      <c r="M804" s="17"/>
      <c r="N804" s="16" t="str">
        <f>IFERROR(MATCH(M804,'Paycode Info'!$I$2:$I$13,0),"")</f>
        <v/>
      </c>
      <c r="O804" s="17"/>
      <c r="P804" s="17"/>
      <c r="Q804" s="67" t="str">
        <f>IFERROR(IF(N804-L804=0,13,IF(N804-L804&gt;=0,N804-L804+1, VLOOKUP(N804-L804, 'Paycode Info'!$J$2:$K$13,2,0))),"")</f>
        <v/>
      </c>
      <c r="R804" s="68" t="str">
        <f t="shared" si="61"/>
        <v/>
      </c>
      <c r="S804" s="66"/>
      <c r="T804" s="16" t="str">
        <f>IF(S804="","",INDEX('Paycode Info'!$R$2:$R$4,MATCH('PCN Variation'!S804,'Paycode Info'!$M$2:$M$4,0)))</f>
        <v/>
      </c>
      <c r="U804" s="17"/>
      <c r="V804" s="16" t="str">
        <f>IFERROR(MATCH(U804,'Paycode Info'!$I$2:$I$13,0),"")</f>
        <v/>
      </c>
      <c r="W804" s="16" t="str">
        <f t="shared" si="63"/>
        <v/>
      </c>
      <c r="X804" s="15" t="str">
        <f t="shared" si="64"/>
        <v/>
      </c>
      <c r="Y804" s="18">
        <f t="shared" si="65"/>
        <v>0</v>
      </c>
    </row>
    <row r="805" spans="1:25" ht="35" customHeight="1" x14ac:dyDescent="0.35">
      <c r="A805" s="65"/>
      <c r="B805" s="70" t="str">
        <f>IFERROR(IF(A805="","",INDEX('PCN Data'!$A$2:$A$1300,MATCH('PCN Variation'!A805,'PCN Data'!$B$2:$B$1300,0))),"ERROR")</f>
        <v/>
      </c>
      <c r="C805" s="71" t="str">
        <f>IFERROR(IF(A805="","",INDEX('PCN Data'!$C$2:$C$1300,MATCH('PCN Variation'!A805,'PCN Data'!$B$2:$B$1300,0))),"ERROR")</f>
        <v/>
      </c>
      <c r="D805" s="70" t="str">
        <f>IFERROR(IF(A805="","", INDEX('PCN Data'!$D$2:$D$1300,MATCH('PCN Variation'!A805,'PCN Data'!$B$2:$B$1300,0))),"ERROR")</f>
        <v/>
      </c>
      <c r="E805" s="66"/>
      <c r="F805" s="65"/>
      <c r="G805" s="71" t="str">
        <f>IF(E805&amp;F805="","", IFERROR(IF(AND(E805="",F805&lt;&gt;""),INDEX('Paycode Info'!$D$2:$D$71,MATCH('PCN Variation'!F805,'Paycode Info'!$F$2:$F$71,0)), INDEX('Paycode Info'!$D$2:$D$71,MATCH('PCN Variation'!E805,'Paycode Info'!$D$2:$D$71,0))),"Error"))</f>
        <v/>
      </c>
      <c r="H805" s="71" t="str">
        <f>IF(E805&amp;F805="","", IFERROR(INDEX('Paycode Info'!$F$2:$F$71,MATCH('PCN Variation'!G805,'Paycode Info'!$D$2:$D$71,0)),"Error"))</f>
        <v/>
      </c>
      <c r="I805" s="84" t="str">
        <f t="shared" si="62"/>
        <v/>
      </c>
      <c r="J805" s="73" t="str">
        <f>IFERROR(INDEX('Paycode Info'!$G$2:$G$71,MATCH('PCN Variation'!H805,'Paycode Info'!$F$2:$F$71,0)),"")</f>
        <v/>
      </c>
      <c r="K805" s="17"/>
      <c r="L805" s="16" t="str">
        <f>IFERROR(MATCH(K805,'Paycode Info'!$I$2:$I$13,0),"")</f>
        <v/>
      </c>
      <c r="M805" s="17"/>
      <c r="N805" s="16" t="str">
        <f>IFERROR(MATCH(M805,'Paycode Info'!$I$2:$I$13,0),"")</f>
        <v/>
      </c>
      <c r="O805" s="17"/>
      <c r="P805" s="17"/>
      <c r="Q805" s="67" t="str">
        <f>IFERROR(IF(N805-L805=0,13,IF(N805-L805&gt;=0,N805-L805+1, VLOOKUP(N805-L805, 'Paycode Info'!$J$2:$K$13,2,0))),"")</f>
        <v/>
      </c>
      <c r="R805" s="68" t="str">
        <f t="shared" si="61"/>
        <v/>
      </c>
      <c r="S805" s="66"/>
      <c r="T805" s="16" t="str">
        <f>IF(S805="","",INDEX('Paycode Info'!$R$2:$R$4,MATCH('PCN Variation'!S805,'Paycode Info'!$M$2:$M$4,0)))</f>
        <v/>
      </c>
      <c r="U805" s="17"/>
      <c r="V805" s="16" t="str">
        <f>IFERROR(MATCH(U805,'Paycode Info'!$I$2:$I$13,0),"")</f>
        <v/>
      </c>
      <c r="W805" s="16" t="str">
        <f t="shared" si="63"/>
        <v/>
      </c>
      <c r="X805" s="15" t="str">
        <f t="shared" si="64"/>
        <v/>
      </c>
      <c r="Y805" s="18">
        <f t="shared" si="65"/>
        <v>0</v>
      </c>
    </row>
    <row r="806" spans="1:25" ht="35" customHeight="1" x14ac:dyDescent="0.35">
      <c r="A806" s="65"/>
      <c r="B806" s="70" t="str">
        <f>IFERROR(IF(A806="","",INDEX('PCN Data'!$A$2:$A$1300,MATCH('PCN Variation'!A806,'PCN Data'!$B$2:$B$1300,0))),"ERROR")</f>
        <v/>
      </c>
      <c r="C806" s="71" t="str">
        <f>IFERROR(IF(A806="","",INDEX('PCN Data'!$C$2:$C$1300,MATCH('PCN Variation'!A806,'PCN Data'!$B$2:$B$1300,0))),"ERROR")</f>
        <v/>
      </c>
      <c r="D806" s="70" t="str">
        <f>IFERROR(IF(A806="","", INDEX('PCN Data'!$D$2:$D$1300,MATCH('PCN Variation'!A806,'PCN Data'!$B$2:$B$1300,0))),"ERROR")</f>
        <v/>
      </c>
      <c r="E806" s="66"/>
      <c r="F806" s="65"/>
      <c r="G806" s="71" t="str">
        <f>IF(E806&amp;F806="","", IFERROR(IF(AND(E806="",F806&lt;&gt;""),INDEX('Paycode Info'!$D$2:$D$71,MATCH('PCN Variation'!F806,'Paycode Info'!$F$2:$F$71,0)), INDEX('Paycode Info'!$D$2:$D$71,MATCH('PCN Variation'!E806,'Paycode Info'!$D$2:$D$71,0))),"Error"))</f>
        <v/>
      </c>
      <c r="H806" s="71" t="str">
        <f>IF(E806&amp;F806="","", IFERROR(INDEX('Paycode Info'!$F$2:$F$71,MATCH('PCN Variation'!G806,'Paycode Info'!$D$2:$D$71,0)),"Error"))</f>
        <v/>
      </c>
      <c r="I806" s="84" t="str">
        <f t="shared" si="62"/>
        <v/>
      </c>
      <c r="J806" s="73" t="str">
        <f>IFERROR(INDEX('Paycode Info'!$G$2:$G$71,MATCH('PCN Variation'!H806,'Paycode Info'!$F$2:$F$71,0)),"")</f>
        <v/>
      </c>
      <c r="K806" s="17"/>
      <c r="L806" s="16" t="str">
        <f>IFERROR(MATCH(K806,'Paycode Info'!$I$2:$I$13,0),"")</f>
        <v/>
      </c>
      <c r="M806" s="17"/>
      <c r="N806" s="16" t="str">
        <f>IFERROR(MATCH(M806,'Paycode Info'!$I$2:$I$13,0),"")</f>
        <v/>
      </c>
      <c r="O806" s="17"/>
      <c r="P806" s="17"/>
      <c r="Q806" s="67" t="str">
        <f>IFERROR(IF(N806-L806=0,13,IF(N806-L806&gt;=0,N806-L806+1, VLOOKUP(N806-L806, 'Paycode Info'!$J$2:$K$13,2,0))),"")</f>
        <v/>
      </c>
      <c r="R806" s="68" t="str">
        <f t="shared" si="61"/>
        <v/>
      </c>
      <c r="S806" s="66"/>
      <c r="T806" s="16" t="str">
        <f>IF(S806="","",INDEX('Paycode Info'!$R$2:$R$4,MATCH('PCN Variation'!S806,'Paycode Info'!$M$2:$M$4,0)))</f>
        <v/>
      </c>
      <c r="U806" s="17"/>
      <c r="V806" s="16" t="str">
        <f>IFERROR(MATCH(U806,'Paycode Info'!$I$2:$I$13,0),"")</f>
        <v/>
      </c>
      <c r="W806" s="16" t="str">
        <f t="shared" si="63"/>
        <v/>
      </c>
      <c r="X806" s="15" t="str">
        <f t="shared" si="64"/>
        <v/>
      </c>
      <c r="Y806" s="18">
        <f t="shared" si="65"/>
        <v>0</v>
      </c>
    </row>
    <row r="807" spans="1:25" ht="35" customHeight="1" x14ac:dyDescent="0.35">
      <c r="A807" s="65"/>
      <c r="B807" s="70" t="str">
        <f>IFERROR(IF(A807="","",INDEX('PCN Data'!$A$2:$A$1300,MATCH('PCN Variation'!A807,'PCN Data'!$B$2:$B$1300,0))),"ERROR")</f>
        <v/>
      </c>
      <c r="C807" s="71" t="str">
        <f>IFERROR(IF(A807="","",INDEX('PCN Data'!$C$2:$C$1300,MATCH('PCN Variation'!A807,'PCN Data'!$B$2:$B$1300,0))),"ERROR")</f>
        <v/>
      </c>
      <c r="D807" s="70" t="str">
        <f>IFERROR(IF(A807="","", INDEX('PCN Data'!$D$2:$D$1300,MATCH('PCN Variation'!A807,'PCN Data'!$B$2:$B$1300,0))),"ERROR")</f>
        <v/>
      </c>
      <c r="E807" s="66"/>
      <c r="F807" s="65"/>
      <c r="G807" s="71" t="str">
        <f>IF(E807&amp;F807="","", IFERROR(IF(AND(E807="",F807&lt;&gt;""),INDEX('Paycode Info'!$D$2:$D$71,MATCH('PCN Variation'!F807,'Paycode Info'!$F$2:$F$71,0)), INDEX('Paycode Info'!$D$2:$D$71,MATCH('PCN Variation'!E807,'Paycode Info'!$D$2:$D$71,0))),"Error"))</f>
        <v/>
      </c>
      <c r="H807" s="71" t="str">
        <f>IF(E807&amp;F807="","", IFERROR(INDEX('Paycode Info'!$F$2:$F$71,MATCH('PCN Variation'!G807,'Paycode Info'!$D$2:$D$71,0)),"Error"))</f>
        <v/>
      </c>
      <c r="I807" s="84" t="str">
        <f t="shared" si="62"/>
        <v/>
      </c>
      <c r="J807" s="73" t="str">
        <f>IFERROR(INDEX('Paycode Info'!$G$2:$G$71,MATCH('PCN Variation'!H807,'Paycode Info'!$F$2:$F$71,0)),"")</f>
        <v/>
      </c>
      <c r="K807" s="17"/>
      <c r="L807" s="16" t="str">
        <f>IFERROR(MATCH(K807,'Paycode Info'!$I$2:$I$13,0),"")</f>
        <v/>
      </c>
      <c r="M807" s="17"/>
      <c r="N807" s="16" t="str">
        <f>IFERROR(MATCH(M807,'Paycode Info'!$I$2:$I$13,0),"")</f>
        <v/>
      </c>
      <c r="O807" s="17"/>
      <c r="P807" s="17"/>
      <c r="Q807" s="67" t="str">
        <f>IFERROR(IF(N807-L807=0,13,IF(N807-L807&gt;=0,N807-L807+1, VLOOKUP(N807-L807, 'Paycode Info'!$J$2:$K$13,2,0))),"")</f>
        <v/>
      </c>
      <c r="R807" s="68" t="str">
        <f t="shared" si="61"/>
        <v/>
      </c>
      <c r="S807" s="66"/>
      <c r="T807" s="16" t="str">
        <f>IF(S807="","",INDEX('Paycode Info'!$R$2:$R$4,MATCH('PCN Variation'!S807,'Paycode Info'!$M$2:$M$4,0)))</f>
        <v/>
      </c>
      <c r="U807" s="17"/>
      <c r="V807" s="16" t="str">
        <f>IFERROR(MATCH(U807,'Paycode Info'!$I$2:$I$13,0),"")</f>
        <v/>
      </c>
      <c r="W807" s="16" t="str">
        <f t="shared" si="63"/>
        <v/>
      </c>
      <c r="X807" s="15" t="str">
        <f t="shared" si="64"/>
        <v/>
      </c>
      <c r="Y807" s="18">
        <f t="shared" si="65"/>
        <v>0</v>
      </c>
    </row>
    <row r="808" spans="1:25" ht="35" customHeight="1" x14ac:dyDescent="0.35">
      <c r="A808" s="65"/>
      <c r="B808" s="70" t="str">
        <f>IFERROR(IF(A808="","",INDEX('PCN Data'!$A$2:$A$1300,MATCH('PCN Variation'!A808,'PCN Data'!$B$2:$B$1300,0))),"ERROR")</f>
        <v/>
      </c>
      <c r="C808" s="71" t="str">
        <f>IFERROR(IF(A808="","",INDEX('PCN Data'!$C$2:$C$1300,MATCH('PCN Variation'!A808,'PCN Data'!$B$2:$B$1300,0))),"ERROR")</f>
        <v/>
      </c>
      <c r="D808" s="70" t="str">
        <f>IFERROR(IF(A808="","", INDEX('PCN Data'!$D$2:$D$1300,MATCH('PCN Variation'!A808,'PCN Data'!$B$2:$B$1300,0))),"ERROR")</f>
        <v/>
      </c>
      <c r="E808" s="66"/>
      <c r="F808" s="65"/>
      <c r="G808" s="71" t="str">
        <f>IF(E808&amp;F808="","", IFERROR(IF(AND(E808="",F808&lt;&gt;""),INDEX('Paycode Info'!$D$2:$D$71,MATCH('PCN Variation'!F808,'Paycode Info'!$F$2:$F$71,0)), INDEX('Paycode Info'!$D$2:$D$71,MATCH('PCN Variation'!E808,'Paycode Info'!$D$2:$D$71,0))),"Error"))</f>
        <v/>
      </c>
      <c r="H808" s="71" t="str">
        <f>IF(E808&amp;F808="","", IFERROR(INDEX('Paycode Info'!$F$2:$F$71,MATCH('PCN Variation'!G808,'Paycode Info'!$D$2:$D$71,0)),"Error"))</f>
        <v/>
      </c>
      <c r="I808" s="84" t="str">
        <f t="shared" si="62"/>
        <v/>
      </c>
      <c r="J808" s="73" t="str">
        <f>IFERROR(INDEX('Paycode Info'!$G$2:$G$71,MATCH('PCN Variation'!H808,'Paycode Info'!$F$2:$F$71,0)),"")</f>
        <v/>
      </c>
      <c r="K808" s="17"/>
      <c r="L808" s="16" t="str">
        <f>IFERROR(MATCH(K808,'Paycode Info'!$I$2:$I$13,0),"")</f>
        <v/>
      </c>
      <c r="M808" s="17"/>
      <c r="N808" s="16" t="str">
        <f>IFERROR(MATCH(M808,'Paycode Info'!$I$2:$I$13,0),"")</f>
        <v/>
      </c>
      <c r="O808" s="17"/>
      <c r="P808" s="17"/>
      <c r="Q808" s="67" t="str">
        <f>IFERROR(IF(N808-L808=0,13,IF(N808-L808&gt;=0,N808-L808+1, VLOOKUP(N808-L808, 'Paycode Info'!$J$2:$K$13,2,0))),"")</f>
        <v/>
      </c>
      <c r="R808" s="68" t="str">
        <f t="shared" si="61"/>
        <v/>
      </c>
      <c r="S808" s="66"/>
      <c r="T808" s="16" t="str">
        <f>IF(S808="","",INDEX('Paycode Info'!$R$2:$R$4,MATCH('PCN Variation'!S808,'Paycode Info'!$M$2:$M$4,0)))</f>
        <v/>
      </c>
      <c r="U808" s="17"/>
      <c r="V808" s="16" t="str">
        <f>IFERROR(MATCH(U808,'Paycode Info'!$I$2:$I$13,0),"")</f>
        <v/>
      </c>
      <c r="W808" s="16" t="str">
        <f t="shared" si="63"/>
        <v/>
      </c>
      <c r="X808" s="15" t="str">
        <f t="shared" si="64"/>
        <v/>
      </c>
      <c r="Y808" s="18">
        <f t="shared" si="65"/>
        <v>0</v>
      </c>
    </row>
    <row r="809" spans="1:25" ht="35" customHeight="1" x14ac:dyDescent="0.35">
      <c r="A809" s="65"/>
      <c r="B809" s="70" t="str">
        <f>IFERROR(IF(A809="","",INDEX('PCN Data'!$A$2:$A$1300,MATCH('PCN Variation'!A809,'PCN Data'!$B$2:$B$1300,0))),"ERROR")</f>
        <v/>
      </c>
      <c r="C809" s="71" t="str">
        <f>IFERROR(IF(A809="","",INDEX('PCN Data'!$C$2:$C$1300,MATCH('PCN Variation'!A809,'PCN Data'!$B$2:$B$1300,0))),"ERROR")</f>
        <v/>
      </c>
      <c r="D809" s="70" t="str">
        <f>IFERROR(IF(A809="","", INDEX('PCN Data'!$D$2:$D$1300,MATCH('PCN Variation'!A809,'PCN Data'!$B$2:$B$1300,0))),"ERROR")</f>
        <v/>
      </c>
      <c r="E809" s="66"/>
      <c r="F809" s="65"/>
      <c r="G809" s="71" t="str">
        <f>IF(E809&amp;F809="","", IFERROR(IF(AND(E809="",F809&lt;&gt;""),INDEX('Paycode Info'!$D$2:$D$71,MATCH('PCN Variation'!F809,'Paycode Info'!$F$2:$F$71,0)), INDEX('Paycode Info'!$D$2:$D$71,MATCH('PCN Variation'!E809,'Paycode Info'!$D$2:$D$71,0))),"Error"))</f>
        <v/>
      </c>
      <c r="H809" s="71" t="str">
        <f>IF(E809&amp;F809="","", IFERROR(INDEX('Paycode Info'!$F$2:$F$71,MATCH('PCN Variation'!G809,'Paycode Info'!$D$2:$D$71,0)),"Error"))</f>
        <v/>
      </c>
      <c r="I809" s="84" t="str">
        <f t="shared" si="62"/>
        <v/>
      </c>
      <c r="J809" s="73" t="str">
        <f>IFERROR(INDEX('Paycode Info'!$G$2:$G$71,MATCH('PCN Variation'!H809,'Paycode Info'!$F$2:$F$71,0)),"")</f>
        <v/>
      </c>
      <c r="K809" s="17"/>
      <c r="L809" s="16" t="str">
        <f>IFERROR(MATCH(K809,'Paycode Info'!$I$2:$I$13,0),"")</f>
        <v/>
      </c>
      <c r="M809" s="17"/>
      <c r="N809" s="16" t="str">
        <f>IFERROR(MATCH(M809,'Paycode Info'!$I$2:$I$13,0),"")</f>
        <v/>
      </c>
      <c r="O809" s="17"/>
      <c r="P809" s="17"/>
      <c r="Q809" s="67" t="str">
        <f>IFERROR(IF(N809-L809=0,13,IF(N809-L809&gt;=0,N809-L809+1, VLOOKUP(N809-L809, 'Paycode Info'!$J$2:$K$13,2,0))),"")</f>
        <v/>
      </c>
      <c r="R809" s="68" t="str">
        <f t="shared" si="61"/>
        <v/>
      </c>
      <c r="S809" s="66"/>
      <c r="T809" s="16" t="str">
        <f>IF(S809="","",INDEX('Paycode Info'!$R$2:$R$4,MATCH('PCN Variation'!S809,'Paycode Info'!$M$2:$M$4,0)))</f>
        <v/>
      </c>
      <c r="U809" s="17"/>
      <c r="V809" s="16" t="str">
        <f>IFERROR(MATCH(U809,'Paycode Info'!$I$2:$I$13,0),"")</f>
        <v/>
      </c>
      <c r="W809" s="16" t="str">
        <f t="shared" si="63"/>
        <v/>
      </c>
      <c r="X809" s="15" t="str">
        <f t="shared" si="64"/>
        <v/>
      </c>
      <c r="Y809" s="18">
        <f t="shared" si="65"/>
        <v>0</v>
      </c>
    </row>
    <row r="810" spans="1:25" ht="35" customHeight="1" x14ac:dyDescent="0.35">
      <c r="A810" s="65"/>
      <c r="B810" s="70" t="str">
        <f>IFERROR(IF(A810="","",INDEX('PCN Data'!$A$2:$A$1300,MATCH('PCN Variation'!A810,'PCN Data'!$B$2:$B$1300,0))),"ERROR")</f>
        <v/>
      </c>
      <c r="C810" s="71" t="str">
        <f>IFERROR(IF(A810="","",INDEX('PCN Data'!$C$2:$C$1300,MATCH('PCN Variation'!A810,'PCN Data'!$B$2:$B$1300,0))),"ERROR")</f>
        <v/>
      </c>
      <c r="D810" s="70" t="str">
        <f>IFERROR(IF(A810="","", INDEX('PCN Data'!$D$2:$D$1300,MATCH('PCN Variation'!A810,'PCN Data'!$B$2:$B$1300,0))),"ERROR")</f>
        <v/>
      </c>
      <c r="E810" s="66"/>
      <c r="F810" s="65"/>
      <c r="G810" s="71" t="str">
        <f>IF(E810&amp;F810="","", IFERROR(IF(AND(E810="",F810&lt;&gt;""),INDEX('Paycode Info'!$D$2:$D$71,MATCH('PCN Variation'!F810,'Paycode Info'!$F$2:$F$71,0)), INDEX('Paycode Info'!$D$2:$D$71,MATCH('PCN Variation'!E810,'Paycode Info'!$D$2:$D$71,0))),"Error"))</f>
        <v/>
      </c>
      <c r="H810" s="71" t="str">
        <f>IF(E810&amp;F810="","", IFERROR(INDEX('Paycode Info'!$F$2:$F$71,MATCH('PCN Variation'!G810,'Paycode Info'!$D$2:$D$71,0)),"Error"))</f>
        <v/>
      </c>
      <c r="I810" s="84" t="str">
        <f t="shared" si="62"/>
        <v/>
      </c>
      <c r="J810" s="73" t="str">
        <f>IFERROR(INDEX('Paycode Info'!$G$2:$G$71,MATCH('PCN Variation'!H810,'Paycode Info'!$F$2:$F$71,0)),"")</f>
        <v/>
      </c>
      <c r="K810" s="17"/>
      <c r="L810" s="16" t="str">
        <f>IFERROR(MATCH(K810,'Paycode Info'!$I$2:$I$13,0),"")</f>
        <v/>
      </c>
      <c r="M810" s="17"/>
      <c r="N810" s="16" t="str">
        <f>IFERROR(MATCH(M810,'Paycode Info'!$I$2:$I$13,0),"")</f>
        <v/>
      </c>
      <c r="O810" s="17"/>
      <c r="P810" s="17"/>
      <c r="Q810" s="67" t="str">
        <f>IFERROR(IF(N810-L810=0,13,IF(N810-L810&gt;=0,N810-L810+1, VLOOKUP(N810-L810, 'Paycode Info'!$J$2:$K$13,2,0))),"")</f>
        <v/>
      </c>
      <c r="R810" s="68" t="str">
        <f t="shared" si="61"/>
        <v/>
      </c>
      <c r="S810" s="66"/>
      <c r="T810" s="16" t="str">
        <f>IF(S810="","",INDEX('Paycode Info'!$R$2:$R$4,MATCH('PCN Variation'!S810,'Paycode Info'!$M$2:$M$4,0)))</f>
        <v/>
      </c>
      <c r="U810" s="17"/>
      <c r="V810" s="16" t="str">
        <f>IFERROR(MATCH(U810,'Paycode Info'!$I$2:$I$13,0),"")</f>
        <v/>
      </c>
      <c r="W810" s="16" t="str">
        <f t="shared" si="63"/>
        <v/>
      </c>
      <c r="X810" s="15" t="str">
        <f t="shared" si="64"/>
        <v/>
      </c>
      <c r="Y810" s="18">
        <f t="shared" si="65"/>
        <v>0</v>
      </c>
    </row>
    <row r="811" spans="1:25" ht="35" customHeight="1" x14ac:dyDescent="0.35">
      <c r="A811" s="65"/>
      <c r="B811" s="70" t="str">
        <f>IFERROR(IF(A811="","",INDEX('PCN Data'!$A$2:$A$1300,MATCH('PCN Variation'!A811,'PCN Data'!$B$2:$B$1300,0))),"ERROR")</f>
        <v/>
      </c>
      <c r="C811" s="71" t="str">
        <f>IFERROR(IF(A811="","",INDEX('PCN Data'!$C$2:$C$1300,MATCH('PCN Variation'!A811,'PCN Data'!$B$2:$B$1300,0))),"ERROR")</f>
        <v/>
      </c>
      <c r="D811" s="70" t="str">
        <f>IFERROR(IF(A811="","", INDEX('PCN Data'!$D$2:$D$1300,MATCH('PCN Variation'!A811,'PCN Data'!$B$2:$B$1300,0))),"ERROR")</f>
        <v/>
      </c>
      <c r="E811" s="66"/>
      <c r="F811" s="65"/>
      <c r="G811" s="71" t="str">
        <f>IF(E811&amp;F811="","", IFERROR(IF(AND(E811="",F811&lt;&gt;""),INDEX('Paycode Info'!$D$2:$D$71,MATCH('PCN Variation'!F811,'Paycode Info'!$F$2:$F$71,0)), INDEX('Paycode Info'!$D$2:$D$71,MATCH('PCN Variation'!E811,'Paycode Info'!$D$2:$D$71,0))),"Error"))</f>
        <v/>
      </c>
      <c r="H811" s="71" t="str">
        <f>IF(E811&amp;F811="","", IFERROR(INDEX('Paycode Info'!$F$2:$F$71,MATCH('PCN Variation'!G811,'Paycode Info'!$D$2:$D$71,0)),"Error"))</f>
        <v/>
      </c>
      <c r="I811" s="84" t="str">
        <f t="shared" si="62"/>
        <v/>
      </c>
      <c r="J811" s="73" t="str">
        <f>IFERROR(INDEX('Paycode Info'!$G$2:$G$71,MATCH('PCN Variation'!H811,'Paycode Info'!$F$2:$F$71,0)),"")</f>
        <v/>
      </c>
      <c r="K811" s="17"/>
      <c r="L811" s="16" t="str">
        <f>IFERROR(MATCH(K811,'Paycode Info'!$I$2:$I$13,0),"")</f>
        <v/>
      </c>
      <c r="M811" s="17"/>
      <c r="N811" s="16" t="str">
        <f>IFERROR(MATCH(M811,'Paycode Info'!$I$2:$I$13,0),"")</f>
        <v/>
      </c>
      <c r="O811" s="17"/>
      <c r="P811" s="17"/>
      <c r="Q811" s="67" t="str">
        <f>IFERROR(IF(N811-L811=0,13,IF(N811-L811&gt;=0,N811-L811+1, VLOOKUP(N811-L811, 'Paycode Info'!$J$2:$K$13,2,0))),"")</f>
        <v/>
      </c>
      <c r="R811" s="68" t="str">
        <f t="shared" si="61"/>
        <v/>
      </c>
      <c r="S811" s="66"/>
      <c r="T811" s="16" t="str">
        <f>IF(S811="","",INDEX('Paycode Info'!$R$2:$R$4,MATCH('PCN Variation'!S811,'Paycode Info'!$M$2:$M$4,0)))</f>
        <v/>
      </c>
      <c r="U811" s="17"/>
      <c r="V811" s="16" t="str">
        <f>IFERROR(MATCH(U811,'Paycode Info'!$I$2:$I$13,0),"")</f>
        <v/>
      </c>
      <c r="W811" s="16" t="str">
        <f t="shared" si="63"/>
        <v/>
      </c>
      <c r="X811" s="15" t="str">
        <f t="shared" si="64"/>
        <v/>
      </c>
      <c r="Y811" s="18">
        <f t="shared" si="65"/>
        <v>0</v>
      </c>
    </row>
    <row r="812" spans="1:25" ht="35" customHeight="1" x14ac:dyDescent="0.35">
      <c r="A812" s="65"/>
      <c r="B812" s="70" t="str">
        <f>IFERROR(IF(A812="","",INDEX('PCN Data'!$A$2:$A$1300,MATCH('PCN Variation'!A812,'PCN Data'!$B$2:$B$1300,0))),"ERROR")</f>
        <v/>
      </c>
      <c r="C812" s="71" t="str">
        <f>IFERROR(IF(A812="","",INDEX('PCN Data'!$C$2:$C$1300,MATCH('PCN Variation'!A812,'PCN Data'!$B$2:$B$1300,0))),"ERROR")</f>
        <v/>
      </c>
      <c r="D812" s="70" t="str">
        <f>IFERROR(IF(A812="","", INDEX('PCN Data'!$D$2:$D$1300,MATCH('PCN Variation'!A812,'PCN Data'!$B$2:$B$1300,0))),"ERROR")</f>
        <v/>
      </c>
      <c r="E812" s="66"/>
      <c r="F812" s="65"/>
      <c r="G812" s="71" t="str">
        <f>IF(E812&amp;F812="","", IFERROR(IF(AND(E812="",F812&lt;&gt;""),INDEX('Paycode Info'!$D$2:$D$71,MATCH('PCN Variation'!F812,'Paycode Info'!$F$2:$F$71,0)), INDEX('Paycode Info'!$D$2:$D$71,MATCH('PCN Variation'!E812,'Paycode Info'!$D$2:$D$71,0))),"Error"))</f>
        <v/>
      </c>
      <c r="H812" s="71" t="str">
        <f>IF(E812&amp;F812="","", IFERROR(INDEX('Paycode Info'!$F$2:$F$71,MATCH('PCN Variation'!G812,'Paycode Info'!$D$2:$D$71,0)),"Error"))</f>
        <v/>
      </c>
      <c r="I812" s="84" t="str">
        <f t="shared" si="62"/>
        <v/>
      </c>
      <c r="J812" s="73" t="str">
        <f>IFERROR(INDEX('Paycode Info'!$G$2:$G$71,MATCH('PCN Variation'!H812,'Paycode Info'!$F$2:$F$71,0)),"")</f>
        <v/>
      </c>
      <c r="K812" s="17"/>
      <c r="L812" s="16" t="str">
        <f>IFERROR(MATCH(K812,'Paycode Info'!$I$2:$I$13,0),"")</f>
        <v/>
      </c>
      <c r="M812" s="17"/>
      <c r="N812" s="16" t="str">
        <f>IFERROR(MATCH(M812,'Paycode Info'!$I$2:$I$13,0),"")</f>
        <v/>
      </c>
      <c r="O812" s="17"/>
      <c r="P812" s="17"/>
      <c r="Q812" s="67" t="str">
        <f>IFERROR(IF(N812-L812=0,13,IF(N812-L812&gt;=0,N812-L812+1, VLOOKUP(N812-L812, 'Paycode Info'!$J$2:$K$13,2,0))),"")</f>
        <v/>
      </c>
      <c r="R812" s="68" t="str">
        <f t="shared" si="61"/>
        <v/>
      </c>
      <c r="S812" s="66"/>
      <c r="T812" s="16" t="str">
        <f>IF(S812="","",INDEX('Paycode Info'!$R$2:$R$4,MATCH('PCN Variation'!S812,'Paycode Info'!$M$2:$M$4,0)))</f>
        <v/>
      </c>
      <c r="U812" s="17"/>
      <c r="V812" s="16" t="str">
        <f>IFERROR(MATCH(U812,'Paycode Info'!$I$2:$I$13,0),"")</f>
        <v/>
      </c>
      <c r="W812" s="16" t="str">
        <f t="shared" si="63"/>
        <v/>
      </c>
      <c r="X812" s="15" t="str">
        <f t="shared" si="64"/>
        <v/>
      </c>
      <c r="Y812" s="18">
        <f t="shared" si="65"/>
        <v>0</v>
      </c>
    </row>
    <row r="813" spans="1:25" ht="35" customHeight="1" x14ac:dyDescent="0.35">
      <c r="A813" s="65"/>
      <c r="B813" s="70" t="str">
        <f>IFERROR(IF(A813="","",INDEX('PCN Data'!$A$2:$A$1300,MATCH('PCN Variation'!A813,'PCN Data'!$B$2:$B$1300,0))),"ERROR")</f>
        <v/>
      </c>
      <c r="C813" s="71" t="str">
        <f>IFERROR(IF(A813="","",INDEX('PCN Data'!$C$2:$C$1300,MATCH('PCN Variation'!A813,'PCN Data'!$B$2:$B$1300,0))),"ERROR")</f>
        <v/>
      </c>
      <c r="D813" s="70" t="str">
        <f>IFERROR(IF(A813="","", INDEX('PCN Data'!$D$2:$D$1300,MATCH('PCN Variation'!A813,'PCN Data'!$B$2:$B$1300,0))),"ERROR")</f>
        <v/>
      </c>
      <c r="E813" s="66"/>
      <c r="F813" s="65"/>
      <c r="G813" s="71" t="str">
        <f>IF(E813&amp;F813="","", IFERROR(IF(AND(E813="",F813&lt;&gt;""),INDEX('Paycode Info'!$D$2:$D$71,MATCH('PCN Variation'!F813,'Paycode Info'!$F$2:$F$71,0)), INDEX('Paycode Info'!$D$2:$D$71,MATCH('PCN Variation'!E813,'Paycode Info'!$D$2:$D$71,0))),"Error"))</f>
        <v/>
      </c>
      <c r="H813" s="71" t="str">
        <f>IF(E813&amp;F813="","", IFERROR(INDEX('Paycode Info'!$F$2:$F$71,MATCH('PCN Variation'!G813,'Paycode Info'!$D$2:$D$71,0)),"Error"))</f>
        <v/>
      </c>
      <c r="I813" s="84" t="str">
        <f t="shared" si="62"/>
        <v/>
      </c>
      <c r="J813" s="73" t="str">
        <f>IFERROR(INDEX('Paycode Info'!$G$2:$G$71,MATCH('PCN Variation'!H813,'Paycode Info'!$F$2:$F$71,0)),"")</f>
        <v/>
      </c>
      <c r="K813" s="17"/>
      <c r="L813" s="16" t="str">
        <f>IFERROR(MATCH(K813,'Paycode Info'!$I$2:$I$13,0),"")</f>
        <v/>
      </c>
      <c r="M813" s="17"/>
      <c r="N813" s="16" t="str">
        <f>IFERROR(MATCH(M813,'Paycode Info'!$I$2:$I$13,0),"")</f>
        <v/>
      </c>
      <c r="O813" s="17"/>
      <c r="P813" s="17"/>
      <c r="Q813" s="67" t="str">
        <f>IFERROR(IF(N813-L813=0,13,IF(N813-L813&gt;=0,N813-L813+1, VLOOKUP(N813-L813, 'Paycode Info'!$J$2:$K$13,2,0))),"")</f>
        <v/>
      </c>
      <c r="R813" s="68" t="str">
        <f t="shared" si="61"/>
        <v/>
      </c>
      <c r="S813" s="66"/>
      <c r="T813" s="16" t="str">
        <f>IF(S813="","",INDEX('Paycode Info'!$R$2:$R$4,MATCH('PCN Variation'!S813,'Paycode Info'!$M$2:$M$4,0)))</f>
        <v/>
      </c>
      <c r="U813" s="17"/>
      <c r="V813" s="16" t="str">
        <f>IFERROR(MATCH(U813,'Paycode Info'!$I$2:$I$13,0),"")</f>
        <v/>
      </c>
      <c r="W813" s="16" t="str">
        <f t="shared" si="63"/>
        <v/>
      </c>
      <c r="X813" s="15" t="str">
        <f t="shared" si="64"/>
        <v/>
      </c>
      <c r="Y813" s="18">
        <f t="shared" si="65"/>
        <v>0</v>
      </c>
    </row>
    <row r="814" spans="1:25" ht="35" customHeight="1" x14ac:dyDescent="0.35">
      <c r="A814" s="65"/>
      <c r="B814" s="70" t="str">
        <f>IFERROR(IF(A814="","",INDEX('PCN Data'!$A$2:$A$1300,MATCH('PCN Variation'!A814,'PCN Data'!$B$2:$B$1300,0))),"ERROR")</f>
        <v/>
      </c>
      <c r="C814" s="71" t="str">
        <f>IFERROR(IF(A814="","",INDEX('PCN Data'!$C$2:$C$1300,MATCH('PCN Variation'!A814,'PCN Data'!$B$2:$B$1300,0))),"ERROR")</f>
        <v/>
      </c>
      <c r="D814" s="70" t="str">
        <f>IFERROR(IF(A814="","", INDEX('PCN Data'!$D$2:$D$1300,MATCH('PCN Variation'!A814,'PCN Data'!$B$2:$B$1300,0))),"ERROR")</f>
        <v/>
      </c>
      <c r="E814" s="66"/>
      <c r="F814" s="65"/>
      <c r="G814" s="71" t="str">
        <f>IF(E814&amp;F814="","", IFERROR(IF(AND(E814="",F814&lt;&gt;""),INDEX('Paycode Info'!$D$2:$D$71,MATCH('PCN Variation'!F814,'Paycode Info'!$F$2:$F$71,0)), INDEX('Paycode Info'!$D$2:$D$71,MATCH('PCN Variation'!E814,'Paycode Info'!$D$2:$D$71,0))),"Error"))</f>
        <v/>
      </c>
      <c r="H814" s="71" t="str">
        <f>IF(E814&amp;F814="","", IFERROR(INDEX('Paycode Info'!$F$2:$F$71,MATCH('PCN Variation'!G814,'Paycode Info'!$D$2:$D$71,0)),"Error"))</f>
        <v/>
      </c>
      <c r="I814" s="84" t="str">
        <f t="shared" si="62"/>
        <v/>
      </c>
      <c r="J814" s="73" t="str">
        <f>IFERROR(INDEX('Paycode Info'!$G$2:$G$71,MATCH('PCN Variation'!H814,'Paycode Info'!$F$2:$F$71,0)),"")</f>
        <v/>
      </c>
      <c r="K814" s="17"/>
      <c r="L814" s="16" t="str">
        <f>IFERROR(MATCH(K814,'Paycode Info'!$I$2:$I$13,0),"")</f>
        <v/>
      </c>
      <c r="M814" s="17"/>
      <c r="N814" s="16" t="str">
        <f>IFERROR(MATCH(M814,'Paycode Info'!$I$2:$I$13,0),"")</f>
        <v/>
      </c>
      <c r="O814" s="17"/>
      <c r="P814" s="17"/>
      <c r="Q814" s="67" t="str">
        <f>IFERROR(IF(N814-L814=0,13,IF(N814-L814&gt;=0,N814-L814+1, VLOOKUP(N814-L814, 'Paycode Info'!$J$2:$K$13,2,0))),"")</f>
        <v/>
      </c>
      <c r="R814" s="68" t="str">
        <f t="shared" si="61"/>
        <v/>
      </c>
      <c r="S814" s="66"/>
      <c r="T814" s="16" t="str">
        <f>IF(S814="","",INDEX('Paycode Info'!$R$2:$R$4,MATCH('PCN Variation'!S814,'Paycode Info'!$M$2:$M$4,0)))</f>
        <v/>
      </c>
      <c r="U814" s="17"/>
      <c r="V814" s="16" t="str">
        <f>IFERROR(MATCH(U814,'Paycode Info'!$I$2:$I$13,0),"")</f>
        <v/>
      </c>
      <c r="W814" s="16" t="str">
        <f t="shared" si="63"/>
        <v/>
      </c>
      <c r="X814" s="15" t="str">
        <f t="shared" si="64"/>
        <v/>
      </c>
      <c r="Y814" s="18">
        <f t="shared" si="65"/>
        <v>0</v>
      </c>
    </row>
    <row r="815" spans="1:25" ht="35" customHeight="1" x14ac:dyDescent="0.35">
      <c r="A815" s="65"/>
      <c r="B815" s="70" t="str">
        <f>IFERROR(IF(A815="","",INDEX('PCN Data'!$A$2:$A$1300,MATCH('PCN Variation'!A815,'PCN Data'!$B$2:$B$1300,0))),"ERROR")</f>
        <v/>
      </c>
      <c r="C815" s="71" t="str">
        <f>IFERROR(IF(A815="","",INDEX('PCN Data'!$C$2:$C$1300,MATCH('PCN Variation'!A815,'PCN Data'!$B$2:$B$1300,0))),"ERROR")</f>
        <v/>
      </c>
      <c r="D815" s="70" t="str">
        <f>IFERROR(IF(A815="","", INDEX('PCN Data'!$D$2:$D$1300,MATCH('PCN Variation'!A815,'PCN Data'!$B$2:$B$1300,0))),"ERROR")</f>
        <v/>
      </c>
      <c r="E815" s="66"/>
      <c r="F815" s="65"/>
      <c r="G815" s="71" t="str">
        <f>IF(E815&amp;F815="","", IFERROR(IF(AND(E815="",F815&lt;&gt;""),INDEX('Paycode Info'!$D$2:$D$71,MATCH('PCN Variation'!F815,'Paycode Info'!$F$2:$F$71,0)), INDEX('Paycode Info'!$D$2:$D$71,MATCH('PCN Variation'!E815,'Paycode Info'!$D$2:$D$71,0))),"Error"))</f>
        <v/>
      </c>
      <c r="H815" s="71" t="str">
        <f>IF(E815&amp;F815="","", IFERROR(INDEX('Paycode Info'!$F$2:$F$71,MATCH('PCN Variation'!G815,'Paycode Info'!$D$2:$D$71,0)),"Error"))</f>
        <v/>
      </c>
      <c r="I815" s="84" t="str">
        <f t="shared" si="62"/>
        <v/>
      </c>
      <c r="J815" s="73" t="str">
        <f>IFERROR(INDEX('Paycode Info'!$G$2:$G$71,MATCH('PCN Variation'!H815,'Paycode Info'!$F$2:$F$71,0)),"")</f>
        <v/>
      </c>
      <c r="K815" s="17"/>
      <c r="L815" s="16" t="str">
        <f>IFERROR(MATCH(K815,'Paycode Info'!$I$2:$I$13,0),"")</f>
        <v/>
      </c>
      <c r="M815" s="17"/>
      <c r="N815" s="16" t="str">
        <f>IFERROR(MATCH(M815,'Paycode Info'!$I$2:$I$13,0),"")</f>
        <v/>
      </c>
      <c r="O815" s="17"/>
      <c r="P815" s="17"/>
      <c r="Q815" s="67" t="str">
        <f>IFERROR(IF(N815-L815=0,13,IF(N815-L815&gt;=0,N815-L815+1, VLOOKUP(N815-L815, 'Paycode Info'!$J$2:$K$13,2,0))),"")</f>
        <v/>
      </c>
      <c r="R815" s="68" t="str">
        <f t="shared" si="61"/>
        <v/>
      </c>
      <c r="S815" s="66"/>
      <c r="T815" s="16" t="str">
        <f>IF(S815="","",INDEX('Paycode Info'!$R$2:$R$4,MATCH('PCN Variation'!S815,'Paycode Info'!$M$2:$M$4,0)))</f>
        <v/>
      </c>
      <c r="U815" s="17"/>
      <c r="V815" s="16" t="str">
        <f>IFERROR(MATCH(U815,'Paycode Info'!$I$2:$I$13,0),"")</f>
        <v/>
      </c>
      <c r="W815" s="16" t="str">
        <f t="shared" si="63"/>
        <v/>
      </c>
      <c r="X815" s="15" t="str">
        <f t="shared" si="64"/>
        <v/>
      </c>
      <c r="Y815" s="18">
        <f t="shared" si="65"/>
        <v>0</v>
      </c>
    </row>
    <row r="816" spans="1:25" ht="35" customHeight="1" x14ac:dyDescent="0.35">
      <c r="A816" s="65"/>
      <c r="B816" s="70" t="str">
        <f>IFERROR(IF(A816="","",INDEX('PCN Data'!$A$2:$A$1300,MATCH('PCN Variation'!A816,'PCN Data'!$B$2:$B$1300,0))),"ERROR")</f>
        <v/>
      </c>
      <c r="C816" s="71" t="str">
        <f>IFERROR(IF(A816="","",INDEX('PCN Data'!$C$2:$C$1300,MATCH('PCN Variation'!A816,'PCN Data'!$B$2:$B$1300,0))),"ERROR")</f>
        <v/>
      </c>
      <c r="D816" s="70" t="str">
        <f>IFERROR(IF(A816="","", INDEX('PCN Data'!$D$2:$D$1300,MATCH('PCN Variation'!A816,'PCN Data'!$B$2:$B$1300,0))),"ERROR")</f>
        <v/>
      </c>
      <c r="E816" s="66"/>
      <c r="F816" s="65"/>
      <c r="G816" s="71" t="str">
        <f>IF(E816&amp;F816="","", IFERROR(IF(AND(E816="",F816&lt;&gt;""),INDEX('Paycode Info'!$D$2:$D$71,MATCH('PCN Variation'!F816,'Paycode Info'!$F$2:$F$71,0)), INDEX('Paycode Info'!$D$2:$D$71,MATCH('PCN Variation'!E816,'Paycode Info'!$D$2:$D$71,0))),"Error"))</f>
        <v/>
      </c>
      <c r="H816" s="71" t="str">
        <f>IF(E816&amp;F816="","", IFERROR(INDEX('Paycode Info'!$F$2:$F$71,MATCH('PCN Variation'!G816,'Paycode Info'!$D$2:$D$71,0)),"Error"))</f>
        <v/>
      </c>
      <c r="I816" s="84" t="str">
        <f t="shared" si="62"/>
        <v/>
      </c>
      <c r="J816" s="73" t="str">
        <f>IFERROR(INDEX('Paycode Info'!$G$2:$G$71,MATCH('PCN Variation'!H816,'Paycode Info'!$F$2:$F$71,0)),"")</f>
        <v/>
      </c>
      <c r="K816" s="17"/>
      <c r="L816" s="16" t="str">
        <f>IFERROR(MATCH(K816,'Paycode Info'!$I$2:$I$13,0),"")</f>
        <v/>
      </c>
      <c r="M816" s="17"/>
      <c r="N816" s="16" t="str">
        <f>IFERROR(MATCH(M816,'Paycode Info'!$I$2:$I$13,0),"")</f>
        <v/>
      </c>
      <c r="O816" s="17"/>
      <c r="P816" s="17"/>
      <c r="Q816" s="67" t="str">
        <f>IFERROR(IF(N816-L816=0,13,IF(N816-L816&gt;=0,N816-L816+1, VLOOKUP(N816-L816, 'Paycode Info'!$J$2:$K$13,2,0))),"")</f>
        <v/>
      </c>
      <c r="R816" s="68" t="str">
        <f t="shared" si="61"/>
        <v/>
      </c>
      <c r="S816" s="66"/>
      <c r="T816" s="16" t="str">
        <f>IF(S816="","",INDEX('Paycode Info'!$R$2:$R$4,MATCH('PCN Variation'!S816,'Paycode Info'!$M$2:$M$4,0)))</f>
        <v/>
      </c>
      <c r="U816" s="17"/>
      <c r="V816" s="16" t="str">
        <f>IFERROR(MATCH(U816,'Paycode Info'!$I$2:$I$13,0),"")</f>
        <v/>
      </c>
      <c r="W816" s="16" t="str">
        <f t="shared" si="63"/>
        <v/>
      </c>
      <c r="X816" s="15" t="str">
        <f t="shared" si="64"/>
        <v/>
      </c>
      <c r="Y816" s="18">
        <f t="shared" si="65"/>
        <v>0</v>
      </c>
    </row>
    <row r="817" spans="1:25" ht="35" customHeight="1" x14ac:dyDescent="0.35">
      <c r="A817" s="65"/>
      <c r="B817" s="70" t="str">
        <f>IFERROR(IF(A817="","",INDEX('PCN Data'!$A$2:$A$1300,MATCH('PCN Variation'!A817,'PCN Data'!$B$2:$B$1300,0))),"ERROR")</f>
        <v/>
      </c>
      <c r="C817" s="71" t="str">
        <f>IFERROR(IF(A817="","",INDEX('PCN Data'!$C$2:$C$1300,MATCH('PCN Variation'!A817,'PCN Data'!$B$2:$B$1300,0))),"ERROR")</f>
        <v/>
      </c>
      <c r="D817" s="70" t="str">
        <f>IFERROR(IF(A817="","", INDEX('PCN Data'!$D$2:$D$1300,MATCH('PCN Variation'!A817,'PCN Data'!$B$2:$B$1300,0))),"ERROR")</f>
        <v/>
      </c>
      <c r="E817" s="66"/>
      <c r="F817" s="65"/>
      <c r="G817" s="71" t="str">
        <f>IF(E817&amp;F817="","", IFERROR(IF(AND(E817="",F817&lt;&gt;""),INDEX('Paycode Info'!$D$2:$D$71,MATCH('PCN Variation'!F817,'Paycode Info'!$F$2:$F$71,0)), INDEX('Paycode Info'!$D$2:$D$71,MATCH('PCN Variation'!E817,'Paycode Info'!$D$2:$D$71,0))),"Error"))</f>
        <v/>
      </c>
      <c r="H817" s="71" t="str">
        <f>IF(E817&amp;F817="","", IFERROR(INDEX('Paycode Info'!$F$2:$F$71,MATCH('PCN Variation'!G817,'Paycode Info'!$D$2:$D$71,0)),"Error"))</f>
        <v/>
      </c>
      <c r="I817" s="84" t="str">
        <f t="shared" si="62"/>
        <v/>
      </c>
      <c r="J817" s="73" t="str">
        <f>IFERROR(INDEX('Paycode Info'!$G$2:$G$71,MATCH('PCN Variation'!H817,'Paycode Info'!$F$2:$F$71,0)),"")</f>
        <v/>
      </c>
      <c r="K817" s="17"/>
      <c r="L817" s="16" t="str">
        <f>IFERROR(MATCH(K817,'Paycode Info'!$I$2:$I$13,0),"")</f>
        <v/>
      </c>
      <c r="M817" s="17"/>
      <c r="N817" s="16" t="str">
        <f>IFERROR(MATCH(M817,'Paycode Info'!$I$2:$I$13,0),"")</f>
        <v/>
      </c>
      <c r="O817" s="17"/>
      <c r="P817" s="17"/>
      <c r="Q817" s="67" t="str">
        <f>IFERROR(IF(N817-L817=0,13,IF(N817-L817&gt;=0,N817-L817+1, VLOOKUP(N817-L817, 'Paycode Info'!$J$2:$K$13,2,0))),"")</f>
        <v/>
      </c>
      <c r="R817" s="68" t="str">
        <f t="shared" si="61"/>
        <v/>
      </c>
      <c r="S817" s="66"/>
      <c r="T817" s="16" t="str">
        <f>IF(S817="","",INDEX('Paycode Info'!$R$2:$R$4,MATCH('PCN Variation'!S817,'Paycode Info'!$M$2:$M$4,0)))</f>
        <v/>
      </c>
      <c r="U817" s="17"/>
      <c r="V817" s="16" t="str">
        <f>IFERROR(MATCH(U817,'Paycode Info'!$I$2:$I$13,0),"")</f>
        <v/>
      </c>
      <c r="W817" s="16" t="str">
        <f t="shared" si="63"/>
        <v/>
      </c>
      <c r="X817" s="15" t="str">
        <f t="shared" si="64"/>
        <v/>
      </c>
      <c r="Y817" s="18">
        <f t="shared" si="65"/>
        <v>0</v>
      </c>
    </row>
    <row r="818" spans="1:25" ht="35" customHeight="1" x14ac:dyDescent="0.35">
      <c r="A818" s="65"/>
      <c r="B818" s="70" t="str">
        <f>IFERROR(IF(A818="","",INDEX('PCN Data'!$A$2:$A$1300,MATCH('PCN Variation'!A818,'PCN Data'!$B$2:$B$1300,0))),"ERROR")</f>
        <v/>
      </c>
      <c r="C818" s="71" t="str">
        <f>IFERROR(IF(A818="","",INDEX('PCN Data'!$C$2:$C$1300,MATCH('PCN Variation'!A818,'PCN Data'!$B$2:$B$1300,0))),"ERROR")</f>
        <v/>
      </c>
      <c r="D818" s="70" t="str">
        <f>IFERROR(IF(A818="","", INDEX('PCN Data'!$D$2:$D$1300,MATCH('PCN Variation'!A818,'PCN Data'!$B$2:$B$1300,0))),"ERROR")</f>
        <v/>
      </c>
      <c r="E818" s="66"/>
      <c r="F818" s="65"/>
      <c r="G818" s="71" t="str">
        <f>IF(E818&amp;F818="","", IFERROR(IF(AND(E818="",F818&lt;&gt;""),INDEX('Paycode Info'!$D$2:$D$71,MATCH('PCN Variation'!F818,'Paycode Info'!$F$2:$F$71,0)), INDEX('Paycode Info'!$D$2:$D$71,MATCH('PCN Variation'!E818,'Paycode Info'!$D$2:$D$71,0))),"Error"))</f>
        <v/>
      </c>
      <c r="H818" s="71" t="str">
        <f>IF(E818&amp;F818="","", IFERROR(INDEX('Paycode Info'!$F$2:$F$71,MATCH('PCN Variation'!G818,'Paycode Info'!$D$2:$D$71,0)),"Error"))</f>
        <v/>
      </c>
      <c r="I818" s="84" t="str">
        <f t="shared" si="62"/>
        <v/>
      </c>
      <c r="J818" s="73" t="str">
        <f>IFERROR(INDEX('Paycode Info'!$G$2:$G$71,MATCH('PCN Variation'!H818,'Paycode Info'!$F$2:$F$71,0)),"")</f>
        <v/>
      </c>
      <c r="K818" s="17"/>
      <c r="L818" s="16" t="str">
        <f>IFERROR(MATCH(K818,'Paycode Info'!$I$2:$I$13,0),"")</f>
        <v/>
      </c>
      <c r="M818" s="17"/>
      <c r="N818" s="16" t="str">
        <f>IFERROR(MATCH(M818,'Paycode Info'!$I$2:$I$13,0),"")</f>
        <v/>
      </c>
      <c r="O818" s="17"/>
      <c r="P818" s="17"/>
      <c r="Q818" s="67" t="str">
        <f>IFERROR(IF(N818-L818=0,13,IF(N818-L818&gt;=0,N818-L818+1, VLOOKUP(N818-L818, 'Paycode Info'!$J$2:$K$13,2,0))),"")</f>
        <v/>
      </c>
      <c r="R818" s="68" t="str">
        <f t="shared" si="61"/>
        <v/>
      </c>
      <c r="S818" s="66"/>
      <c r="T818" s="16" t="str">
        <f>IF(S818="","",INDEX('Paycode Info'!$R$2:$R$4,MATCH('PCN Variation'!S818,'Paycode Info'!$M$2:$M$4,0)))</f>
        <v/>
      </c>
      <c r="U818" s="17"/>
      <c r="V818" s="16" t="str">
        <f>IFERROR(MATCH(U818,'Paycode Info'!$I$2:$I$13,0),"")</f>
        <v/>
      </c>
      <c r="W818" s="16" t="str">
        <f t="shared" si="63"/>
        <v/>
      </c>
      <c r="X818" s="15" t="str">
        <f t="shared" si="64"/>
        <v/>
      </c>
      <c r="Y818" s="18">
        <f t="shared" si="65"/>
        <v>0</v>
      </c>
    </row>
    <row r="819" spans="1:25" ht="35" customHeight="1" x14ac:dyDescent="0.35">
      <c r="A819" s="65"/>
      <c r="B819" s="70" t="str">
        <f>IFERROR(IF(A819="","",INDEX('PCN Data'!$A$2:$A$1300,MATCH('PCN Variation'!A819,'PCN Data'!$B$2:$B$1300,0))),"ERROR")</f>
        <v/>
      </c>
      <c r="C819" s="71" t="str">
        <f>IFERROR(IF(A819="","",INDEX('PCN Data'!$C$2:$C$1300,MATCH('PCN Variation'!A819,'PCN Data'!$B$2:$B$1300,0))),"ERROR")</f>
        <v/>
      </c>
      <c r="D819" s="70" t="str">
        <f>IFERROR(IF(A819="","", INDEX('PCN Data'!$D$2:$D$1300,MATCH('PCN Variation'!A819,'PCN Data'!$B$2:$B$1300,0))),"ERROR")</f>
        <v/>
      </c>
      <c r="E819" s="66"/>
      <c r="F819" s="65"/>
      <c r="G819" s="71" t="str">
        <f>IF(E819&amp;F819="","", IFERROR(IF(AND(E819="",F819&lt;&gt;""),INDEX('Paycode Info'!$D$2:$D$71,MATCH('PCN Variation'!F819,'Paycode Info'!$F$2:$F$71,0)), INDEX('Paycode Info'!$D$2:$D$71,MATCH('PCN Variation'!E819,'Paycode Info'!$D$2:$D$71,0))),"Error"))</f>
        <v/>
      </c>
      <c r="H819" s="71" t="str">
        <f>IF(E819&amp;F819="","", IFERROR(INDEX('Paycode Info'!$F$2:$F$71,MATCH('PCN Variation'!G819,'Paycode Info'!$D$2:$D$71,0)),"Error"))</f>
        <v/>
      </c>
      <c r="I819" s="84" t="str">
        <f t="shared" si="62"/>
        <v/>
      </c>
      <c r="J819" s="73" t="str">
        <f>IFERROR(INDEX('Paycode Info'!$G$2:$G$71,MATCH('PCN Variation'!H819,'Paycode Info'!$F$2:$F$71,0)),"")</f>
        <v/>
      </c>
      <c r="K819" s="17"/>
      <c r="L819" s="16" t="str">
        <f>IFERROR(MATCH(K819,'Paycode Info'!$I$2:$I$13,0),"")</f>
        <v/>
      </c>
      <c r="M819" s="17"/>
      <c r="N819" s="16" t="str">
        <f>IFERROR(MATCH(M819,'Paycode Info'!$I$2:$I$13,0),"")</f>
        <v/>
      </c>
      <c r="O819" s="17"/>
      <c r="P819" s="17"/>
      <c r="Q819" s="67" t="str">
        <f>IFERROR(IF(N819-L819=0,13,IF(N819-L819&gt;=0,N819-L819+1, VLOOKUP(N819-L819, 'Paycode Info'!$J$2:$K$13,2,0))),"")</f>
        <v/>
      </c>
      <c r="R819" s="68" t="str">
        <f t="shared" si="61"/>
        <v/>
      </c>
      <c r="S819" s="66"/>
      <c r="T819" s="16" t="str">
        <f>IF(S819="","",INDEX('Paycode Info'!$R$2:$R$4,MATCH('PCN Variation'!S819,'Paycode Info'!$M$2:$M$4,0)))</f>
        <v/>
      </c>
      <c r="U819" s="17"/>
      <c r="V819" s="16" t="str">
        <f>IFERROR(MATCH(U819,'Paycode Info'!$I$2:$I$13,0),"")</f>
        <v/>
      </c>
      <c r="W819" s="16" t="str">
        <f t="shared" si="63"/>
        <v/>
      </c>
      <c r="X819" s="15" t="str">
        <f t="shared" si="64"/>
        <v/>
      </c>
      <c r="Y819" s="18">
        <f t="shared" si="65"/>
        <v>0</v>
      </c>
    </row>
    <row r="820" spans="1:25" ht="35" customHeight="1" x14ac:dyDescent="0.35">
      <c r="A820" s="65"/>
      <c r="B820" s="70" t="str">
        <f>IFERROR(IF(A820="","",INDEX('PCN Data'!$A$2:$A$1300,MATCH('PCN Variation'!A820,'PCN Data'!$B$2:$B$1300,0))),"ERROR")</f>
        <v/>
      </c>
      <c r="C820" s="71" t="str">
        <f>IFERROR(IF(A820="","",INDEX('PCN Data'!$C$2:$C$1300,MATCH('PCN Variation'!A820,'PCN Data'!$B$2:$B$1300,0))),"ERROR")</f>
        <v/>
      </c>
      <c r="D820" s="70" t="str">
        <f>IFERROR(IF(A820="","", INDEX('PCN Data'!$D$2:$D$1300,MATCH('PCN Variation'!A820,'PCN Data'!$B$2:$B$1300,0))),"ERROR")</f>
        <v/>
      </c>
      <c r="E820" s="66"/>
      <c r="F820" s="65"/>
      <c r="G820" s="71" t="str">
        <f>IF(E820&amp;F820="","", IFERROR(IF(AND(E820="",F820&lt;&gt;""),INDEX('Paycode Info'!$D$2:$D$71,MATCH('PCN Variation'!F820,'Paycode Info'!$F$2:$F$71,0)), INDEX('Paycode Info'!$D$2:$D$71,MATCH('PCN Variation'!E820,'Paycode Info'!$D$2:$D$71,0))),"Error"))</f>
        <v/>
      </c>
      <c r="H820" s="71" t="str">
        <f>IF(E820&amp;F820="","", IFERROR(INDEX('Paycode Info'!$F$2:$F$71,MATCH('PCN Variation'!G820,'Paycode Info'!$D$2:$D$71,0)),"Error"))</f>
        <v/>
      </c>
      <c r="I820" s="84" t="str">
        <f t="shared" si="62"/>
        <v/>
      </c>
      <c r="J820" s="73" t="str">
        <f>IFERROR(INDEX('Paycode Info'!$G$2:$G$71,MATCH('PCN Variation'!H820,'Paycode Info'!$F$2:$F$71,0)),"")</f>
        <v/>
      </c>
      <c r="K820" s="17"/>
      <c r="L820" s="16" t="str">
        <f>IFERROR(MATCH(K820,'Paycode Info'!$I$2:$I$13,0),"")</f>
        <v/>
      </c>
      <c r="M820" s="17"/>
      <c r="N820" s="16" t="str">
        <f>IFERROR(MATCH(M820,'Paycode Info'!$I$2:$I$13,0),"")</f>
        <v/>
      </c>
      <c r="O820" s="17"/>
      <c r="P820" s="17"/>
      <c r="Q820" s="67" t="str">
        <f>IFERROR(IF(N820-L820=0,13,IF(N820-L820&gt;=0,N820-L820+1, VLOOKUP(N820-L820, 'Paycode Info'!$J$2:$K$13,2,0))),"")</f>
        <v/>
      </c>
      <c r="R820" s="68" t="str">
        <f t="shared" si="61"/>
        <v/>
      </c>
      <c r="S820" s="66"/>
      <c r="T820" s="16" t="str">
        <f>IF(S820="","",INDEX('Paycode Info'!$R$2:$R$4,MATCH('PCN Variation'!S820,'Paycode Info'!$M$2:$M$4,0)))</f>
        <v/>
      </c>
      <c r="U820" s="17"/>
      <c r="V820" s="16" t="str">
        <f>IFERROR(MATCH(U820,'Paycode Info'!$I$2:$I$13,0),"")</f>
        <v/>
      </c>
      <c r="W820" s="16" t="str">
        <f t="shared" si="63"/>
        <v/>
      </c>
      <c r="X820" s="15" t="str">
        <f t="shared" si="64"/>
        <v/>
      </c>
      <c r="Y820" s="18">
        <f t="shared" si="65"/>
        <v>0</v>
      </c>
    </row>
    <row r="821" spans="1:25" ht="35" customHeight="1" x14ac:dyDescent="0.35">
      <c r="A821" s="65"/>
      <c r="B821" s="70" t="str">
        <f>IFERROR(IF(A821="","",INDEX('PCN Data'!$A$2:$A$1300,MATCH('PCN Variation'!A821,'PCN Data'!$B$2:$B$1300,0))),"ERROR")</f>
        <v/>
      </c>
      <c r="C821" s="71" t="str">
        <f>IFERROR(IF(A821="","",INDEX('PCN Data'!$C$2:$C$1300,MATCH('PCN Variation'!A821,'PCN Data'!$B$2:$B$1300,0))),"ERROR")</f>
        <v/>
      </c>
      <c r="D821" s="70" t="str">
        <f>IFERROR(IF(A821="","", INDEX('PCN Data'!$D$2:$D$1300,MATCH('PCN Variation'!A821,'PCN Data'!$B$2:$B$1300,0))),"ERROR")</f>
        <v/>
      </c>
      <c r="E821" s="66"/>
      <c r="F821" s="65"/>
      <c r="G821" s="71" t="str">
        <f>IF(E821&amp;F821="","", IFERROR(IF(AND(E821="",F821&lt;&gt;""),INDEX('Paycode Info'!$D$2:$D$71,MATCH('PCN Variation'!F821,'Paycode Info'!$F$2:$F$71,0)), INDEX('Paycode Info'!$D$2:$D$71,MATCH('PCN Variation'!E821,'Paycode Info'!$D$2:$D$71,0))),"Error"))</f>
        <v/>
      </c>
      <c r="H821" s="71" t="str">
        <f>IF(E821&amp;F821="","", IFERROR(INDEX('Paycode Info'!$F$2:$F$71,MATCH('PCN Variation'!G821,'Paycode Info'!$D$2:$D$71,0)),"Error"))</f>
        <v/>
      </c>
      <c r="I821" s="84" t="str">
        <f t="shared" si="62"/>
        <v/>
      </c>
      <c r="J821" s="73" t="str">
        <f>IFERROR(INDEX('Paycode Info'!$G$2:$G$71,MATCH('PCN Variation'!H821,'Paycode Info'!$F$2:$F$71,0)),"")</f>
        <v/>
      </c>
      <c r="K821" s="17"/>
      <c r="L821" s="16" t="str">
        <f>IFERROR(MATCH(K821,'Paycode Info'!$I$2:$I$13,0),"")</f>
        <v/>
      </c>
      <c r="M821" s="17"/>
      <c r="N821" s="16" t="str">
        <f>IFERROR(MATCH(M821,'Paycode Info'!$I$2:$I$13,0),"")</f>
        <v/>
      </c>
      <c r="O821" s="17"/>
      <c r="P821" s="17"/>
      <c r="Q821" s="67" t="str">
        <f>IFERROR(IF(N821-L821=0,13,IF(N821-L821&gt;=0,N821-L821+1, VLOOKUP(N821-L821, 'Paycode Info'!$J$2:$K$13,2,0))),"")</f>
        <v/>
      </c>
      <c r="R821" s="68" t="str">
        <f t="shared" si="61"/>
        <v/>
      </c>
      <c r="S821" s="66"/>
      <c r="T821" s="16" t="str">
        <f>IF(S821="","",INDEX('Paycode Info'!$R$2:$R$4,MATCH('PCN Variation'!S821,'Paycode Info'!$M$2:$M$4,0)))</f>
        <v/>
      </c>
      <c r="U821" s="17"/>
      <c r="V821" s="16" t="str">
        <f>IFERROR(MATCH(U821,'Paycode Info'!$I$2:$I$13,0),"")</f>
        <v/>
      </c>
      <c r="W821" s="16" t="str">
        <f t="shared" si="63"/>
        <v/>
      </c>
      <c r="X821" s="15" t="str">
        <f t="shared" si="64"/>
        <v/>
      </c>
      <c r="Y821" s="18">
        <f t="shared" si="65"/>
        <v>0</v>
      </c>
    </row>
    <row r="822" spans="1:25" ht="35" customHeight="1" x14ac:dyDescent="0.35">
      <c r="A822" s="65"/>
      <c r="B822" s="70" t="str">
        <f>IFERROR(IF(A822="","",INDEX('PCN Data'!$A$2:$A$1300,MATCH('PCN Variation'!A822,'PCN Data'!$B$2:$B$1300,0))),"ERROR")</f>
        <v/>
      </c>
      <c r="C822" s="71" t="str">
        <f>IFERROR(IF(A822="","",INDEX('PCN Data'!$C$2:$C$1300,MATCH('PCN Variation'!A822,'PCN Data'!$B$2:$B$1300,0))),"ERROR")</f>
        <v/>
      </c>
      <c r="D822" s="70" t="str">
        <f>IFERROR(IF(A822="","", INDEX('PCN Data'!$D$2:$D$1300,MATCH('PCN Variation'!A822,'PCN Data'!$B$2:$B$1300,0))),"ERROR")</f>
        <v/>
      </c>
      <c r="E822" s="66"/>
      <c r="F822" s="65"/>
      <c r="G822" s="71" t="str">
        <f>IF(E822&amp;F822="","", IFERROR(IF(AND(E822="",F822&lt;&gt;""),INDEX('Paycode Info'!$D$2:$D$71,MATCH('PCN Variation'!F822,'Paycode Info'!$F$2:$F$71,0)), INDEX('Paycode Info'!$D$2:$D$71,MATCH('PCN Variation'!E822,'Paycode Info'!$D$2:$D$71,0))),"Error"))</f>
        <v/>
      </c>
      <c r="H822" s="71" t="str">
        <f>IF(E822&amp;F822="","", IFERROR(INDEX('Paycode Info'!$F$2:$F$71,MATCH('PCN Variation'!G822,'Paycode Info'!$D$2:$D$71,0)),"Error"))</f>
        <v/>
      </c>
      <c r="I822" s="84" t="str">
        <f t="shared" si="62"/>
        <v/>
      </c>
      <c r="J822" s="73" t="str">
        <f>IFERROR(INDEX('Paycode Info'!$G$2:$G$71,MATCH('PCN Variation'!H822,'Paycode Info'!$F$2:$F$71,0)),"")</f>
        <v/>
      </c>
      <c r="K822" s="17"/>
      <c r="L822" s="16" t="str">
        <f>IFERROR(MATCH(K822,'Paycode Info'!$I$2:$I$13,0),"")</f>
        <v/>
      </c>
      <c r="M822" s="17"/>
      <c r="N822" s="16" t="str">
        <f>IFERROR(MATCH(M822,'Paycode Info'!$I$2:$I$13,0),"")</f>
        <v/>
      </c>
      <c r="O822" s="17"/>
      <c r="P822" s="17"/>
      <c r="Q822" s="67" t="str">
        <f>IFERROR(IF(N822-L822=0,13,IF(N822-L822&gt;=0,N822-L822+1, VLOOKUP(N822-L822, 'Paycode Info'!$J$2:$K$13,2,0))),"")</f>
        <v/>
      </c>
      <c r="R822" s="68" t="str">
        <f t="shared" si="61"/>
        <v/>
      </c>
      <c r="S822" s="66"/>
      <c r="T822" s="16" t="str">
        <f>IF(S822="","",INDEX('Paycode Info'!$R$2:$R$4,MATCH('PCN Variation'!S822,'Paycode Info'!$M$2:$M$4,0)))</f>
        <v/>
      </c>
      <c r="U822" s="17"/>
      <c r="V822" s="16" t="str">
        <f>IFERROR(MATCH(U822,'Paycode Info'!$I$2:$I$13,0),"")</f>
        <v/>
      </c>
      <c r="W822" s="16" t="str">
        <f t="shared" si="63"/>
        <v/>
      </c>
      <c r="X822" s="15" t="str">
        <f t="shared" si="64"/>
        <v/>
      </c>
      <c r="Y822" s="18">
        <f t="shared" si="65"/>
        <v>0</v>
      </c>
    </row>
    <row r="823" spans="1:25" ht="35" customHeight="1" x14ac:dyDescent="0.35">
      <c r="A823" s="65"/>
      <c r="B823" s="70" t="str">
        <f>IFERROR(IF(A823="","",INDEX('PCN Data'!$A$2:$A$1300,MATCH('PCN Variation'!A823,'PCN Data'!$B$2:$B$1300,0))),"ERROR")</f>
        <v/>
      </c>
      <c r="C823" s="71" t="str">
        <f>IFERROR(IF(A823="","",INDEX('PCN Data'!$C$2:$C$1300,MATCH('PCN Variation'!A823,'PCN Data'!$B$2:$B$1300,0))),"ERROR")</f>
        <v/>
      </c>
      <c r="D823" s="70" t="str">
        <f>IFERROR(IF(A823="","", INDEX('PCN Data'!$D$2:$D$1300,MATCH('PCN Variation'!A823,'PCN Data'!$B$2:$B$1300,0))),"ERROR")</f>
        <v/>
      </c>
      <c r="E823" s="66"/>
      <c r="F823" s="65"/>
      <c r="G823" s="71" t="str">
        <f>IF(E823&amp;F823="","", IFERROR(IF(AND(E823="",F823&lt;&gt;""),INDEX('Paycode Info'!$D$2:$D$71,MATCH('PCN Variation'!F823,'Paycode Info'!$F$2:$F$71,0)), INDEX('Paycode Info'!$D$2:$D$71,MATCH('PCN Variation'!E823,'Paycode Info'!$D$2:$D$71,0))),"Error"))</f>
        <v/>
      </c>
      <c r="H823" s="71" t="str">
        <f>IF(E823&amp;F823="","", IFERROR(INDEX('Paycode Info'!$F$2:$F$71,MATCH('PCN Variation'!G823,'Paycode Info'!$D$2:$D$71,0)),"Error"))</f>
        <v/>
      </c>
      <c r="I823" s="84" t="str">
        <f t="shared" si="62"/>
        <v/>
      </c>
      <c r="J823" s="73" t="str">
        <f>IFERROR(INDEX('Paycode Info'!$G$2:$G$71,MATCH('PCN Variation'!H823,'Paycode Info'!$F$2:$F$71,0)),"")</f>
        <v/>
      </c>
      <c r="K823" s="17"/>
      <c r="L823" s="16" t="str">
        <f>IFERROR(MATCH(K823,'Paycode Info'!$I$2:$I$13,0),"")</f>
        <v/>
      </c>
      <c r="M823" s="17"/>
      <c r="N823" s="16" t="str">
        <f>IFERROR(MATCH(M823,'Paycode Info'!$I$2:$I$13,0),"")</f>
        <v/>
      </c>
      <c r="O823" s="17"/>
      <c r="P823" s="17"/>
      <c r="Q823" s="67" t="str">
        <f>IFERROR(IF(N823-L823=0,13,IF(N823-L823&gt;=0,N823-L823+1, VLOOKUP(N823-L823, 'Paycode Info'!$J$2:$K$13,2,0))),"")</f>
        <v/>
      </c>
      <c r="R823" s="68" t="str">
        <f t="shared" si="61"/>
        <v/>
      </c>
      <c r="S823" s="66"/>
      <c r="T823" s="16" t="str">
        <f>IF(S823="","",INDEX('Paycode Info'!$R$2:$R$4,MATCH('PCN Variation'!S823,'Paycode Info'!$M$2:$M$4,0)))</f>
        <v/>
      </c>
      <c r="U823" s="17"/>
      <c r="V823" s="16" t="str">
        <f>IFERROR(MATCH(U823,'Paycode Info'!$I$2:$I$13,0),"")</f>
        <v/>
      </c>
      <c r="W823" s="16" t="str">
        <f t="shared" si="63"/>
        <v/>
      </c>
      <c r="X823" s="15" t="str">
        <f t="shared" si="64"/>
        <v/>
      </c>
      <c r="Y823" s="18">
        <f t="shared" si="65"/>
        <v>0</v>
      </c>
    </row>
    <row r="824" spans="1:25" ht="35" customHeight="1" x14ac:dyDescent="0.35">
      <c r="A824" s="65"/>
      <c r="B824" s="70" t="str">
        <f>IFERROR(IF(A824="","",INDEX('PCN Data'!$A$2:$A$1300,MATCH('PCN Variation'!A824,'PCN Data'!$B$2:$B$1300,0))),"ERROR")</f>
        <v/>
      </c>
      <c r="C824" s="71" t="str">
        <f>IFERROR(IF(A824="","",INDEX('PCN Data'!$C$2:$C$1300,MATCH('PCN Variation'!A824,'PCN Data'!$B$2:$B$1300,0))),"ERROR")</f>
        <v/>
      </c>
      <c r="D824" s="70" t="str">
        <f>IFERROR(IF(A824="","", INDEX('PCN Data'!$D$2:$D$1300,MATCH('PCN Variation'!A824,'PCN Data'!$B$2:$B$1300,0))),"ERROR")</f>
        <v/>
      </c>
      <c r="E824" s="66"/>
      <c r="F824" s="65"/>
      <c r="G824" s="71" t="str">
        <f>IF(E824&amp;F824="","", IFERROR(IF(AND(E824="",F824&lt;&gt;""),INDEX('Paycode Info'!$D$2:$D$71,MATCH('PCN Variation'!F824,'Paycode Info'!$F$2:$F$71,0)), INDEX('Paycode Info'!$D$2:$D$71,MATCH('PCN Variation'!E824,'Paycode Info'!$D$2:$D$71,0))),"Error"))</f>
        <v/>
      </c>
      <c r="H824" s="71" t="str">
        <f>IF(E824&amp;F824="","", IFERROR(INDEX('Paycode Info'!$F$2:$F$71,MATCH('PCN Variation'!G824,'Paycode Info'!$D$2:$D$71,0)),"Error"))</f>
        <v/>
      </c>
      <c r="I824" s="84" t="str">
        <f t="shared" si="62"/>
        <v/>
      </c>
      <c r="J824" s="73" t="str">
        <f>IFERROR(INDEX('Paycode Info'!$G$2:$G$71,MATCH('PCN Variation'!H824,'Paycode Info'!$F$2:$F$71,0)),"")</f>
        <v/>
      </c>
      <c r="K824" s="17"/>
      <c r="L824" s="16" t="str">
        <f>IFERROR(MATCH(K824,'Paycode Info'!$I$2:$I$13,0),"")</f>
        <v/>
      </c>
      <c r="M824" s="17"/>
      <c r="N824" s="16" t="str">
        <f>IFERROR(MATCH(M824,'Paycode Info'!$I$2:$I$13,0),"")</f>
        <v/>
      </c>
      <c r="O824" s="17"/>
      <c r="P824" s="17"/>
      <c r="Q824" s="67" t="str">
        <f>IFERROR(IF(N824-L824=0,13,IF(N824-L824&gt;=0,N824-L824+1, VLOOKUP(N824-L824, 'Paycode Info'!$J$2:$K$13,2,0))),"")</f>
        <v/>
      </c>
      <c r="R824" s="68" t="str">
        <f t="shared" si="61"/>
        <v/>
      </c>
      <c r="S824" s="66"/>
      <c r="T824" s="16" t="str">
        <f>IF(S824="","",INDEX('Paycode Info'!$R$2:$R$4,MATCH('PCN Variation'!S824,'Paycode Info'!$M$2:$M$4,0)))</f>
        <v/>
      </c>
      <c r="U824" s="17"/>
      <c r="V824" s="16" t="str">
        <f>IFERROR(MATCH(U824,'Paycode Info'!$I$2:$I$13,0),"")</f>
        <v/>
      </c>
      <c r="W824" s="16" t="str">
        <f t="shared" si="63"/>
        <v/>
      </c>
      <c r="X824" s="15" t="str">
        <f t="shared" si="64"/>
        <v/>
      </c>
      <c r="Y824" s="18">
        <f t="shared" si="65"/>
        <v>0</v>
      </c>
    </row>
    <row r="825" spans="1:25" ht="35" customHeight="1" x14ac:dyDescent="0.35">
      <c r="A825" s="65"/>
      <c r="B825" s="70" t="str">
        <f>IFERROR(IF(A825="","",INDEX('PCN Data'!$A$2:$A$1300,MATCH('PCN Variation'!A825,'PCN Data'!$B$2:$B$1300,0))),"ERROR")</f>
        <v/>
      </c>
      <c r="C825" s="71" t="str">
        <f>IFERROR(IF(A825="","",INDEX('PCN Data'!$C$2:$C$1300,MATCH('PCN Variation'!A825,'PCN Data'!$B$2:$B$1300,0))),"ERROR")</f>
        <v/>
      </c>
      <c r="D825" s="70" t="str">
        <f>IFERROR(IF(A825="","", INDEX('PCN Data'!$D$2:$D$1300,MATCH('PCN Variation'!A825,'PCN Data'!$B$2:$B$1300,0))),"ERROR")</f>
        <v/>
      </c>
      <c r="E825" s="66"/>
      <c r="F825" s="65"/>
      <c r="G825" s="71" t="str">
        <f>IF(E825&amp;F825="","", IFERROR(IF(AND(E825="",F825&lt;&gt;""),INDEX('Paycode Info'!$D$2:$D$71,MATCH('PCN Variation'!F825,'Paycode Info'!$F$2:$F$71,0)), INDEX('Paycode Info'!$D$2:$D$71,MATCH('PCN Variation'!E825,'Paycode Info'!$D$2:$D$71,0))),"Error"))</f>
        <v/>
      </c>
      <c r="H825" s="71" t="str">
        <f>IF(E825&amp;F825="","", IFERROR(INDEX('Paycode Info'!$F$2:$F$71,MATCH('PCN Variation'!G825,'Paycode Info'!$D$2:$D$71,0)),"Error"))</f>
        <v/>
      </c>
      <c r="I825" s="84" t="str">
        <f t="shared" si="62"/>
        <v/>
      </c>
      <c r="J825" s="73" t="str">
        <f>IFERROR(INDEX('Paycode Info'!$G$2:$G$71,MATCH('PCN Variation'!H825,'Paycode Info'!$F$2:$F$71,0)),"")</f>
        <v/>
      </c>
      <c r="K825" s="17"/>
      <c r="L825" s="16" t="str">
        <f>IFERROR(MATCH(K825,'Paycode Info'!$I$2:$I$13,0),"")</f>
        <v/>
      </c>
      <c r="M825" s="17"/>
      <c r="N825" s="16" t="str">
        <f>IFERROR(MATCH(M825,'Paycode Info'!$I$2:$I$13,0),"")</f>
        <v/>
      </c>
      <c r="O825" s="17"/>
      <c r="P825" s="17"/>
      <c r="Q825" s="67" t="str">
        <f>IFERROR(IF(N825-L825=0,13,IF(N825-L825&gt;=0,N825-L825+1, VLOOKUP(N825-L825, 'Paycode Info'!$J$2:$K$13,2,0))),"")</f>
        <v/>
      </c>
      <c r="R825" s="68" t="str">
        <f t="shared" si="61"/>
        <v/>
      </c>
      <c r="S825" s="66"/>
      <c r="T825" s="16" t="str">
        <f>IF(S825="","",INDEX('Paycode Info'!$R$2:$R$4,MATCH('PCN Variation'!S825,'Paycode Info'!$M$2:$M$4,0)))</f>
        <v/>
      </c>
      <c r="U825" s="17"/>
      <c r="V825" s="16" t="str">
        <f>IFERROR(MATCH(U825,'Paycode Info'!$I$2:$I$13,0),"")</f>
        <v/>
      </c>
      <c r="W825" s="16" t="str">
        <f t="shared" si="63"/>
        <v/>
      </c>
      <c r="X825" s="15" t="str">
        <f t="shared" si="64"/>
        <v/>
      </c>
      <c r="Y825" s="18">
        <f t="shared" si="65"/>
        <v>0</v>
      </c>
    </row>
    <row r="826" spans="1:25" ht="35" customHeight="1" x14ac:dyDescent="0.35">
      <c r="A826" s="65"/>
      <c r="B826" s="70" t="str">
        <f>IFERROR(IF(A826="","",INDEX('PCN Data'!$A$2:$A$1300,MATCH('PCN Variation'!A826,'PCN Data'!$B$2:$B$1300,0))),"ERROR")</f>
        <v/>
      </c>
      <c r="C826" s="71" t="str">
        <f>IFERROR(IF(A826="","",INDEX('PCN Data'!$C$2:$C$1300,MATCH('PCN Variation'!A826,'PCN Data'!$B$2:$B$1300,0))),"ERROR")</f>
        <v/>
      </c>
      <c r="D826" s="70" t="str">
        <f>IFERROR(IF(A826="","", INDEX('PCN Data'!$D$2:$D$1300,MATCH('PCN Variation'!A826,'PCN Data'!$B$2:$B$1300,0))),"ERROR")</f>
        <v/>
      </c>
      <c r="E826" s="66"/>
      <c r="F826" s="65"/>
      <c r="G826" s="71" t="str">
        <f>IF(E826&amp;F826="","", IFERROR(IF(AND(E826="",F826&lt;&gt;""),INDEX('Paycode Info'!$D$2:$D$71,MATCH('PCN Variation'!F826,'Paycode Info'!$F$2:$F$71,0)), INDEX('Paycode Info'!$D$2:$D$71,MATCH('PCN Variation'!E826,'Paycode Info'!$D$2:$D$71,0))),"Error"))</f>
        <v/>
      </c>
      <c r="H826" s="71" t="str">
        <f>IF(E826&amp;F826="","", IFERROR(INDEX('Paycode Info'!$F$2:$F$71,MATCH('PCN Variation'!G826,'Paycode Info'!$D$2:$D$71,0)),"Error"))</f>
        <v/>
      </c>
      <c r="I826" s="84" t="str">
        <f t="shared" si="62"/>
        <v/>
      </c>
      <c r="J826" s="73" t="str">
        <f>IFERROR(INDEX('Paycode Info'!$G$2:$G$71,MATCH('PCN Variation'!H826,'Paycode Info'!$F$2:$F$71,0)),"")</f>
        <v/>
      </c>
      <c r="K826" s="17"/>
      <c r="L826" s="16" t="str">
        <f>IFERROR(MATCH(K826,'Paycode Info'!$I$2:$I$13,0),"")</f>
        <v/>
      </c>
      <c r="M826" s="17"/>
      <c r="N826" s="16" t="str">
        <f>IFERROR(MATCH(M826,'Paycode Info'!$I$2:$I$13,0),"")</f>
        <v/>
      </c>
      <c r="O826" s="17"/>
      <c r="P826" s="17"/>
      <c r="Q826" s="67" t="str">
        <f>IFERROR(IF(N826-L826=0,13,IF(N826-L826&gt;=0,N826-L826+1, VLOOKUP(N826-L826, 'Paycode Info'!$J$2:$K$13,2,0))),"")</f>
        <v/>
      </c>
      <c r="R826" s="68" t="str">
        <f t="shared" si="61"/>
        <v/>
      </c>
      <c r="S826" s="66"/>
      <c r="T826" s="16" t="str">
        <f>IF(S826="","",INDEX('Paycode Info'!$R$2:$R$4,MATCH('PCN Variation'!S826,'Paycode Info'!$M$2:$M$4,0)))</f>
        <v/>
      </c>
      <c r="U826" s="17"/>
      <c r="V826" s="16" t="str">
        <f>IFERROR(MATCH(U826,'Paycode Info'!$I$2:$I$13,0),"")</f>
        <v/>
      </c>
      <c r="W826" s="16" t="str">
        <f t="shared" si="63"/>
        <v/>
      </c>
      <c r="X826" s="15" t="str">
        <f t="shared" si="64"/>
        <v/>
      </c>
      <c r="Y826" s="18">
        <f t="shared" si="65"/>
        <v>0</v>
      </c>
    </row>
    <row r="827" spans="1:25" ht="35" customHeight="1" x14ac:dyDescent="0.35">
      <c r="A827" s="65"/>
      <c r="B827" s="70" t="str">
        <f>IFERROR(IF(A827="","",INDEX('PCN Data'!$A$2:$A$1300,MATCH('PCN Variation'!A827,'PCN Data'!$B$2:$B$1300,0))),"ERROR")</f>
        <v/>
      </c>
      <c r="C827" s="71" t="str">
        <f>IFERROR(IF(A827="","",INDEX('PCN Data'!$C$2:$C$1300,MATCH('PCN Variation'!A827,'PCN Data'!$B$2:$B$1300,0))),"ERROR")</f>
        <v/>
      </c>
      <c r="D827" s="70" t="str">
        <f>IFERROR(IF(A827="","", INDEX('PCN Data'!$D$2:$D$1300,MATCH('PCN Variation'!A827,'PCN Data'!$B$2:$B$1300,0))),"ERROR")</f>
        <v/>
      </c>
      <c r="E827" s="66"/>
      <c r="F827" s="65"/>
      <c r="G827" s="71" t="str">
        <f>IF(E827&amp;F827="","", IFERROR(IF(AND(E827="",F827&lt;&gt;""),INDEX('Paycode Info'!$D$2:$D$71,MATCH('PCN Variation'!F827,'Paycode Info'!$F$2:$F$71,0)), INDEX('Paycode Info'!$D$2:$D$71,MATCH('PCN Variation'!E827,'Paycode Info'!$D$2:$D$71,0))),"Error"))</f>
        <v/>
      </c>
      <c r="H827" s="71" t="str">
        <f>IF(E827&amp;F827="","", IFERROR(INDEX('Paycode Info'!$F$2:$F$71,MATCH('PCN Variation'!G827,'Paycode Info'!$D$2:$D$71,0)),"Error"))</f>
        <v/>
      </c>
      <c r="I827" s="84" t="str">
        <f t="shared" si="62"/>
        <v/>
      </c>
      <c r="J827" s="73" t="str">
        <f>IFERROR(INDEX('Paycode Info'!$G$2:$G$71,MATCH('PCN Variation'!H827,'Paycode Info'!$F$2:$F$71,0)),"")</f>
        <v/>
      </c>
      <c r="K827" s="17"/>
      <c r="L827" s="16" t="str">
        <f>IFERROR(MATCH(K827,'Paycode Info'!$I$2:$I$13,0),"")</f>
        <v/>
      </c>
      <c r="M827" s="17"/>
      <c r="N827" s="16" t="str">
        <f>IFERROR(MATCH(M827,'Paycode Info'!$I$2:$I$13,0),"")</f>
        <v/>
      </c>
      <c r="O827" s="17"/>
      <c r="P827" s="17"/>
      <c r="Q827" s="67" t="str">
        <f>IFERROR(IF(N827-L827=0,13,IF(N827-L827&gt;=0,N827-L827+1, VLOOKUP(N827-L827, 'Paycode Info'!$J$2:$K$13,2,0))),"")</f>
        <v/>
      </c>
      <c r="R827" s="68" t="str">
        <f t="shared" si="61"/>
        <v/>
      </c>
      <c r="S827" s="66"/>
      <c r="T827" s="16" t="str">
        <f>IF(S827="","",INDEX('Paycode Info'!$R$2:$R$4,MATCH('PCN Variation'!S827,'Paycode Info'!$M$2:$M$4,0)))</f>
        <v/>
      </c>
      <c r="U827" s="17"/>
      <c r="V827" s="16" t="str">
        <f>IFERROR(MATCH(U827,'Paycode Info'!$I$2:$I$13,0),"")</f>
        <v/>
      </c>
      <c r="W827" s="16" t="str">
        <f t="shared" si="63"/>
        <v/>
      </c>
      <c r="X827" s="15" t="str">
        <f t="shared" si="64"/>
        <v/>
      </c>
      <c r="Y827" s="18">
        <f t="shared" si="65"/>
        <v>0</v>
      </c>
    </row>
    <row r="828" spans="1:25" ht="35" customHeight="1" x14ac:dyDescent="0.35">
      <c r="A828" s="65"/>
      <c r="B828" s="70" t="str">
        <f>IFERROR(IF(A828="","",INDEX('PCN Data'!$A$2:$A$1300,MATCH('PCN Variation'!A828,'PCN Data'!$B$2:$B$1300,0))),"ERROR")</f>
        <v/>
      </c>
      <c r="C828" s="71" t="str">
        <f>IFERROR(IF(A828="","",INDEX('PCN Data'!$C$2:$C$1300,MATCH('PCN Variation'!A828,'PCN Data'!$B$2:$B$1300,0))),"ERROR")</f>
        <v/>
      </c>
      <c r="D828" s="70" t="str">
        <f>IFERROR(IF(A828="","", INDEX('PCN Data'!$D$2:$D$1300,MATCH('PCN Variation'!A828,'PCN Data'!$B$2:$B$1300,0))),"ERROR")</f>
        <v/>
      </c>
      <c r="E828" s="66"/>
      <c r="F828" s="65"/>
      <c r="G828" s="71" t="str">
        <f>IF(E828&amp;F828="","", IFERROR(IF(AND(E828="",F828&lt;&gt;""),INDEX('Paycode Info'!$D$2:$D$71,MATCH('PCN Variation'!F828,'Paycode Info'!$F$2:$F$71,0)), INDEX('Paycode Info'!$D$2:$D$71,MATCH('PCN Variation'!E828,'Paycode Info'!$D$2:$D$71,0))),"Error"))</f>
        <v/>
      </c>
      <c r="H828" s="71" t="str">
        <f>IF(E828&amp;F828="","", IFERROR(INDEX('Paycode Info'!$F$2:$F$71,MATCH('PCN Variation'!G828,'Paycode Info'!$D$2:$D$71,0)),"Error"))</f>
        <v/>
      </c>
      <c r="I828" s="84" t="str">
        <f t="shared" si="62"/>
        <v/>
      </c>
      <c r="J828" s="73" t="str">
        <f>IFERROR(INDEX('Paycode Info'!$G$2:$G$71,MATCH('PCN Variation'!H828,'Paycode Info'!$F$2:$F$71,0)),"")</f>
        <v/>
      </c>
      <c r="K828" s="17"/>
      <c r="L828" s="16" t="str">
        <f>IFERROR(MATCH(K828,'Paycode Info'!$I$2:$I$13,0),"")</f>
        <v/>
      </c>
      <c r="M828" s="17"/>
      <c r="N828" s="16" t="str">
        <f>IFERROR(MATCH(M828,'Paycode Info'!$I$2:$I$13,0),"")</f>
        <v/>
      </c>
      <c r="O828" s="17"/>
      <c r="P828" s="17"/>
      <c r="Q828" s="67" t="str">
        <f>IFERROR(IF(N828-L828=0,13,IF(N828-L828&gt;=0,N828-L828+1, VLOOKUP(N828-L828, 'Paycode Info'!$J$2:$K$13,2,0))),"")</f>
        <v/>
      </c>
      <c r="R828" s="68" t="str">
        <f t="shared" si="61"/>
        <v/>
      </c>
      <c r="S828" s="66"/>
      <c r="T828" s="16" t="str">
        <f>IF(S828="","",INDEX('Paycode Info'!$R$2:$R$4,MATCH('PCN Variation'!S828,'Paycode Info'!$M$2:$M$4,0)))</f>
        <v/>
      </c>
      <c r="U828" s="17"/>
      <c r="V828" s="16" t="str">
        <f>IFERROR(MATCH(U828,'Paycode Info'!$I$2:$I$13,0),"")</f>
        <v/>
      </c>
      <c r="W828" s="16" t="str">
        <f t="shared" si="63"/>
        <v/>
      </c>
      <c r="X828" s="15" t="str">
        <f t="shared" si="64"/>
        <v/>
      </c>
      <c r="Y828" s="18">
        <f t="shared" si="65"/>
        <v>0</v>
      </c>
    </row>
    <row r="829" spans="1:25" ht="35" customHeight="1" x14ac:dyDescent="0.35">
      <c r="A829" s="65"/>
      <c r="B829" s="70" t="str">
        <f>IFERROR(IF(A829="","",INDEX('PCN Data'!$A$2:$A$1300,MATCH('PCN Variation'!A829,'PCN Data'!$B$2:$B$1300,0))),"ERROR")</f>
        <v/>
      </c>
      <c r="C829" s="71" t="str">
        <f>IFERROR(IF(A829="","",INDEX('PCN Data'!$C$2:$C$1300,MATCH('PCN Variation'!A829,'PCN Data'!$B$2:$B$1300,0))),"ERROR")</f>
        <v/>
      </c>
      <c r="D829" s="70" t="str">
        <f>IFERROR(IF(A829="","", INDEX('PCN Data'!$D$2:$D$1300,MATCH('PCN Variation'!A829,'PCN Data'!$B$2:$B$1300,0))),"ERROR")</f>
        <v/>
      </c>
      <c r="E829" s="66"/>
      <c r="F829" s="65"/>
      <c r="G829" s="71" t="str">
        <f>IF(E829&amp;F829="","", IFERROR(IF(AND(E829="",F829&lt;&gt;""),INDEX('Paycode Info'!$D$2:$D$71,MATCH('PCN Variation'!F829,'Paycode Info'!$F$2:$F$71,0)), INDEX('Paycode Info'!$D$2:$D$71,MATCH('PCN Variation'!E829,'Paycode Info'!$D$2:$D$71,0))),"Error"))</f>
        <v/>
      </c>
      <c r="H829" s="71" t="str">
        <f>IF(E829&amp;F829="","", IFERROR(INDEX('Paycode Info'!$F$2:$F$71,MATCH('PCN Variation'!G829,'Paycode Info'!$D$2:$D$71,0)),"Error"))</f>
        <v/>
      </c>
      <c r="I829" s="84" t="str">
        <f t="shared" si="62"/>
        <v/>
      </c>
      <c r="J829" s="73" t="str">
        <f>IFERROR(INDEX('Paycode Info'!$G$2:$G$71,MATCH('PCN Variation'!H829,'Paycode Info'!$F$2:$F$71,0)),"")</f>
        <v/>
      </c>
      <c r="K829" s="17"/>
      <c r="L829" s="16" t="str">
        <f>IFERROR(MATCH(K829,'Paycode Info'!$I$2:$I$13,0),"")</f>
        <v/>
      </c>
      <c r="M829" s="17"/>
      <c r="N829" s="16" t="str">
        <f>IFERROR(MATCH(M829,'Paycode Info'!$I$2:$I$13,0),"")</f>
        <v/>
      </c>
      <c r="O829" s="17"/>
      <c r="P829" s="17"/>
      <c r="Q829" s="67" t="str">
        <f>IFERROR(IF(N829-L829=0,13,IF(N829-L829&gt;=0,N829-L829+1, VLOOKUP(N829-L829, 'Paycode Info'!$J$2:$K$13,2,0))),"")</f>
        <v/>
      </c>
      <c r="R829" s="68" t="str">
        <f t="shared" si="61"/>
        <v/>
      </c>
      <c r="S829" s="66"/>
      <c r="T829" s="16" t="str">
        <f>IF(S829="","",INDEX('Paycode Info'!$R$2:$R$4,MATCH('PCN Variation'!S829,'Paycode Info'!$M$2:$M$4,0)))</f>
        <v/>
      </c>
      <c r="U829" s="17"/>
      <c r="V829" s="16" t="str">
        <f>IFERROR(MATCH(U829,'Paycode Info'!$I$2:$I$13,0),"")</f>
        <v/>
      </c>
      <c r="W829" s="16" t="str">
        <f t="shared" si="63"/>
        <v/>
      </c>
      <c r="X829" s="15" t="str">
        <f t="shared" si="64"/>
        <v/>
      </c>
      <c r="Y829" s="18">
        <f t="shared" si="65"/>
        <v>0</v>
      </c>
    </row>
    <row r="830" spans="1:25" ht="35" customHeight="1" x14ac:dyDescent="0.35">
      <c r="A830" s="65"/>
      <c r="B830" s="70" t="str">
        <f>IFERROR(IF(A830="","",INDEX('PCN Data'!$A$2:$A$1300,MATCH('PCN Variation'!A830,'PCN Data'!$B$2:$B$1300,0))),"ERROR")</f>
        <v/>
      </c>
      <c r="C830" s="71" t="str">
        <f>IFERROR(IF(A830="","",INDEX('PCN Data'!$C$2:$C$1300,MATCH('PCN Variation'!A830,'PCN Data'!$B$2:$B$1300,0))),"ERROR")</f>
        <v/>
      </c>
      <c r="D830" s="70" t="str">
        <f>IFERROR(IF(A830="","", INDEX('PCN Data'!$D$2:$D$1300,MATCH('PCN Variation'!A830,'PCN Data'!$B$2:$B$1300,0))),"ERROR")</f>
        <v/>
      </c>
      <c r="E830" s="66"/>
      <c r="F830" s="65"/>
      <c r="G830" s="71" t="str">
        <f>IF(E830&amp;F830="","", IFERROR(IF(AND(E830="",F830&lt;&gt;""),INDEX('Paycode Info'!$D$2:$D$71,MATCH('PCN Variation'!F830,'Paycode Info'!$F$2:$F$71,0)), INDEX('Paycode Info'!$D$2:$D$71,MATCH('PCN Variation'!E830,'Paycode Info'!$D$2:$D$71,0))),"Error"))</f>
        <v/>
      </c>
      <c r="H830" s="71" t="str">
        <f>IF(E830&amp;F830="","", IFERROR(INDEX('Paycode Info'!$F$2:$F$71,MATCH('PCN Variation'!G830,'Paycode Info'!$D$2:$D$71,0)),"Error"))</f>
        <v/>
      </c>
      <c r="I830" s="84" t="str">
        <f t="shared" si="62"/>
        <v/>
      </c>
      <c r="J830" s="73" t="str">
        <f>IFERROR(INDEX('Paycode Info'!$G$2:$G$71,MATCH('PCN Variation'!H830,'Paycode Info'!$F$2:$F$71,0)),"")</f>
        <v/>
      </c>
      <c r="K830" s="17"/>
      <c r="L830" s="16" t="str">
        <f>IFERROR(MATCH(K830,'Paycode Info'!$I$2:$I$13,0),"")</f>
        <v/>
      </c>
      <c r="M830" s="17"/>
      <c r="N830" s="16" t="str">
        <f>IFERROR(MATCH(M830,'Paycode Info'!$I$2:$I$13,0),"")</f>
        <v/>
      </c>
      <c r="O830" s="17"/>
      <c r="P830" s="17"/>
      <c r="Q830" s="67" t="str">
        <f>IFERROR(IF(N830-L830=0,13,IF(N830-L830&gt;=0,N830-L830+1, VLOOKUP(N830-L830, 'Paycode Info'!$J$2:$K$13,2,0))),"")</f>
        <v/>
      </c>
      <c r="R830" s="68" t="str">
        <f t="shared" si="61"/>
        <v/>
      </c>
      <c r="S830" s="66"/>
      <c r="T830" s="16" t="str">
        <f>IF(S830="","",INDEX('Paycode Info'!$R$2:$R$4,MATCH('PCN Variation'!S830,'Paycode Info'!$M$2:$M$4,0)))</f>
        <v/>
      </c>
      <c r="U830" s="17"/>
      <c r="V830" s="16" t="str">
        <f>IFERROR(MATCH(U830,'Paycode Info'!$I$2:$I$13,0),"")</f>
        <v/>
      </c>
      <c r="W830" s="16" t="str">
        <f t="shared" si="63"/>
        <v/>
      </c>
      <c r="X830" s="15" t="str">
        <f t="shared" si="64"/>
        <v/>
      </c>
      <c r="Y830" s="18">
        <f t="shared" si="65"/>
        <v>0</v>
      </c>
    </row>
    <row r="831" spans="1:25" ht="35" customHeight="1" x14ac:dyDescent="0.35">
      <c r="A831" s="65"/>
      <c r="B831" s="70" t="str">
        <f>IFERROR(IF(A831="","",INDEX('PCN Data'!$A$2:$A$1300,MATCH('PCN Variation'!A831,'PCN Data'!$B$2:$B$1300,0))),"ERROR")</f>
        <v/>
      </c>
      <c r="C831" s="71" t="str">
        <f>IFERROR(IF(A831="","",INDEX('PCN Data'!$C$2:$C$1300,MATCH('PCN Variation'!A831,'PCN Data'!$B$2:$B$1300,0))),"ERROR")</f>
        <v/>
      </c>
      <c r="D831" s="70" t="str">
        <f>IFERROR(IF(A831="","", INDEX('PCN Data'!$D$2:$D$1300,MATCH('PCN Variation'!A831,'PCN Data'!$B$2:$B$1300,0))),"ERROR")</f>
        <v/>
      </c>
      <c r="E831" s="66"/>
      <c r="F831" s="65"/>
      <c r="G831" s="71" t="str">
        <f>IF(E831&amp;F831="","", IFERROR(IF(AND(E831="",F831&lt;&gt;""),INDEX('Paycode Info'!$D$2:$D$71,MATCH('PCN Variation'!F831,'Paycode Info'!$F$2:$F$71,0)), INDEX('Paycode Info'!$D$2:$D$71,MATCH('PCN Variation'!E831,'Paycode Info'!$D$2:$D$71,0))),"Error"))</f>
        <v/>
      </c>
      <c r="H831" s="71" t="str">
        <f>IF(E831&amp;F831="","", IFERROR(INDEX('Paycode Info'!$F$2:$F$71,MATCH('PCN Variation'!G831,'Paycode Info'!$D$2:$D$71,0)),"Error"))</f>
        <v/>
      </c>
      <c r="I831" s="84" t="str">
        <f t="shared" si="62"/>
        <v/>
      </c>
      <c r="J831" s="73" t="str">
        <f>IFERROR(INDEX('Paycode Info'!$G$2:$G$71,MATCH('PCN Variation'!H831,'Paycode Info'!$F$2:$F$71,0)),"")</f>
        <v/>
      </c>
      <c r="K831" s="17"/>
      <c r="L831" s="16" t="str">
        <f>IFERROR(MATCH(K831,'Paycode Info'!$I$2:$I$13,0),"")</f>
        <v/>
      </c>
      <c r="M831" s="17"/>
      <c r="N831" s="16" t="str">
        <f>IFERROR(MATCH(M831,'Paycode Info'!$I$2:$I$13,0),"")</f>
        <v/>
      </c>
      <c r="O831" s="17"/>
      <c r="P831" s="17"/>
      <c r="Q831" s="67" t="str">
        <f>IFERROR(IF(N831-L831=0,13,IF(N831-L831&gt;=0,N831-L831+1, VLOOKUP(N831-L831, 'Paycode Info'!$J$2:$K$13,2,0))),"")</f>
        <v/>
      </c>
      <c r="R831" s="68" t="str">
        <f t="shared" si="61"/>
        <v/>
      </c>
      <c r="S831" s="66"/>
      <c r="T831" s="16" t="str">
        <f>IF(S831="","",INDEX('Paycode Info'!$R$2:$R$4,MATCH('PCN Variation'!S831,'Paycode Info'!$M$2:$M$4,0)))</f>
        <v/>
      </c>
      <c r="U831" s="17"/>
      <c r="V831" s="16" t="str">
        <f>IFERROR(MATCH(U831,'Paycode Info'!$I$2:$I$13,0),"")</f>
        <v/>
      </c>
      <c r="W831" s="16" t="str">
        <f t="shared" si="63"/>
        <v/>
      </c>
      <c r="X831" s="15" t="str">
        <f t="shared" si="64"/>
        <v/>
      </c>
      <c r="Y831" s="18">
        <f t="shared" si="65"/>
        <v>0</v>
      </c>
    </row>
    <row r="832" spans="1:25" ht="35" customHeight="1" x14ac:dyDescent="0.35">
      <c r="A832" s="65"/>
      <c r="B832" s="70" t="str">
        <f>IFERROR(IF(A832="","",INDEX('PCN Data'!$A$2:$A$1300,MATCH('PCN Variation'!A832,'PCN Data'!$B$2:$B$1300,0))),"ERROR")</f>
        <v/>
      </c>
      <c r="C832" s="71" t="str">
        <f>IFERROR(IF(A832="","",INDEX('PCN Data'!$C$2:$C$1300,MATCH('PCN Variation'!A832,'PCN Data'!$B$2:$B$1300,0))),"ERROR")</f>
        <v/>
      </c>
      <c r="D832" s="70" t="str">
        <f>IFERROR(IF(A832="","", INDEX('PCN Data'!$D$2:$D$1300,MATCH('PCN Variation'!A832,'PCN Data'!$B$2:$B$1300,0))),"ERROR")</f>
        <v/>
      </c>
      <c r="E832" s="66"/>
      <c r="F832" s="65"/>
      <c r="G832" s="71" t="str">
        <f>IF(E832&amp;F832="","", IFERROR(IF(AND(E832="",F832&lt;&gt;""),INDEX('Paycode Info'!$D$2:$D$71,MATCH('PCN Variation'!F832,'Paycode Info'!$F$2:$F$71,0)), INDEX('Paycode Info'!$D$2:$D$71,MATCH('PCN Variation'!E832,'Paycode Info'!$D$2:$D$71,0))),"Error"))</f>
        <v/>
      </c>
      <c r="H832" s="71" t="str">
        <f>IF(E832&amp;F832="","", IFERROR(INDEX('Paycode Info'!$F$2:$F$71,MATCH('PCN Variation'!G832,'Paycode Info'!$D$2:$D$71,0)),"Error"))</f>
        <v/>
      </c>
      <c r="I832" s="84" t="str">
        <f t="shared" si="62"/>
        <v/>
      </c>
      <c r="J832" s="73" t="str">
        <f>IFERROR(INDEX('Paycode Info'!$G$2:$G$71,MATCH('PCN Variation'!H832,'Paycode Info'!$F$2:$F$71,0)),"")</f>
        <v/>
      </c>
      <c r="K832" s="17"/>
      <c r="L832" s="16" t="str">
        <f>IFERROR(MATCH(K832,'Paycode Info'!$I$2:$I$13,0),"")</f>
        <v/>
      </c>
      <c r="M832" s="17"/>
      <c r="N832" s="16" t="str">
        <f>IFERROR(MATCH(M832,'Paycode Info'!$I$2:$I$13,0),"")</f>
        <v/>
      </c>
      <c r="O832" s="17"/>
      <c r="P832" s="17"/>
      <c r="Q832" s="67" t="str">
        <f>IFERROR(IF(N832-L832=0,13,IF(N832-L832&gt;=0,N832-L832+1, VLOOKUP(N832-L832, 'Paycode Info'!$J$2:$K$13,2,0))),"")</f>
        <v/>
      </c>
      <c r="R832" s="68" t="str">
        <f t="shared" si="61"/>
        <v/>
      </c>
      <c r="S832" s="66"/>
      <c r="T832" s="16" t="str">
        <f>IF(S832="","",INDEX('Paycode Info'!$R$2:$R$4,MATCH('PCN Variation'!S832,'Paycode Info'!$M$2:$M$4,0)))</f>
        <v/>
      </c>
      <c r="U832" s="17"/>
      <c r="V832" s="16" t="str">
        <f>IFERROR(MATCH(U832,'Paycode Info'!$I$2:$I$13,0),"")</f>
        <v/>
      </c>
      <c r="W832" s="16" t="str">
        <f t="shared" si="63"/>
        <v/>
      </c>
      <c r="X832" s="15" t="str">
        <f t="shared" si="64"/>
        <v/>
      </c>
      <c r="Y832" s="18">
        <f t="shared" si="65"/>
        <v>0</v>
      </c>
    </row>
    <row r="833" spans="1:25" ht="35" customHeight="1" x14ac:dyDescent="0.35">
      <c r="A833" s="65"/>
      <c r="B833" s="70" t="str">
        <f>IFERROR(IF(A833="","",INDEX('PCN Data'!$A$2:$A$1300,MATCH('PCN Variation'!A833,'PCN Data'!$B$2:$B$1300,0))),"ERROR")</f>
        <v/>
      </c>
      <c r="C833" s="71" t="str">
        <f>IFERROR(IF(A833="","",INDEX('PCN Data'!$C$2:$C$1300,MATCH('PCN Variation'!A833,'PCN Data'!$B$2:$B$1300,0))),"ERROR")</f>
        <v/>
      </c>
      <c r="D833" s="70" t="str">
        <f>IFERROR(IF(A833="","", INDEX('PCN Data'!$D$2:$D$1300,MATCH('PCN Variation'!A833,'PCN Data'!$B$2:$B$1300,0))),"ERROR")</f>
        <v/>
      </c>
      <c r="E833" s="66"/>
      <c r="F833" s="65"/>
      <c r="G833" s="71" t="str">
        <f>IF(E833&amp;F833="","", IFERROR(IF(AND(E833="",F833&lt;&gt;""),INDEX('Paycode Info'!$D$2:$D$71,MATCH('PCN Variation'!F833,'Paycode Info'!$F$2:$F$71,0)), INDEX('Paycode Info'!$D$2:$D$71,MATCH('PCN Variation'!E833,'Paycode Info'!$D$2:$D$71,0))),"Error"))</f>
        <v/>
      </c>
      <c r="H833" s="71" t="str">
        <f>IF(E833&amp;F833="","", IFERROR(INDEX('Paycode Info'!$F$2:$F$71,MATCH('PCN Variation'!G833,'Paycode Info'!$D$2:$D$71,0)),"Error"))</f>
        <v/>
      </c>
      <c r="I833" s="84" t="str">
        <f t="shared" si="62"/>
        <v/>
      </c>
      <c r="J833" s="73" t="str">
        <f>IFERROR(INDEX('Paycode Info'!$G$2:$G$71,MATCH('PCN Variation'!H833,'Paycode Info'!$F$2:$F$71,0)),"")</f>
        <v/>
      </c>
      <c r="K833" s="17"/>
      <c r="L833" s="16" t="str">
        <f>IFERROR(MATCH(K833,'Paycode Info'!$I$2:$I$13,0),"")</f>
        <v/>
      </c>
      <c r="M833" s="17"/>
      <c r="N833" s="16" t="str">
        <f>IFERROR(MATCH(M833,'Paycode Info'!$I$2:$I$13,0),"")</f>
        <v/>
      </c>
      <c r="O833" s="17"/>
      <c r="P833" s="17"/>
      <c r="Q833" s="67" t="str">
        <f>IFERROR(IF(N833-L833=0,13,IF(N833-L833&gt;=0,N833-L833+1, VLOOKUP(N833-L833, 'Paycode Info'!$J$2:$K$13,2,0))),"")</f>
        <v/>
      </c>
      <c r="R833" s="68" t="str">
        <f t="shared" si="61"/>
        <v/>
      </c>
      <c r="S833" s="66"/>
      <c r="T833" s="16" t="str">
        <f>IF(S833="","",INDEX('Paycode Info'!$R$2:$R$4,MATCH('PCN Variation'!S833,'Paycode Info'!$M$2:$M$4,0)))</f>
        <v/>
      </c>
      <c r="U833" s="17"/>
      <c r="V833" s="16" t="str">
        <f>IFERROR(MATCH(U833,'Paycode Info'!$I$2:$I$13,0),"")</f>
        <v/>
      </c>
      <c r="W833" s="16" t="str">
        <f t="shared" si="63"/>
        <v/>
      </c>
      <c r="X833" s="15" t="str">
        <f t="shared" si="64"/>
        <v/>
      </c>
      <c r="Y833" s="18">
        <f t="shared" si="65"/>
        <v>0</v>
      </c>
    </row>
    <row r="834" spans="1:25" ht="35" customHeight="1" x14ac:dyDescent="0.35">
      <c r="A834" s="65"/>
      <c r="B834" s="70" t="str">
        <f>IFERROR(IF(A834="","",INDEX('PCN Data'!$A$2:$A$1300,MATCH('PCN Variation'!A834,'PCN Data'!$B$2:$B$1300,0))),"ERROR")</f>
        <v/>
      </c>
      <c r="C834" s="71" t="str">
        <f>IFERROR(IF(A834="","",INDEX('PCN Data'!$C$2:$C$1300,MATCH('PCN Variation'!A834,'PCN Data'!$B$2:$B$1300,0))),"ERROR")</f>
        <v/>
      </c>
      <c r="D834" s="70" t="str">
        <f>IFERROR(IF(A834="","", INDEX('PCN Data'!$D$2:$D$1300,MATCH('PCN Variation'!A834,'PCN Data'!$B$2:$B$1300,0))),"ERROR")</f>
        <v/>
      </c>
      <c r="E834" s="66"/>
      <c r="F834" s="65"/>
      <c r="G834" s="71" t="str">
        <f>IF(E834&amp;F834="","", IFERROR(IF(AND(E834="",F834&lt;&gt;""),INDEX('Paycode Info'!$D$2:$D$71,MATCH('PCN Variation'!F834,'Paycode Info'!$F$2:$F$71,0)), INDEX('Paycode Info'!$D$2:$D$71,MATCH('PCN Variation'!E834,'Paycode Info'!$D$2:$D$71,0))),"Error"))</f>
        <v/>
      </c>
      <c r="H834" s="71" t="str">
        <f>IF(E834&amp;F834="","", IFERROR(INDEX('Paycode Info'!$F$2:$F$71,MATCH('PCN Variation'!G834,'Paycode Info'!$D$2:$D$71,0)),"Error"))</f>
        <v/>
      </c>
      <c r="I834" s="84" t="str">
        <f t="shared" si="62"/>
        <v/>
      </c>
      <c r="J834" s="73" t="str">
        <f>IFERROR(INDEX('Paycode Info'!$G$2:$G$71,MATCH('PCN Variation'!H834,'Paycode Info'!$F$2:$F$71,0)),"")</f>
        <v/>
      </c>
      <c r="K834" s="17"/>
      <c r="L834" s="16" t="str">
        <f>IFERROR(MATCH(K834,'Paycode Info'!$I$2:$I$13,0),"")</f>
        <v/>
      </c>
      <c r="M834" s="17"/>
      <c r="N834" s="16" t="str">
        <f>IFERROR(MATCH(M834,'Paycode Info'!$I$2:$I$13,0),"")</f>
        <v/>
      </c>
      <c r="O834" s="17"/>
      <c r="P834" s="17"/>
      <c r="Q834" s="67" t="str">
        <f>IFERROR(IF(N834-L834=0,13,IF(N834-L834&gt;=0,N834-L834+1, VLOOKUP(N834-L834, 'Paycode Info'!$J$2:$K$13,2,0))),"")</f>
        <v/>
      </c>
      <c r="R834" s="68" t="str">
        <f t="shared" si="61"/>
        <v/>
      </c>
      <c r="S834" s="66"/>
      <c r="T834" s="16" t="str">
        <f>IF(S834="","",INDEX('Paycode Info'!$R$2:$R$4,MATCH('PCN Variation'!S834,'Paycode Info'!$M$2:$M$4,0)))</f>
        <v/>
      </c>
      <c r="U834" s="17"/>
      <c r="V834" s="16" t="str">
        <f>IFERROR(MATCH(U834,'Paycode Info'!$I$2:$I$13,0),"")</f>
        <v/>
      </c>
      <c r="W834" s="16" t="str">
        <f t="shared" si="63"/>
        <v/>
      </c>
      <c r="X834" s="15" t="str">
        <f t="shared" si="64"/>
        <v/>
      </c>
      <c r="Y834" s="18">
        <f t="shared" si="65"/>
        <v>0</v>
      </c>
    </row>
    <row r="835" spans="1:25" ht="35" customHeight="1" x14ac:dyDescent="0.35">
      <c r="A835" s="65"/>
      <c r="B835" s="70" t="str">
        <f>IFERROR(IF(A835="","",INDEX('PCN Data'!$A$2:$A$1300,MATCH('PCN Variation'!A835,'PCN Data'!$B$2:$B$1300,0))),"ERROR")</f>
        <v/>
      </c>
      <c r="C835" s="71" t="str">
        <f>IFERROR(IF(A835="","",INDEX('PCN Data'!$C$2:$C$1300,MATCH('PCN Variation'!A835,'PCN Data'!$B$2:$B$1300,0))),"ERROR")</f>
        <v/>
      </c>
      <c r="D835" s="70" t="str">
        <f>IFERROR(IF(A835="","", INDEX('PCN Data'!$D$2:$D$1300,MATCH('PCN Variation'!A835,'PCN Data'!$B$2:$B$1300,0))),"ERROR")</f>
        <v/>
      </c>
      <c r="E835" s="66"/>
      <c r="F835" s="65"/>
      <c r="G835" s="71" t="str">
        <f>IF(E835&amp;F835="","", IFERROR(IF(AND(E835="",F835&lt;&gt;""),INDEX('Paycode Info'!$D$2:$D$71,MATCH('PCN Variation'!F835,'Paycode Info'!$F$2:$F$71,0)), INDEX('Paycode Info'!$D$2:$D$71,MATCH('PCN Variation'!E835,'Paycode Info'!$D$2:$D$71,0))),"Error"))</f>
        <v/>
      </c>
      <c r="H835" s="71" t="str">
        <f>IF(E835&amp;F835="","", IFERROR(INDEX('Paycode Info'!$F$2:$F$71,MATCH('PCN Variation'!G835,'Paycode Info'!$D$2:$D$71,0)),"Error"))</f>
        <v/>
      </c>
      <c r="I835" s="84" t="str">
        <f t="shared" si="62"/>
        <v/>
      </c>
      <c r="J835" s="73" t="str">
        <f>IFERROR(INDEX('Paycode Info'!$G$2:$G$71,MATCH('PCN Variation'!H835,'Paycode Info'!$F$2:$F$71,0)),"")</f>
        <v/>
      </c>
      <c r="K835" s="17"/>
      <c r="L835" s="16" t="str">
        <f>IFERROR(MATCH(K835,'Paycode Info'!$I$2:$I$13,0),"")</f>
        <v/>
      </c>
      <c r="M835" s="17"/>
      <c r="N835" s="16" t="str">
        <f>IFERROR(MATCH(M835,'Paycode Info'!$I$2:$I$13,0),"")</f>
        <v/>
      </c>
      <c r="O835" s="17"/>
      <c r="P835" s="17"/>
      <c r="Q835" s="67" t="str">
        <f>IFERROR(IF(N835-L835=0,13,IF(N835-L835&gt;=0,N835-L835+1, VLOOKUP(N835-L835, 'Paycode Info'!$J$2:$K$13,2,0))),"")</f>
        <v/>
      </c>
      <c r="R835" s="68" t="str">
        <f t="shared" si="61"/>
        <v/>
      </c>
      <c r="S835" s="66"/>
      <c r="T835" s="16" t="str">
        <f>IF(S835="","",INDEX('Paycode Info'!$R$2:$R$4,MATCH('PCN Variation'!S835,'Paycode Info'!$M$2:$M$4,0)))</f>
        <v/>
      </c>
      <c r="U835" s="17"/>
      <c r="V835" s="16" t="str">
        <f>IFERROR(MATCH(U835,'Paycode Info'!$I$2:$I$13,0),"")</f>
        <v/>
      </c>
      <c r="W835" s="16" t="str">
        <f t="shared" si="63"/>
        <v/>
      </c>
      <c r="X835" s="15" t="str">
        <f t="shared" si="64"/>
        <v/>
      </c>
      <c r="Y835" s="18">
        <f t="shared" si="65"/>
        <v>0</v>
      </c>
    </row>
    <row r="836" spans="1:25" ht="35" customHeight="1" x14ac:dyDescent="0.35">
      <c r="A836" s="65"/>
      <c r="B836" s="70" t="str">
        <f>IFERROR(IF(A836="","",INDEX('PCN Data'!$A$2:$A$1300,MATCH('PCN Variation'!A836,'PCN Data'!$B$2:$B$1300,0))),"ERROR")</f>
        <v/>
      </c>
      <c r="C836" s="71" t="str">
        <f>IFERROR(IF(A836="","",INDEX('PCN Data'!$C$2:$C$1300,MATCH('PCN Variation'!A836,'PCN Data'!$B$2:$B$1300,0))),"ERROR")</f>
        <v/>
      </c>
      <c r="D836" s="70" t="str">
        <f>IFERROR(IF(A836="","", INDEX('PCN Data'!$D$2:$D$1300,MATCH('PCN Variation'!A836,'PCN Data'!$B$2:$B$1300,0))),"ERROR")</f>
        <v/>
      </c>
      <c r="E836" s="66"/>
      <c r="F836" s="65"/>
      <c r="G836" s="71" t="str">
        <f>IF(E836&amp;F836="","", IFERROR(IF(AND(E836="",F836&lt;&gt;""),INDEX('Paycode Info'!$D$2:$D$71,MATCH('PCN Variation'!F836,'Paycode Info'!$F$2:$F$71,0)), INDEX('Paycode Info'!$D$2:$D$71,MATCH('PCN Variation'!E836,'Paycode Info'!$D$2:$D$71,0))),"Error"))</f>
        <v/>
      </c>
      <c r="H836" s="71" t="str">
        <f>IF(E836&amp;F836="","", IFERROR(INDEX('Paycode Info'!$F$2:$F$71,MATCH('PCN Variation'!G836,'Paycode Info'!$D$2:$D$71,0)),"Error"))</f>
        <v/>
      </c>
      <c r="I836" s="84" t="str">
        <f t="shared" si="62"/>
        <v/>
      </c>
      <c r="J836" s="73" t="str">
        <f>IFERROR(INDEX('Paycode Info'!$G$2:$G$71,MATCH('PCN Variation'!H836,'Paycode Info'!$F$2:$F$71,0)),"")</f>
        <v/>
      </c>
      <c r="K836" s="17"/>
      <c r="L836" s="16" t="str">
        <f>IFERROR(MATCH(K836,'Paycode Info'!$I$2:$I$13,0),"")</f>
        <v/>
      </c>
      <c r="M836" s="17"/>
      <c r="N836" s="16" t="str">
        <f>IFERROR(MATCH(M836,'Paycode Info'!$I$2:$I$13,0),"")</f>
        <v/>
      </c>
      <c r="O836" s="17"/>
      <c r="P836" s="17"/>
      <c r="Q836" s="67" t="str">
        <f>IFERROR(IF(N836-L836=0,13,IF(N836-L836&gt;=0,N836-L836+1, VLOOKUP(N836-L836, 'Paycode Info'!$J$2:$K$13,2,0))),"")</f>
        <v/>
      </c>
      <c r="R836" s="68" t="str">
        <f t="shared" si="61"/>
        <v/>
      </c>
      <c r="S836" s="66"/>
      <c r="T836" s="16" t="str">
        <f>IF(S836="","",INDEX('Paycode Info'!$R$2:$R$4,MATCH('PCN Variation'!S836,'Paycode Info'!$M$2:$M$4,0)))</f>
        <v/>
      </c>
      <c r="U836" s="17"/>
      <c r="V836" s="16" t="str">
        <f>IFERROR(MATCH(U836,'Paycode Info'!$I$2:$I$13,0),"")</f>
        <v/>
      </c>
      <c r="W836" s="16" t="str">
        <f t="shared" si="63"/>
        <v/>
      </c>
      <c r="X836" s="15" t="str">
        <f t="shared" si="64"/>
        <v/>
      </c>
      <c r="Y836" s="18">
        <f t="shared" si="65"/>
        <v>0</v>
      </c>
    </row>
    <row r="837" spans="1:25" ht="35" customHeight="1" x14ac:dyDescent="0.35">
      <c r="A837" s="65"/>
      <c r="B837" s="70" t="str">
        <f>IFERROR(IF(A837="","",INDEX('PCN Data'!$A$2:$A$1300,MATCH('PCN Variation'!A837,'PCN Data'!$B$2:$B$1300,0))),"ERROR")</f>
        <v/>
      </c>
      <c r="C837" s="71" t="str">
        <f>IFERROR(IF(A837="","",INDEX('PCN Data'!$C$2:$C$1300,MATCH('PCN Variation'!A837,'PCN Data'!$B$2:$B$1300,0))),"ERROR")</f>
        <v/>
      </c>
      <c r="D837" s="70" t="str">
        <f>IFERROR(IF(A837="","", INDEX('PCN Data'!$D$2:$D$1300,MATCH('PCN Variation'!A837,'PCN Data'!$B$2:$B$1300,0))),"ERROR")</f>
        <v/>
      </c>
      <c r="E837" s="66"/>
      <c r="F837" s="65"/>
      <c r="G837" s="71" t="str">
        <f>IF(E837&amp;F837="","", IFERROR(IF(AND(E837="",F837&lt;&gt;""),INDEX('Paycode Info'!$D$2:$D$71,MATCH('PCN Variation'!F837,'Paycode Info'!$F$2:$F$71,0)), INDEX('Paycode Info'!$D$2:$D$71,MATCH('PCN Variation'!E837,'Paycode Info'!$D$2:$D$71,0))),"Error"))</f>
        <v/>
      </c>
      <c r="H837" s="71" t="str">
        <f>IF(E837&amp;F837="","", IFERROR(INDEX('Paycode Info'!$F$2:$F$71,MATCH('PCN Variation'!G837,'Paycode Info'!$D$2:$D$71,0)),"Error"))</f>
        <v/>
      </c>
      <c r="I837" s="84" t="str">
        <f t="shared" si="62"/>
        <v/>
      </c>
      <c r="J837" s="73" t="str">
        <f>IFERROR(INDEX('Paycode Info'!$G$2:$G$71,MATCH('PCN Variation'!H837,'Paycode Info'!$F$2:$F$71,0)),"")</f>
        <v/>
      </c>
      <c r="K837" s="17"/>
      <c r="L837" s="16" t="str">
        <f>IFERROR(MATCH(K837,'Paycode Info'!$I$2:$I$13,0),"")</f>
        <v/>
      </c>
      <c r="M837" s="17"/>
      <c r="N837" s="16" t="str">
        <f>IFERROR(MATCH(M837,'Paycode Info'!$I$2:$I$13,0),"")</f>
        <v/>
      </c>
      <c r="O837" s="17"/>
      <c r="P837" s="17"/>
      <c r="Q837" s="67" t="str">
        <f>IFERROR(IF(N837-L837=0,13,IF(N837-L837&gt;=0,N837-L837+1, VLOOKUP(N837-L837, 'Paycode Info'!$J$2:$K$13,2,0))),"")</f>
        <v/>
      </c>
      <c r="R837" s="68" t="str">
        <f t="shared" si="61"/>
        <v/>
      </c>
      <c r="S837" s="66"/>
      <c r="T837" s="16" t="str">
        <f>IF(S837="","",INDEX('Paycode Info'!$R$2:$R$4,MATCH('PCN Variation'!S837,'Paycode Info'!$M$2:$M$4,0)))</f>
        <v/>
      </c>
      <c r="U837" s="17"/>
      <c r="V837" s="16" t="str">
        <f>IFERROR(MATCH(U837,'Paycode Info'!$I$2:$I$13,0),"")</f>
        <v/>
      </c>
      <c r="W837" s="16" t="str">
        <f t="shared" si="63"/>
        <v/>
      </c>
      <c r="X837" s="15" t="str">
        <f t="shared" si="64"/>
        <v/>
      </c>
      <c r="Y837" s="18">
        <f t="shared" si="65"/>
        <v>0</v>
      </c>
    </row>
    <row r="838" spans="1:25" ht="35" customHeight="1" x14ac:dyDescent="0.35">
      <c r="A838" s="65"/>
      <c r="B838" s="70" t="str">
        <f>IFERROR(IF(A838="","",INDEX('PCN Data'!$A$2:$A$1300,MATCH('PCN Variation'!A838,'PCN Data'!$B$2:$B$1300,0))),"ERROR")</f>
        <v/>
      </c>
      <c r="C838" s="71" t="str">
        <f>IFERROR(IF(A838="","",INDEX('PCN Data'!$C$2:$C$1300,MATCH('PCN Variation'!A838,'PCN Data'!$B$2:$B$1300,0))),"ERROR")</f>
        <v/>
      </c>
      <c r="D838" s="70" t="str">
        <f>IFERROR(IF(A838="","", INDEX('PCN Data'!$D$2:$D$1300,MATCH('PCN Variation'!A838,'PCN Data'!$B$2:$B$1300,0))),"ERROR")</f>
        <v/>
      </c>
      <c r="E838" s="66"/>
      <c r="F838" s="65"/>
      <c r="G838" s="71" t="str">
        <f>IF(E838&amp;F838="","", IFERROR(IF(AND(E838="",F838&lt;&gt;""),INDEX('Paycode Info'!$D$2:$D$71,MATCH('PCN Variation'!F838,'Paycode Info'!$F$2:$F$71,0)), INDEX('Paycode Info'!$D$2:$D$71,MATCH('PCN Variation'!E838,'Paycode Info'!$D$2:$D$71,0))),"Error"))</f>
        <v/>
      </c>
      <c r="H838" s="71" t="str">
        <f>IF(E838&amp;F838="","", IFERROR(INDEX('Paycode Info'!$F$2:$F$71,MATCH('PCN Variation'!G838,'Paycode Info'!$D$2:$D$71,0)),"Error"))</f>
        <v/>
      </c>
      <c r="I838" s="84" t="str">
        <f t="shared" si="62"/>
        <v/>
      </c>
      <c r="J838" s="73" t="str">
        <f>IFERROR(INDEX('Paycode Info'!$G$2:$G$71,MATCH('PCN Variation'!H838,'Paycode Info'!$F$2:$F$71,0)),"")</f>
        <v/>
      </c>
      <c r="K838" s="17"/>
      <c r="L838" s="16" t="str">
        <f>IFERROR(MATCH(K838,'Paycode Info'!$I$2:$I$13,0),"")</f>
        <v/>
      </c>
      <c r="M838" s="17"/>
      <c r="N838" s="16" t="str">
        <f>IFERROR(MATCH(M838,'Paycode Info'!$I$2:$I$13,0),"")</f>
        <v/>
      </c>
      <c r="O838" s="17"/>
      <c r="P838" s="17"/>
      <c r="Q838" s="67" t="str">
        <f>IFERROR(IF(N838-L838=0,13,IF(N838-L838&gt;=0,N838-L838+1, VLOOKUP(N838-L838, 'Paycode Info'!$J$2:$K$13,2,0))),"")</f>
        <v/>
      </c>
      <c r="R838" s="68" t="str">
        <f t="shared" ref="R838:R901" si="66">IF(AND(K838="",M838=""),"",IF(AND(K838="",M838&lt;&gt;""),"",IF(AND(K838&lt;&gt;"",M838=""),O838,IF(J838="Calculated",O838,O838*Q838))))</f>
        <v/>
      </c>
      <c r="S838" s="66"/>
      <c r="T838" s="16" t="str">
        <f>IF(S838="","",INDEX('Paycode Info'!$R$2:$R$4,MATCH('PCN Variation'!S838,'Paycode Info'!$M$2:$M$4,0)))</f>
        <v/>
      </c>
      <c r="U838" s="17"/>
      <c r="V838" s="16" t="str">
        <f>IFERROR(MATCH(U838,'Paycode Info'!$I$2:$I$13,0),"")</f>
        <v/>
      </c>
      <c r="W838" s="16" t="str">
        <f t="shared" si="63"/>
        <v/>
      </c>
      <c r="X838" s="15" t="str">
        <f t="shared" si="64"/>
        <v/>
      </c>
      <c r="Y838" s="18">
        <f t="shared" si="65"/>
        <v>0</v>
      </c>
    </row>
    <row r="839" spans="1:25" ht="35" customHeight="1" x14ac:dyDescent="0.35">
      <c r="A839" s="65"/>
      <c r="B839" s="70" t="str">
        <f>IFERROR(IF(A839="","",INDEX('PCN Data'!$A$2:$A$1300,MATCH('PCN Variation'!A839,'PCN Data'!$B$2:$B$1300,0))),"ERROR")</f>
        <v/>
      </c>
      <c r="C839" s="71" t="str">
        <f>IFERROR(IF(A839="","",INDEX('PCN Data'!$C$2:$C$1300,MATCH('PCN Variation'!A839,'PCN Data'!$B$2:$B$1300,0))),"ERROR")</f>
        <v/>
      </c>
      <c r="D839" s="70" t="str">
        <f>IFERROR(IF(A839="","", INDEX('PCN Data'!$D$2:$D$1300,MATCH('PCN Variation'!A839,'PCN Data'!$B$2:$B$1300,0))),"ERROR")</f>
        <v/>
      </c>
      <c r="E839" s="66"/>
      <c r="F839" s="65"/>
      <c r="G839" s="71" t="str">
        <f>IF(E839&amp;F839="","", IFERROR(IF(AND(E839="",F839&lt;&gt;""),INDEX('Paycode Info'!$D$2:$D$71,MATCH('PCN Variation'!F839,'Paycode Info'!$F$2:$F$71,0)), INDEX('Paycode Info'!$D$2:$D$71,MATCH('PCN Variation'!E839,'Paycode Info'!$D$2:$D$71,0))),"Error"))</f>
        <v/>
      </c>
      <c r="H839" s="71" t="str">
        <f>IF(E839&amp;F839="","", IFERROR(INDEX('Paycode Info'!$F$2:$F$71,MATCH('PCN Variation'!G839,'Paycode Info'!$D$2:$D$71,0)),"Error"))</f>
        <v/>
      </c>
      <c r="I839" s="84" t="str">
        <f t="shared" ref="I839:I902" si="67">G839</f>
        <v/>
      </c>
      <c r="J839" s="73" t="str">
        <f>IFERROR(INDEX('Paycode Info'!$G$2:$G$71,MATCH('PCN Variation'!H839,'Paycode Info'!$F$2:$F$71,0)),"")</f>
        <v/>
      </c>
      <c r="K839" s="17"/>
      <c r="L839" s="16" t="str">
        <f>IFERROR(MATCH(K839,'Paycode Info'!$I$2:$I$13,0),"")</f>
        <v/>
      </c>
      <c r="M839" s="17"/>
      <c r="N839" s="16" t="str">
        <f>IFERROR(MATCH(M839,'Paycode Info'!$I$2:$I$13,0),"")</f>
        <v/>
      </c>
      <c r="O839" s="17"/>
      <c r="P839" s="17"/>
      <c r="Q839" s="67" t="str">
        <f>IFERROR(IF(N839-L839=0,13,IF(N839-L839&gt;=0,N839-L839+1, VLOOKUP(N839-L839, 'Paycode Info'!$J$2:$K$13,2,0))),"")</f>
        <v/>
      </c>
      <c r="R839" s="68" t="str">
        <f t="shared" si="66"/>
        <v/>
      </c>
      <c r="S839" s="66"/>
      <c r="T839" s="16" t="str">
        <f>IF(S839="","",INDEX('Paycode Info'!$R$2:$R$4,MATCH('PCN Variation'!S839,'Paycode Info'!$M$2:$M$4,0)))</f>
        <v/>
      </c>
      <c r="U839" s="17"/>
      <c r="V839" s="16" t="str">
        <f>IFERROR(MATCH(U839,'Paycode Info'!$I$2:$I$13,0),"")</f>
        <v/>
      </c>
      <c r="W839" s="16" t="str">
        <f t="shared" ref="W839:W902" si="68">IF(U839="","", IF(T839=0, "Accept", IF(T839=2, "Reject", IF(AND(T839=1, V839&lt;=$N$1),"Accept", "Reject"))))</f>
        <v/>
      </c>
      <c r="X839" s="15" t="str">
        <f t="shared" ref="X839:X902" si="69">IF(B839="","",(IF(R839&lt;&gt;P839,"Error - total does not match expected results",(IF(AND(E839="",F839=""),"Error - no payment details have been selected",IF(D839&lt;&gt;"PCN","Error - contract type must be PCN",IF(AND(F839&lt;&gt;"",F839&lt;&gt;H839),"Error - entered paycode incorrect for payment type",IF(K839="","Error - no start month defined",IF((AND(L839&lt;$N$1,$N$1&lt;&gt;12)),"Error - start month is before current month, this must be current month or later",IF(O839="","Error - no monthly amount entered",IF(AND(J839="Calculated",M839&lt;&gt;""),"Error - end month not required for payment type selected",IF(S839="","Error - financial year is mandatory",IF(AND(U839="",J839="Calculated"),"Error - financial month is mandatory for payment type selected",IF(AND(J839="Calculated",W839="Reject"),"Error - financial month must be the current month or a previous month",IF(AND(U839&lt;&gt;"",J839&lt;&gt;"Calculated"),"Error - financial month is not required for payment type selected","OK")))))))))))))))</f>
        <v/>
      </c>
      <c r="Y839" s="18">
        <f t="shared" si="65"/>
        <v>0</v>
      </c>
    </row>
    <row r="840" spans="1:25" ht="35" customHeight="1" x14ac:dyDescent="0.35">
      <c r="A840" s="65"/>
      <c r="B840" s="70" t="str">
        <f>IFERROR(IF(A840="","",INDEX('PCN Data'!$A$2:$A$1300,MATCH('PCN Variation'!A840,'PCN Data'!$B$2:$B$1300,0))),"ERROR")</f>
        <v/>
      </c>
      <c r="C840" s="71" t="str">
        <f>IFERROR(IF(A840="","",INDEX('PCN Data'!$C$2:$C$1300,MATCH('PCN Variation'!A840,'PCN Data'!$B$2:$B$1300,0))),"ERROR")</f>
        <v/>
      </c>
      <c r="D840" s="70" t="str">
        <f>IFERROR(IF(A840="","", INDEX('PCN Data'!$D$2:$D$1300,MATCH('PCN Variation'!A840,'PCN Data'!$B$2:$B$1300,0))),"ERROR")</f>
        <v/>
      </c>
      <c r="E840" s="66"/>
      <c r="F840" s="65"/>
      <c r="G840" s="71" t="str">
        <f>IF(E840&amp;F840="","", IFERROR(IF(AND(E840="",F840&lt;&gt;""),INDEX('Paycode Info'!$D$2:$D$71,MATCH('PCN Variation'!F840,'Paycode Info'!$F$2:$F$71,0)), INDEX('Paycode Info'!$D$2:$D$71,MATCH('PCN Variation'!E840,'Paycode Info'!$D$2:$D$71,0))),"Error"))</f>
        <v/>
      </c>
      <c r="H840" s="71" t="str">
        <f>IF(E840&amp;F840="","", IFERROR(INDEX('Paycode Info'!$F$2:$F$71,MATCH('PCN Variation'!G840,'Paycode Info'!$D$2:$D$71,0)),"Error"))</f>
        <v/>
      </c>
      <c r="I840" s="84" t="str">
        <f t="shared" si="67"/>
        <v/>
      </c>
      <c r="J840" s="73" t="str">
        <f>IFERROR(INDEX('Paycode Info'!$G$2:$G$71,MATCH('PCN Variation'!H840,'Paycode Info'!$F$2:$F$71,0)),"")</f>
        <v/>
      </c>
      <c r="K840" s="17"/>
      <c r="L840" s="16" t="str">
        <f>IFERROR(MATCH(K840,'Paycode Info'!$I$2:$I$13,0),"")</f>
        <v/>
      </c>
      <c r="M840" s="17"/>
      <c r="N840" s="16" t="str">
        <f>IFERROR(MATCH(M840,'Paycode Info'!$I$2:$I$13,0),"")</f>
        <v/>
      </c>
      <c r="O840" s="17"/>
      <c r="P840" s="17"/>
      <c r="Q840" s="67" t="str">
        <f>IFERROR(IF(N840-L840=0,13,IF(N840-L840&gt;=0,N840-L840+1, VLOOKUP(N840-L840, 'Paycode Info'!$J$2:$K$13,2,0))),"")</f>
        <v/>
      </c>
      <c r="R840" s="68" t="str">
        <f t="shared" si="66"/>
        <v/>
      </c>
      <c r="S840" s="66"/>
      <c r="T840" s="16" t="str">
        <f>IF(S840="","",INDEX('Paycode Info'!$R$2:$R$4,MATCH('PCN Variation'!S840,'Paycode Info'!$M$2:$M$4,0)))</f>
        <v/>
      </c>
      <c r="U840" s="17"/>
      <c r="V840" s="16" t="str">
        <f>IFERROR(MATCH(U840,'Paycode Info'!$I$2:$I$13,0),"")</f>
        <v/>
      </c>
      <c r="W840" s="16" t="str">
        <f t="shared" si="68"/>
        <v/>
      </c>
      <c r="X840" s="15" t="str">
        <f t="shared" si="69"/>
        <v/>
      </c>
      <c r="Y840" s="18">
        <f t="shared" si="65"/>
        <v>0</v>
      </c>
    </row>
    <row r="841" spans="1:25" ht="35" customHeight="1" x14ac:dyDescent="0.35">
      <c r="A841" s="65"/>
      <c r="B841" s="70" t="str">
        <f>IFERROR(IF(A841="","",INDEX('PCN Data'!$A$2:$A$1300,MATCH('PCN Variation'!A841,'PCN Data'!$B$2:$B$1300,0))),"ERROR")</f>
        <v/>
      </c>
      <c r="C841" s="71" t="str">
        <f>IFERROR(IF(A841="","",INDEX('PCN Data'!$C$2:$C$1300,MATCH('PCN Variation'!A841,'PCN Data'!$B$2:$B$1300,0))),"ERROR")</f>
        <v/>
      </c>
      <c r="D841" s="70" t="str">
        <f>IFERROR(IF(A841="","", INDEX('PCN Data'!$D$2:$D$1300,MATCH('PCN Variation'!A841,'PCN Data'!$B$2:$B$1300,0))),"ERROR")</f>
        <v/>
      </c>
      <c r="E841" s="66"/>
      <c r="F841" s="65"/>
      <c r="G841" s="71" t="str">
        <f>IF(E841&amp;F841="","", IFERROR(IF(AND(E841="",F841&lt;&gt;""),INDEX('Paycode Info'!$D$2:$D$71,MATCH('PCN Variation'!F841,'Paycode Info'!$F$2:$F$71,0)), INDEX('Paycode Info'!$D$2:$D$71,MATCH('PCN Variation'!E841,'Paycode Info'!$D$2:$D$71,0))),"Error"))</f>
        <v/>
      </c>
      <c r="H841" s="71" t="str">
        <f>IF(E841&amp;F841="","", IFERROR(INDEX('Paycode Info'!$F$2:$F$71,MATCH('PCN Variation'!G841,'Paycode Info'!$D$2:$D$71,0)),"Error"))</f>
        <v/>
      </c>
      <c r="I841" s="84" t="str">
        <f t="shared" si="67"/>
        <v/>
      </c>
      <c r="J841" s="73" t="str">
        <f>IFERROR(INDEX('Paycode Info'!$G$2:$G$71,MATCH('PCN Variation'!H841,'Paycode Info'!$F$2:$F$71,0)),"")</f>
        <v/>
      </c>
      <c r="K841" s="17"/>
      <c r="L841" s="16" t="str">
        <f>IFERROR(MATCH(K841,'Paycode Info'!$I$2:$I$13,0),"")</f>
        <v/>
      </c>
      <c r="M841" s="17"/>
      <c r="N841" s="16" t="str">
        <f>IFERROR(MATCH(M841,'Paycode Info'!$I$2:$I$13,0),"")</f>
        <v/>
      </c>
      <c r="O841" s="17"/>
      <c r="P841" s="17"/>
      <c r="Q841" s="67" t="str">
        <f>IFERROR(IF(N841-L841=0,13,IF(N841-L841&gt;=0,N841-L841+1, VLOOKUP(N841-L841, 'Paycode Info'!$J$2:$K$13,2,0))),"")</f>
        <v/>
      </c>
      <c r="R841" s="68" t="str">
        <f t="shared" si="66"/>
        <v/>
      </c>
      <c r="S841" s="66"/>
      <c r="T841" s="16" t="str">
        <f>IF(S841="","",INDEX('Paycode Info'!$R$2:$R$4,MATCH('PCN Variation'!S841,'Paycode Info'!$M$2:$M$4,0)))</f>
        <v/>
      </c>
      <c r="U841" s="17"/>
      <c r="V841" s="16" t="str">
        <f>IFERROR(MATCH(U841,'Paycode Info'!$I$2:$I$13,0),"")</f>
        <v/>
      </c>
      <c r="W841" s="16" t="str">
        <f t="shared" si="68"/>
        <v/>
      </c>
      <c r="X841" s="15" t="str">
        <f t="shared" si="69"/>
        <v/>
      </c>
      <c r="Y841" s="18">
        <f t="shared" si="65"/>
        <v>0</v>
      </c>
    </row>
    <row r="842" spans="1:25" ht="35" customHeight="1" x14ac:dyDescent="0.35">
      <c r="A842" s="65"/>
      <c r="B842" s="70" t="str">
        <f>IFERROR(IF(A842="","",INDEX('PCN Data'!$A$2:$A$1300,MATCH('PCN Variation'!A842,'PCN Data'!$B$2:$B$1300,0))),"ERROR")</f>
        <v/>
      </c>
      <c r="C842" s="71" t="str">
        <f>IFERROR(IF(A842="","",INDEX('PCN Data'!$C$2:$C$1300,MATCH('PCN Variation'!A842,'PCN Data'!$B$2:$B$1300,0))),"ERROR")</f>
        <v/>
      </c>
      <c r="D842" s="70" t="str">
        <f>IFERROR(IF(A842="","", INDEX('PCN Data'!$D$2:$D$1300,MATCH('PCN Variation'!A842,'PCN Data'!$B$2:$B$1300,0))),"ERROR")</f>
        <v/>
      </c>
      <c r="E842" s="66"/>
      <c r="F842" s="65"/>
      <c r="G842" s="71" t="str">
        <f>IF(E842&amp;F842="","", IFERROR(IF(AND(E842="",F842&lt;&gt;""),INDEX('Paycode Info'!$D$2:$D$71,MATCH('PCN Variation'!F842,'Paycode Info'!$F$2:$F$71,0)), INDEX('Paycode Info'!$D$2:$D$71,MATCH('PCN Variation'!E842,'Paycode Info'!$D$2:$D$71,0))),"Error"))</f>
        <v/>
      </c>
      <c r="H842" s="71" t="str">
        <f>IF(E842&amp;F842="","", IFERROR(INDEX('Paycode Info'!$F$2:$F$71,MATCH('PCN Variation'!G842,'Paycode Info'!$D$2:$D$71,0)),"Error"))</f>
        <v/>
      </c>
      <c r="I842" s="84" t="str">
        <f t="shared" si="67"/>
        <v/>
      </c>
      <c r="J842" s="73" t="str">
        <f>IFERROR(INDEX('Paycode Info'!$G$2:$G$71,MATCH('PCN Variation'!H842,'Paycode Info'!$F$2:$F$71,0)),"")</f>
        <v/>
      </c>
      <c r="K842" s="17"/>
      <c r="L842" s="16" t="str">
        <f>IFERROR(MATCH(K842,'Paycode Info'!$I$2:$I$13,0),"")</f>
        <v/>
      </c>
      <c r="M842" s="17"/>
      <c r="N842" s="16" t="str">
        <f>IFERROR(MATCH(M842,'Paycode Info'!$I$2:$I$13,0),"")</f>
        <v/>
      </c>
      <c r="O842" s="17"/>
      <c r="P842" s="17"/>
      <c r="Q842" s="67" t="str">
        <f>IFERROR(IF(N842-L842=0,13,IF(N842-L842&gt;=0,N842-L842+1, VLOOKUP(N842-L842, 'Paycode Info'!$J$2:$K$13,2,0))),"")</f>
        <v/>
      </c>
      <c r="R842" s="68" t="str">
        <f t="shared" si="66"/>
        <v/>
      </c>
      <c r="S842" s="66"/>
      <c r="T842" s="16" t="str">
        <f>IF(S842="","",INDEX('Paycode Info'!$R$2:$R$4,MATCH('PCN Variation'!S842,'Paycode Info'!$M$2:$M$4,0)))</f>
        <v/>
      </c>
      <c r="U842" s="17"/>
      <c r="V842" s="16" t="str">
        <f>IFERROR(MATCH(U842,'Paycode Info'!$I$2:$I$13,0),"")</f>
        <v/>
      </c>
      <c r="W842" s="16" t="str">
        <f t="shared" si="68"/>
        <v/>
      </c>
      <c r="X842" s="15" t="str">
        <f t="shared" si="69"/>
        <v/>
      </c>
      <c r="Y842" s="18">
        <f t="shared" si="65"/>
        <v>0</v>
      </c>
    </row>
    <row r="843" spans="1:25" ht="35" customHeight="1" x14ac:dyDescent="0.35">
      <c r="A843" s="65"/>
      <c r="B843" s="70" t="str">
        <f>IFERROR(IF(A843="","",INDEX('PCN Data'!$A$2:$A$1300,MATCH('PCN Variation'!A843,'PCN Data'!$B$2:$B$1300,0))),"ERROR")</f>
        <v/>
      </c>
      <c r="C843" s="71" t="str">
        <f>IFERROR(IF(A843="","",INDEX('PCN Data'!$C$2:$C$1300,MATCH('PCN Variation'!A843,'PCN Data'!$B$2:$B$1300,0))),"ERROR")</f>
        <v/>
      </c>
      <c r="D843" s="70" t="str">
        <f>IFERROR(IF(A843="","", INDEX('PCN Data'!$D$2:$D$1300,MATCH('PCN Variation'!A843,'PCN Data'!$B$2:$B$1300,0))),"ERROR")</f>
        <v/>
      </c>
      <c r="E843" s="66"/>
      <c r="F843" s="65"/>
      <c r="G843" s="71" t="str">
        <f>IF(E843&amp;F843="","", IFERROR(IF(AND(E843="",F843&lt;&gt;""),INDEX('Paycode Info'!$D$2:$D$71,MATCH('PCN Variation'!F843,'Paycode Info'!$F$2:$F$71,0)), INDEX('Paycode Info'!$D$2:$D$71,MATCH('PCN Variation'!E843,'Paycode Info'!$D$2:$D$71,0))),"Error"))</f>
        <v/>
      </c>
      <c r="H843" s="71" t="str">
        <f>IF(E843&amp;F843="","", IFERROR(INDEX('Paycode Info'!$F$2:$F$71,MATCH('PCN Variation'!G843,'Paycode Info'!$D$2:$D$71,0)),"Error"))</f>
        <v/>
      </c>
      <c r="I843" s="84" t="str">
        <f t="shared" si="67"/>
        <v/>
      </c>
      <c r="J843" s="73" t="str">
        <f>IFERROR(INDEX('Paycode Info'!$G$2:$G$71,MATCH('PCN Variation'!H843,'Paycode Info'!$F$2:$F$71,0)),"")</f>
        <v/>
      </c>
      <c r="K843" s="17"/>
      <c r="L843" s="16" t="str">
        <f>IFERROR(MATCH(K843,'Paycode Info'!$I$2:$I$13,0),"")</f>
        <v/>
      </c>
      <c r="M843" s="17"/>
      <c r="N843" s="16" t="str">
        <f>IFERROR(MATCH(M843,'Paycode Info'!$I$2:$I$13,0),"")</f>
        <v/>
      </c>
      <c r="O843" s="17"/>
      <c r="P843" s="17"/>
      <c r="Q843" s="67" t="str">
        <f>IFERROR(IF(N843-L843=0,13,IF(N843-L843&gt;=0,N843-L843+1, VLOOKUP(N843-L843, 'Paycode Info'!$J$2:$K$13,2,0))),"")</f>
        <v/>
      </c>
      <c r="R843" s="68" t="str">
        <f t="shared" si="66"/>
        <v/>
      </c>
      <c r="S843" s="66"/>
      <c r="T843" s="16" t="str">
        <f>IF(S843="","",INDEX('Paycode Info'!$R$2:$R$4,MATCH('PCN Variation'!S843,'Paycode Info'!$M$2:$M$4,0)))</f>
        <v/>
      </c>
      <c r="U843" s="17"/>
      <c r="V843" s="16" t="str">
        <f>IFERROR(MATCH(U843,'Paycode Info'!$I$2:$I$13,0),"")</f>
        <v/>
      </c>
      <c r="W843" s="16" t="str">
        <f t="shared" si="68"/>
        <v/>
      </c>
      <c r="X843" s="15" t="str">
        <f t="shared" si="69"/>
        <v/>
      </c>
      <c r="Y843" s="18">
        <f t="shared" si="65"/>
        <v>0</v>
      </c>
    </row>
    <row r="844" spans="1:25" ht="35" customHeight="1" x14ac:dyDescent="0.35">
      <c r="A844" s="65"/>
      <c r="B844" s="70" t="str">
        <f>IFERROR(IF(A844="","",INDEX('PCN Data'!$A$2:$A$1300,MATCH('PCN Variation'!A844,'PCN Data'!$B$2:$B$1300,0))),"ERROR")</f>
        <v/>
      </c>
      <c r="C844" s="71" t="str">
        <f>IFERROR(IF(A844="","",INDEX('PCN Data'!$C$2:$C$1300,MATCH('PCN Variation'!A844,'PCN Data'!$B$2:$B$1300,0))),"ERROR")</f>
        <v/>
      </c>
      <c r="D844" s="70" t="str">
        <f>IFERROR(IF(A844="","", INDEX('PCN Data'!$D$2:$D$1300,MATCH('PCN Variation'!A844,'PCN Data'!$B$2:$B$1300,0))),"ERROR")</f>
        <v/>
      </c>
      <c r="E844" s="66"/>
      <c r="F844" s="65"/>
      <c r="G844" s="71" t="str">
        <f>IF(E844&amp;F844="","", IFERROR(IF(AND(E844="",F844&lt;&gt;""),INDEX('Paycode Info'!$D$2:$D$71,MATCH('PCN Variation'!F844,'Paycode Info'!$F$2:$F$71,0)), INDEX('Paycode Info'!$D$2:$D$71,MATCH('PCN Variation'!E844,'Paycode Info'!$D$2:$D$71,0))),"Error"))</f>
        <v/>
      </c>
      <c r="H844" s="71" t="str">
        <f>IF(E844&amp;F844="","", IFERROR(INDEX('Paycode Info'!$F$2:$F$71,MATCH('PCN Variation'!G844,'Paycode Info'!$D$2:$D$71,0)),"Error"))</f>
        <v/>
      </c>
      <c r="I844" s="84" t="str">
        <f t="shared" si="67"/>
        <v/>
      </c>
      <c r="J844" s="73" t="str">
        <f>IFERROR(INDEX('Paycode Info'!$G$2:$G$71,MATCH('PCN Variation'!H844,'Paycode Info'!$F$2:$F$71,0)),"")</f>
        <v/>
      </c>
      <c r="K844" s="17"/>
      <c r="L844" s="16" t="str">
        <f>IFERROR(MATCH(K844,'Paycode Info'!$I$2:$I$13,0),"")</f>
        <v/>
      </c>
      <c r="M844" s="17"/>
      <c r="N844" s="16" t="str">
        <f>IFERROR(MATCH(M844,'Paycode Info'!$I$2:$I$13,0),"")</f>
        <v/>
      </c>
      <c r="O844" s="17"/>
      <c r="P844" s="17"/>
      <c r="Q844" s="67" t="str">
        <f>IFERROR(IF(N844-L844=0,13,IF(N844-L844&gt;=0,N844-L844+1, VLOOKUP(N844-L844, 'Paycode Info'!$J$2:$K$13,2,0))),"")</f>
        <v/>
      </c>
      <c r="R844" s="68" t="str">
        <f t="shared" si="66"/>
        <v/>
      </c>
      <c r="S844" s="66"/>
      <c r="T844" s="16" t="str">
        <f>IF(S844="","",INDEX('Paycode Info'!$R$2:$R$4,MATCH('PCN Variation'!S844,'Paycode Info'!$M$2:$M$4,0)))</f>
        <v/>
      </c>
      <c r="U844" s="17"/>
      <c r="V844" s="16" t="str">
        <f>IFERROR(MATCH(U844,'Paycode Info'!$I$2:$I$13,0),"")</f>
        <v/>
      </c>
      <c r="W844" s="16" t="str">
        <f t="shared" si="68"/>
        <v/>
      </c>
      <c r="X844" s="15" t="str">
        <f t="shared" si="69"/>
        <v/>
      </c>
      <c r="Y844" s="18">
        <f t="shared" si="65"/>
        <v>0</v>
      </c>
    </row>
    <row r="845" spans="1:25" ht="35" customHeight="1" x14ac:dyDescent="0.35">
      <c r="A845" s="65"/>
      <c r="B845" s="70" t="str">
        <f>IFERROR(IF(A845="","",INDEX('PCN Data'!$A$2:$A$1300,MATCH('PCN Variation'!A845,'PCN Data'!$B$2:$B$1300,0))),"ERROR")</f>
        <v/>
      </c>
      <c r="C845" s="71" t="str">
        <f>IFERROR(IF(A845="","",INDEX('PCN Data'!$C$2:$C$1300,MATCH('PCN Variation'!A845,'PCN Data'!$B$2:$B$1300,0))),"ERROR")</f>
        <v/>
      </c>
      <c r="D845" s="70" t="str">
        <f>IFERROR(IF(A845="","", INDEX('PCN Data'!$D$2:$D$1300,MATCH('PCN Variation'!A845,'PCN Data'!$B$2:$B$1300,0))),"ERROR")</f>
        <v/>
      </c>
      <c r="E845" s="66"/>
      <c r="F845" s="65"/>
      <c r="G845" s="71" t="str">
        <f>IF(E845&amp;F845="","", IFERROR(IF(AND(E845="",F845&lt;&gt;""),INDEX('Paycode Info'!$D$2:$D$71,MATCH('PCN Variation'!F845,'Paycode Info'!$F$2:$F$71,0)), INDEX('Paycode Info'!$D$2:$D$71,MATCH('PCN Variation'!E845,'Paycode Info'!$D$2:$D$71,0))),"Error"))</f>
        <v/>
      </c>
      <c r="H845" s="71" t="str">
        <f>IF(E845&amp;F845="","", IFERROR(INDEX('Paycode Info'!$F$2:$F$71,MATCH('PCN Variation'!G845,'Paycode Info'!$D$2:$D$71,0)),"Error"))</f>
        <v/>
      </c>
      <c r="I845" s="84" t="str">
        <f t="shared" si="67"/>
        <v/>
      </c>
      <c r="J845" s="73" t="str">
        <f>IFERROR(INDEX('Paycode Info'!$G$2:$G$71,MATCH('PCN Variation'!H845,'Paycode Info'!$F$2:$F$71,0)),"")</f>
        <v/>
      </c>
      <c r="K845" s="17"/>
      <c r="L845" s="16" t="str">
        <f>IFERROR(MATCH(K845,'Paycode Info'!$I$2:$I$13,0),"")</f>
        <v/>
      </c>
      <c r="M845" s="17"/>
      <c r="N845" s="16" t="str">
        <f>IFERROR(MATCH(M845,'Paycode Info'!$I$2:$I$13,0),"")</f>
        <v/>
      </c>
      <c r="O845" s="17"/>
      <c r="P845" s="17"/>
      <c r="Q845" s="67" t="str">
        <f>IFERROR(IF(N845-L845=0,13,IF(N845-L845&gt;=0,N845-L845+1, VLOOKUP(N845-L845, 'Paycode Info'!$J$2:$K$13,2,0))),"")</f>
        <v/>
      </c>
      <c r="R845" s="68" t="str">
        <f t="shared" si="66"/>
        <v/>
      </c>
      <c r="S845" s="66"/>
      <c r="T845" s="16" t="str">
        <f>IF(S845="","",INDEX('Paycode Info'!$R$2:$R$4,MATCH('PCN Variation'!S845,'Paycode Info'!$M$2:$M$4,0)))</f>
        <v/>
      </c>
      <c r="U845" s="17"/>
      <c r="V845" s="16" t="str">
        <f>IFERROR(MATCH(U845,'Paycode Info'!$I$2:$I$13,0),"")</f>
        <v/>
      </c>
      <c r="W845" s="16" t="str">
        <f t="shared" si="68"/>
        <v/>
      </c>
      <c r="X845" s="15" t="str">
        <f t="shared" si="69"/>
        <v/>
      </c>
      <c r="Y845" s="18">
        <f t="shared" si="65"/>
        <v>0</v>
      </c>
    </row>
    <row r="846" spans="1:25" ht="35" customHeight="1" x14ac:dyDescent="0.35">
      <c r="A846" s="65"/>
      <c r="B846" s="70" t="str">
        <f>IFERROR(IF(A846="","",INDEX('PCN Data'!$A$2:$A$1300,MATCH('PCN Variation'!A846,'PCN Data'!$B$2:$B$1300,0))),"ERROR")</f>
        <v/>
      </c>
      <c r="C846" s="71" t="str">
        <f>IFERROR(IF(A846="","",INDEX('PCN Data'!$C$2:$C$1300,MATCH('PCN Variation'!A846,'PCN Data'!$B$2:$B$1300,0))),"ERROR")</f>
        <v/>
      </c>
      <c r="D846" s="70" t="str">
        <f>IFERROR(IF(A846="","", INDEX('PCN Data'!$D$2:$D$1300,MATCH('PCN Variation'!A846,'PCN Data'!$B$2:$B$1300,0))),"ERROR")</f>
        <v/>
      </c>
      <c r="E846" s="66"/>
      <c r="F846" s="65"/>
      <c r="G846" s="71" t="str">
        <f>IF(E846&amp;F846="","", IFERROR(IF(AND(E846="",F846&lt;&gt;""),INDEX('Paycode Info'!$D$2:$D$71,MATCH('PCN Variation'!F846,'Paycode Info'!$F$2:$F$71,0)), INDEX('Paycode Info'!$D$2:$D$71,MATCH('PCN Variation'!E846,'Paycode Info'!$D$2:$D$71,0))),"Error"))</f>
        <v/>
      </c>
      <c r="H846" s="71" t="str">
        <f>IF(E846&amp;F846="","", IFERROR(INDEX('Paycode Info'!$F$2:$F$71,MATCH('PCN Variation'!G846,'Paycode Info'!$D$2:$D$71,0)),"Error"))</f>
        <v/>
      </c>
      <c r="I846" s="84" t="str">
        <f t="shared" si="67"/>
        <v/>
      </c>
      <c r="J846" s="73" t="str">
        <f>IFERROR(INDEX('Paycode Info'!$G$2:$G$71,MATCH('PCN Variation'!H846,'Paycode Info'!$F$2:$F$71,0)),"")</f>
        <v/>
      </c>
      <c r="K846" s="17"/>
      <c r="L846" s="16" t="str">
        <f>IFERROR(MATCH(K846,'Paycode Info'!$I$2:$I$13,0),"")</f>
        <v/>
      </c>
      <c r="M846" s="17"/>
      <c r="N846" s="16" t="str">
        <f>IFERROR(MATCH(M846,'Paycode Info'!$I$2:$I$13,0),"")</f>
        <v/>
      </c>
      <c r="O846" s="17"/>
      <c r="P846" s="17"/>
      <c r="Q846" s="67" t="str">
        <f>IFERROR(IF(N846-L846=0,13,IF(N846-L846&gt;=0,N846-L846+1, VLOOKUP(N846-L846, 'Paycode Info'!$J$2:$K$13,2,0))),"")</f>
        <v/>
      </c>
      <c r="R846" s="68" t="str">
        <f t="shared" si="66"/>
        <v/>
      </c>
      <c r="S846" s="66"/>
      <c r="T846" s="16" t="str">
        <f>IF(S846="","",INDEX('Paycode Info'!$R$2:$R$4,MATCH('PCN Variation'!S846,'Paycode Info'!$M$2:$M$4,0)))</f>
        <v/>
      </c>
      <c r="U846" s="17"/>
      <c r="V846" s="16" t="str">
        <f>IFERROR(MATCH(U846,'Paycode Info'!$I$2:$I$13,0),"")</f>
        <v/>
      </c>
      <c r="W846" s="16" t="str">
        <f t="shared" si="68"/>
        <v/>
      </c>
      <c r="X846" s="15" t="str">
        <f t="shared" si="69"/>
        <v/>
      </c>
      <c r="Y846" s="18">
        <f t="shared" si="65"/>
        <v>0</v>
      </c>
    </row>
    <row r="847" spans="1:25" ht="35" customHeight="1" x14ac:dyDescent="0.35">
      <c r="A847" s="65"/>
      <c r="B847" s="70" t="str">
        <f>IFERROR(IF(A847="","",INDEX('PCN Data'!$A$2:$A$1300,MATCH('PCN Variation'!A847,'PCN Data'!$B$2:$B$1300,0))),"ERROR")</f>
        <v/>
      </c>
      <c r="C847" s="71" t="str">
        <f>IFERROR(IF(A847="","",INDEX('PCN Data'!$C$2:$C$1300,MATCH('PCN Variation'!A847,'PCN Data'!$B$2:$B$1300,0))),"ERROR")</f>
        <v/>
      </c>
      <c r="D847" s="70" t="str">
        <f>IFERROR(IF(A847="","", INDEX('PCN Data'!$D$2:$D$1300,MATCH('PCN Variation'!A847,'PCN Data'!$B$2:$B$1300,0))),"ERROR")</f>
        <v/>
      </c>
      <c r="E847" s="66"/>
      <c r="F847" s="65"/>
      <c r="G847" s="71" t="str">
        <f>IF(E847&amp;F847="","", IFERROR(IF(AND(E847="",F847&lt;&gt;""),INDEX('Paycode Info'!$D$2:$D$71,MATCH('PCN Variation'!F847,'Paycode Info'!$F$2:$F$71,0)), INDEX('Paycode Info'!$D$2:$D$71,MATCH('PCN Variation'!E847,'Paycode Info'!$D$2:$D$71,0))),"Error"))</f>
        <v/>
      </c>
      <c r="H847" s="71" t="str">
        <f>IF(E847&amp;F847="","", IFERROR(INDEX('Paycode Info'!$F$2:$F$71,MATCH('PCN Variation'!G847,'Paycode Info'!$D$2:$D$71,0)),"Error"))</f>
        <v/>
      </c>
      <c r="I847" s="84" t="str">
        <f t="shared" si="67"/>
        <v/>
      </c>
      <c r="J847" s="73" t="str">
        <f>IFERROR(INDEX('Paycode Info'!$G$2:$G$71,MATCH('PCN Variation'!H847,'Paycode Info'!$F$2:$F$71,0)),"")</f>
        <v/>
      </c>
      <c r="K847" s="17"/>
      <c r="L847" s="16" t="str">
        <f>IFERROR(MATCH(K847,'Paycode Info'!$I$2:$I$13,0),"")</f>
        <v/>
      </c>
      <c r="M847" s="17"/>
      <c r="N847" s="16" t="str">
        <f>IFERROR(MATCH(M847,'Paycode Info'!$I$2:$I$13,0),"")</f>
        <v/>
      </c>
      <c r="O847" s="17"/>
      <c r="P847" s="17"/>
      <c r="Q847" s="67" t="str">
        <f>IFERROR(IF(N847-L847=0,13,IF(N847-L847&gt;=0,N847-L847+1, VLOOKUP(N847-L847, 'Paycode Info'!$J$2:$K$13,2,0))),"")</f>
        <v/>
      </c>
      <c r="R847" s="68" t="str">
        <f t="shared" si="66"/>
        <v/>
      </c>
      <c r="S847" s="66"/>
      <c r="T847" s="16" t="str">
        <f>IF(S847="","",INDEX('Paycode Info'!$R$2:$R$4,MATCH('PCN Variation'!S847,'Paycode Info'!$M$2:$M$4,0)))</f>
        <v/>
      </c>
      <c r="U847" s="17"/>
      <c r="V847" s="16" t="str">
        <f>IFERROR(MATCH(U847,'Paycode Info'!$I$2:$I$13,0),"")</f>
        <v/>
      </c>
      <c r="W847" s="16" t="str">
        <f t="shared" si="68"/>
        <v/>
      </c>
      <c r="X847" s="15" t="str">
        <f t="shared" si="69"/>
        <v/>
      </c>
      <c r="Y847" s="18">
        <f t="shared" ref="Y847:Y910" si="70">COUNTIF(X847,"*Error*")</f>
        <v>0</v>
      </c>
    </row>
    <row r="848" spans="1:25" ht="35" customHeight="1" x14ac:dyDescent="0.35">
      <c r="A848" s="65"/>
      <c r="B848" s="70" t="str">
        <f>IFERROR(IF(A848="","",INDEX('PCN Data'!$A$2:$A$1300,MATCH('PCN Variation'!A848,'PCN Data'!$B$2:$B$1300,0))),"ERROR")</f>
        <v/>
      </c>
      <c r="C848" s="71" t="str">
        <f>IFERROR(IF(A848="","",INDEX('PCN Data'!$C$2:$C$1300,MATCH('PCN Variation'!A848,'PCN Data'!$B$2:$B$1300,0))),"ERROR")</f>
        <v/>
      </c>
      <c r="D848" s="70" t="str">
        <f>IFERROR(IF(A848="","", INDEX('PCN Data'!$D$2:$D$1300,MATCH('PCN Variation'!A848,'PCN Data'!$B$2:$B$1300,0))),"ERROR")</f>
        <v/>
      </c>
      <c r="E848" s="66"/>
      <c r="F848" s="65"/>
      <c r="G848" s="71" t="str">
        <f>IF(E848&amp;F848="","", IFERROR(IF(AND(E848="",F848&lt;&gt;""),INDEX('Paycode Info'!$D$2:$D$71,MATCH('PCN Variation'!F848,'Paycode Info'!$F$2:$F$71,0)), INDEX('Paycode Info'!$D$2:$D$71,MATCH('PCN Variation'!E848,'Paycode Info'!$D$2:$D$71,0))),"Error"))</f>
        <v/>
      </c>
      <c r="H848" s="71" t="str">
        <f>IF(E848&amp;F848="","", IFERROR(INDEX('Paycode Info'!$F$2:$F$71,MATCH('PCN Variation'!G848,'Paycode Info'!$D$2:$D$71,0)),"Error"))</f>
        <v/>
      </c>
      <c r="I848" s="84" t="str">
        <f t="shared" si="67"/>
        <v/>
      </c>
      <c r="J848" s="73" t="str">
        <f>IFERROR(INDEX('Paycode Info'!$G$2:$G$71,MATCH('PCN Variation'!H848,'Paycode Info'!$F$2:$F$71,0)),"")</f>
        <v/>
      </c>
      <c r="K848" s="17"/>
      <c r="L848" s="16" t="str">
        <f>IFERROR(MATCH(K848,'Paycode Info'!$I$2:$I$13,0),"")</f>
        <v/>
      </c>
      <c r="M848" s="17"/>
      <c r="N848" s="16" t="str">
        <f>IFERROR(MATCH(M848,'Paycode Info'!$I$2:$I$13,0),"")</f>
        <v/>
      </c>
      <c r="O848" s="17"/>
      <c r="P848" s="17"/>
      <c r="Q848" s="67" t="str">
        <f>IFERROR(IF(N848-L848=0,13,IF(N848-L848&gt;=0,N848-L848+1, VLOOKUP(N848-L848, 'Paycode Info'!$J$2:$K$13,2,0))),"")</f>
        <v/>
      </c>
      <c r="R848" s="68" t="str">
        <f t="shared" si="66"/>
        <v/>
      </c>
      <c r="S848" s="66"/>
      <c r="T848" s="16" t="str">
        <f>IF(S848="","",INDEX('Paycode Info'!$R$2:$R$4,MATCH('PCN Variation'!S848,'Paycode Info'!$M$2:$M$4,0)))</f>
        <v/>
      </c>
      <c r="U848" s="17"/>
      <c r="V848" s="16" t="str">
        <f>IFERROR(MATCH(U848,'Paycode Info'!$I$2:$I$13,0),"")</f>
        <v/>
      </c>
      <c r="W848" s="16" t="str">
        <f t="shared" si="68"/>
        <v/>
      </c>
      <c r="X848" s="15" t="str">
        <f t="shared" si="69"/>
        <v/>
      </c>
      <c r="Y848" s="18">
        <f t="shared" si="70"/>
        <v>0</v>
      </c>
    </row>
    <row r="849" spans="1:25" ht="35" customHeight="1" x14ac:dyDescent="0.35">
      <c r="A849" s="65"/>
      <c r="B849" s="70" t="str">
        <f>IFERROR(IF(A849="","",INDEX('PCN Data'!$A$2:$A$1300,MATCH('PCN Variation'!A849,'PCN Data'!$B$2:$B$1300,0))),"ERROR")</f>
        <v/>
      </c>
      <c r="C849" s="71" t="str">
        <f>IFERROR(IF(A849="","",INDEX('PCN Data'!$C$2:$C$1300,MATCH('PCN Variation'!A849,'PCN Data'!$B$2:$B$1300,0))),"ERROR")</f>
        <v/>
      </c>
      <c r="D849" s="70" t="str">
        <f>IFERROR(IF(A849="","", INDEX('PCN Data'!$D$2:$D$1300,MATCH('PCN Variation'!A849,'PCN Data'!$B$2:$B$1300,0))),"ERROR")</f>
        <v/>
      </c>
      <c r="E849" s="66"/>
      <c r="F849" s="65"/>
      <c r="G849" s="71" t="str">
        <f>IF(E849&amp;F849="","", IFERROR(IF(AND(E849="",F849&lt;&gt;""),INDEX('Paycode Info'!$D$2:$D$71,MATCH('PCN Variation'!F849,'Paycode Info'!$F$2:$F$71,0)), INDEX('Paycode Info'!$D$2:$D$71,MATCH('PCN Variation'!E849,'Paycode Info'!$D$2:$D$71,0))),"Error"))</f>
        <v/>
      </c>
      <c r="H849" s="71" t="str">
        <f>IF(E849&amp;F849="","", IFERROR(INDEX('Paycode Info'!$F$2:$F$71,MATCH('PCN Variation'!G849,'Paycode Info'!$D$2:$D$71,0)),"Error"))</f>
        <v/>
      </c>
      <c r="I849" s="84" t="str">
        <f t="shared" si="67"/>
        <v/>
      </c>
      <c r="J849" s="73" t="str">
        <f>IFERROR(INDEX('Paycode Info'!$G$2:$G$71,MATCH('PCN Variation'!H849,'Paycode Info'!$F$2:$F$71,0)),"")</f>
        <v/>
      </c>
      <c r="K849" s="17"/>
      <c r="L849" s="16" t="str">
        <f>IFERROR(MATCH(K849,'Paycode Info'!$I$2:$I$13,0),"")</f>
        <v/>
      </c>
      <c r="M849" s="17"/>
      <c r="N849" s="16" t="str">
        <f>IFERROR(MATCH(M849,'Paycode Info'!$I$2:$I$13,0),"")</f>
        <v/>
      </c>
      <c r="O849" s="17"/>
      <c r="P849" s="17"/>
      <c r="Q849" s="67" t="str">
        <f>IFERROR(IF(N849-L849=0,13,IF(N849-L849&gt;=0,N849-L849+1, VLOOKUP(N849-L849, 'Paycode Info'!$J$2:$K$13,2,0))),"")</f>
        <v/>
      </c>
      <c r="R849" s="68" t="str">
        <f t="shared" si="66"/>
        <v/>
      </c>
      <c r="S849" s="66"/>
      <c r="T849" s="16" t="str">
        <f>IF(S849="","",INDEX('Paycode Info'!$R$2:$R$4,MATCH('PCN Variation'!S849,'Paycode Info'!$M$2:$M$4,0)))</f>
        <v/>
      </c>
      <c r="U849" s="17"/>
      <c r="V849" s="16" t="str">
        <f>IFERROR(MATCH(U849,'Paycode Info'!$I$2:$I$13,0),"")</f>
        <v/>
      </c>
      <c r="W849" s="16" t="str">
        <f t="shared" si="68"/>
        <v/>
      </c>
      <c r="X849" s="15" t="str">
        <f t="shared" si="69"/>
        <v/>
      </c>
      <c r="Y849" s="18">
        <f t="shared" si="70"/>
        <v>0</v>
      </c>
    </row>
    <row r="850" spans="1:25" ht="35" customHeight="1" x14ac:dyDescent="0.35">
      <c r="A850" s="65"/>
      <c r="B850" s="70" t="str">
        <f>IFERROR(IF(A850="","",INDEX('PCN Data'!$A$2:$A$1300,MATCH('PCN Variation'!A850,'PCN Data'!$B$2:$B$1300,0))),"ERROR")</f>
        <v/>
      </c>
      <c r="C850" s="71" t="str">
        <f>IFERROR(IF(A850="","",INDEX('PCN Data'!$C$2:$C$1300,MATCH('PCN Variation'!A850,'PCN Data'!$B$2:$B$1300,0))),"ERROR")</f>
        <v/>
      </c>
      <c r="D850" s="70" t="str">
        <f>IFERROR(IF(A850="","", INDEX('PCN Data'!$D$2:$D$1300,MATCH('PCN Variation'!A850,'PCN Data'!$B$2:$B$1300,0))),"ERROR")</f>
        <v/>
      </c>
      <c r="E850" s="66"/>
      <c r="F850" s="65"/>
      <c r="G850" s="71" t="str">
        <f>IF(E850&amp;F850="","", IFERROR(IF(AND(E850="",F850&lt;&gt;""),INDEX('Paycode Info'!$D$2:$D$71,MATCH('PCN Variation'!F850,'Paycode Info'!$F$2:$F$71,0)), INDEX('Paycode Info'!$D$2:$D$71,MATCH('PCN Variation'!E850,'Paycode Info'!$D$2:$D$71,0))),"Error"))</f>
        <v/>
      </c>
      <c r="H850" s="71" t="str">
        <f>IF(E850&amp;F850="","", IFERROR(INDEX('Paycode Info'!$F$2:$F$71,MATCH('PCN Variation'!G850,'Paycode Info'!$D$2:$D$71,0)),"Error"))</f>
        <v/>
      </c>
      <c r="I850" s="84" t="str">
        <f t="shared" si="67"/>
        <v/>
      </c>
      <c r="J850" s="73" t="str">
        <f>IFERROR(INDEX('Paycode Info'!$G$2:$G$71,MATCH('PCN Variation'!H850,'Paycode Info'!$F$2:$F$71,0)),"")</f>
        <v/>
      </c>
      <c r="K850" s="17"/>
      <c r="L850" s="16" t="str">
        <f>IFERROR(MATCH(K850,'Paycode Info'!$I$2:$I$13,0),"")</f>
        <v/>
      </c>
      <c r="M850" s="17"/>
      <c r="N850" s="16" t="str">
        <f>IFERROR(MATCH(M850,'Paycode Info'!$I$2:$I$13,0),"")</f>
        <v/>
      </c>
      <c r="O850" s="17"/>
      <c r="P850" s="17"/>
      <c r="Q850" s="67" t="str">
        <f>IFERROR(IF(N850-L850=0,13,IF(N850-L850&gt;=0,N850-L850+1, VLOOKUP(N850-L850, 'Paycode Info'!$J$2:$K$13,2,0))),"")</f>
        <v/>
      </c>
      <c r="R850" s="68" t="str">
        <f t="shared" si="66"/>
        <v/>
      </c>
      <c r="S850" s="66"/>
      <c r="T850" s="16" t="str">
        <f>IF(S850="","",INDEX('Paycode Info'!$R$2:$R$4,MATCH('PCN Variation'!S850,'Paycode Info'!$M$2:$M$4,0)))</f>
        <v/>
      </c>
      <c r="U850" s="17"/>
      <c r="V850" s="16" t="str">
        <f>IFERROR(MATCH(U850,'Paycode Info'!$I$2:$I$13,0),"")</f>
        <v/>
      </c>
      <c r="W850" s="16" t="str">
        <f t="shared" si="68"/>
        <v/>
      </c>
      <c r="X850" s="15" t="str">
        <f t="shared" si="69"/>
        <v/>
      </c>
      <c r="Y850" s="18">
        <f t="shared" si="70"/>
        <v>0</v>
      </c>
    </row>
    <row r="851" spans="1:25" ht="35" customHeight="1" x14ac:dyDescent="0.35">
      <c r="A851" s="65"/>
      <c r="B851" s="70" t="str">
        <f>IFERROR(IF(A851="","",INDEX('PCN Data'!$A$2:$A$1300,MATCH('PCN Variation'!A851,'PCN Data'!$B$2:$B$1300,0))),"ERROR")</f>
        <v/>
      </c>
      <c r="C851" s="71" t="str">
        <f>IFERROR(IF(A851="","",INDEX('PCN Data'!$C$2:$C$1300,MATCH('PCN Variation'!A851,'PCN Data'!$B$2:$B$1300,0))),"ERROR")</f>
        <v/>
      </c>
      <c r="D851" s="70" t="str">
        <f>IFERROR(IF(A851="","", INDEX('PCN Data'!$D$2:$D$1300,MATCH('PCN Variation'!A851,'PCN Data'!$B$2:$B$1300,0))),"ERROR")</f>
        <v/>
      </c>
      <c r="E851" s="66"/>
      <c r="F851" s="65"/>
      <c r="G851" s="71" t="str">
        <f>IF(E851&amp;F851="","", IFERROR(IF(AND(E851="",F851&lt;&gt;""),INDEX('Paycode Info'!$D$2:$D$71,MATCH('PCN Variation'!F851,'Paycode Info'!$F$2:$F$71,0)), INDEX('Paycode Info'!$D$2:$D$71,MATCH('PCN Variation'!E851,'Paycode Info'!$D$2:$D$71,0))),"Error"))</f>
        <v/>
      </c>
      <c r="H851" s="71" t="str">
        <f>IF(E851&amp;F851="","", IFERROR(INDEX('Paycode Info'!$F$2:$F$71,MATCH('PCN Variation'!G851,'Paycode Info'!$D$2:$D$71,0)),"Error"))</f>
        <v/>
      </c>
      <c r="I851" s="84" t="str">
        <f t="shared" si="67"/>
        <v/>
      </c>
      <c r="J851" s="73" t="str">
        <f>IFERROR(INDEX('Paycode Info'!$G$2:$G$71,MATCH('PCN Variation'!H851,'Paycode Info'!$F$2:$F$71,0)),"")</f>
        <v/>
      </c>
      <c r="K851" s="17"/>
      <c r="L851" s="16" t="str">
        <f>IFERROR(MATCH(K851,'Paycode Info'!$I$2:$I$13,0),"")</f>
        <v/>
      </c>
      <c r="M851" s="17"/>
      <c r="N851" s="16" t="str">
        <f>IFERROR(MATCH(M851,'Paycode Info'!$I$2:$I$13,0),"")</f>
        <v/>
      </c>
      <c r="O851" s="17"/>
      <c r="P851" s="17"/>
      <c r="Q851" s="67" t="str">
        <f>IFERROR(IF(N851-L851=0,13,IF(N851-L851&gt;=0,N851-L851+1, VLOOKUP(N851-L851, 'Paycode Info'!$J$2:$K$13,2,0))),"")</f>
        <v/>
      </c>
      <c r="R851" s="68" t="str">
        <f t="shared" si="66"/>
        <v/>
      </c>
      <c r="S851" s="66"/>
      <c r="T851" s="16" t="str">
        <f>IF(S851="","",INDEX('Paycode Info'!$R$2:$R$4,MATCH('PCN Variation'!S851,'Paycode Info'!$M$2:$M$4,0)))</f>
        <v/>
      </c>
      <c r="U851" s="17"/>
      <c r="V851" s="16" t="str">
        <f>IFERROR(MATCH(U851,'Paycode Info'!$I$2:$I$13,0),"")</f>
        <v/>
      </c>
      <c r="W851" s="16" t="str">
        <f t="shared" si="68"/>
        <v/>
      </c>
      <c r="X851" s="15" t="str">
        <f t="shared" si="69"/>
        <v/>
      </c>
      <c r="Y851" s="18">
        <f t="shared" si="70"/>
        <v>0</v>
      </c>
    </row>
    <row r="852" spans="1:25" ht="35" customHeight="1" x14ac:dyDescent="0.35">
      <c r="A852" s="65"/>
      <c r="B852" s="70" t="str">
        <f>IFERROR(IF(A852="","",INDEX('PCN Data'!$A$2:$A$1300,MATCH('PCN Variation'!A852,'PCN Data'!$B$2:$B$1300,0))),"ERROR")</f>
        <v/>
      </c>
      <c r="C852" s="71" t="str">
        <f>IFERROR(IF(A852="","",INDEX('PCN Data'!$C$2:$C$1300,MATCH('PCN Variation'!A852,'PCN Data'!$B$2:$B$1300,0))),"ERROR")</f>
        <v/>
      </c>
      <c r="D852" s="70" t="str">
        <f>IFERROR(IF(A852="","", INDEX('PCN Data'!$D$2:$D$1300,MATCH('PCN Variation'!A852,'PCN Data'!$B$2:$B$1300,0))),"ERROR")</f>
        <v/>
      </c>
      <c r="E852" s="66"/>
      <c r="F852" s="65"/>
      <c r="G852" s="71" t="str">
        <f>IF(E852&amp;F852="","", IFERROR(IF(AND(E852="",F852&lt;&gt;""),INDEX('Paycode Info'!$D$2:$D$71,MATCH('PCN Variation'!F852,'Paycode Info'!$F$2:$F$71,0)), INDEX('Paycode Info'!$D$2:$D$71,MATCH('PCN Variation'!E852,'Paycode Info'!$D$2:$D$71,0))),"Error"))</f>
        <v/>
      </c>
      <c r="H852" s="71" t="str">
        <f>IF(E852&amp;F852="","", IFERROR(INDEX('Paycode Info'!$F$2:$F$71,MATCH('PCN Variation'!G852,'Paycode Info'!$D$2:$D$71,0)),"Error"))</f>
        <v/>
      </c>
      <c r="I852" s="84" t="str">
        <f t="shared" si="67"/>
        <v/>
      </c>
      <c r="J852" s="73" t="str">
        <f>IFERROR(INDEX('Paycode Info'!$G$2:$G$71,MATCH('PCN Variation'!H852,'Paycode Info'!$F$2:$F$71,0)),"")</f>
        <v/>
      </c>
      <c r="K852" s="17"/>
      <c r="L852" s="16" t="str">
        <f>IFERROR(MATCH(K852,'Paycode Info'!$I$2:$I$13,0),"")</f>
        <v/>
      </c>
      <c r="M852" s="17"/>
      <c r="N852" s="16" t="str">
        <f>IFERROR(MATCH(M852,'Paycode Info'!$I$2:$I$13,0),"")</f>
        <v/>
      </c>
      <c r="O852" s="17"/>
      <c r="P852" s="17"/>
      <c r="Q852" s="67" t="str">
        <f>IFERROR(IF(N852-L852=0,13,IF(N852-L852&gt;=0,N852-L852+1, VLOOKUP(N852-L852, 'Paycode Info'!$J$2:$K$13,2,0))),"")</f>
        <v/>
      </c>
      <c r="R852" s="68" t="str">
        <f t="shared" si="66"/>
        <v/>
      </c>
      <c r="S852" s="66"/>
      <c r="T852" s="16" t="str">
        <f>IF(S852="","",INDEX('Paycode Info'!$R$2:$R$4,MATCH('PCN Variation'!S852,'Paycode Info'!$M$2:$M$4,0)))</f>
        <v/>
      </c>
      <c r="U852" s="17"/>
      <c r="V852" s="16" t="str">
        <f>IFERROR(MATCH(U852,'Paycode Info'!$I$2:$I$13,0),"")</f>
        <v/>
      </c>
      <c r="W852" s="16" t="str">
        <f t="shared" si="68"/>
        <v/>
      </c>
      <c r="X852" s="15" t="str">
        <f t="shared" si="69"/>
        <v/>
      </c>
      <c r="Y852" s="18">
        <f t="shared" si="70"/>
        <v>0</v>
      </c>
    </row>
    <row r="853" spans="1:25" ht="35" customHeight="1" x14ac:dyDescent="0.35">
      <c r="A853" s="65"/>
      <c r="B853" s="70" t="str">
        <f>IFERROR(IF(A853="","",INDEX('PCN Data'!$A$2:$A$1300,MATCH('PCN Variation'!A853,'PCN Data'!$B$2:$B$1300,0))),"ERROR")</f>
        <v/>
      </c>
      <c r="C853" s="71" t="str">
        <f>IFERROR(IF(A853="","",INDEX('PCN Data'!$C$2:$C$1300,MATCH('PCN Variation'!A853,'PCN Data'!$B$2:$B$1300,0))),"ERROR")</f>
        <v/>
      </c>
      <c r="D853" s="70" t="str">
        <f>IFERROR(IF(A853="","", INDEX('PCN Data'!$D$2:$D$1300,MATCH('PCN Variation'!A853,'PCN Data'!$B$2:$B$1300,0))),"ERROR")</f>
        <v/>
      </c>
      <c r="E853" s="66"/>
      <c r="F853" s="65"/>
      <c r="G853" s="71" t="str">
        <f>IF(E853&amp;F853="","", IFERROR(IF(AND(E853="",F853&lt;&gt;""),INDEX('Paycode Info'!$D$2:$D$71,MATCH('PCN Variation'!F853,'Paycode Info'!$F$2:$F$71,0)), INDEX('Paycode Info'!$D$2:$D$71,MATCH('PCN Variation'!E853,'Paycode Info'!$D$2:$D$71,0))),"Error"))</f>
        <v/>
      </c>
      <c r="H853" s="71" t="str">
        <f>IF(E853&amp;F853="","", IFERROR(INDEX('Paycode Info'!$F$2:$F$71,MATCH('PCN Variation'!G853,'Paycode Info'!$D$2:$D$71,0)),"Error"))</f>
        <v/>
      </c>
      <c r="I853" s="84" t="str">
        <f t="shared" si="67"/>
        <v/>
      </c>
      <c r="J853" s="73" t="str">
        <f>IFERROR(INDEX('Paycode Info'!$G$2:$G$71,MATCH('PCN Variation'!H853,'Paycode Info'!$F$2:$F$71,0)),"")</f>
        <v/>
      </c>
      <c r="K853" s="17"/>
      <c r="L853" s="16" t="str">
        <f>IFERROR(MATCH(K853,'Paycode Info'!$I$2:$I$13,0),"")</f>
        <v/>
      </c>
      <c r="M853" s="17"/>
      <c r="N853" s="16" t="str">
        <f>IFERROR(MATCH(M853,'Paycode Info'!$I$2:$I$13,0),"")</f>
        <v/>
      </c>
      <c r="O853" s="17"/>
      <c r="P853" s="17"/>
      <c r="Q853" s="67" t="str">
        <f>IFERROR(IF(N853-L853=0,13,IF(N853-L853&gt;=0,N853-L853+1, VLOOKUP(N853-L853, 'Paycode Info'!$J$2:$K$13,2,0))),"")</f>
        <v/>
      </c>
      <c r="R853" s="68" t="str">
        <f t="shared" si="66"/>
        <v/>
      </c>
      <c r="S853" s="66"/>
      <c r="T853" s="16" t="str">
        <f>IF(S853="","",INDEX('Paycode Info'!$R$2:$R$4,MATCH('PCN Variation'!S853,'Paycode Info'!$M$2:$M$4,0)))</f>
        <v/>
      </c>
      <c r="U853" s="17"/>
      <c r="V853" s="16" t="str">
        <f>IFERROR(MATCH(U853,'Paycode Info'!$I$2:$I$13,0),"")</f>
        <v/>
      </c>
      <c r="W853" s="16" t="str">
        <f t="shared" si="68"/>
        <v/>
      </c>
      <c r="X853" s="15" t="str">
        <f t="shared" si="69"/>
        <v/>
      </c>
      <c r="Y853" s="18">
        <f t="shared" si="70"/>
        <v>0</v>
      </c>
    </row>
    <row r="854" spans="1:25" ht="35" customHeight="1" x14ac:dyDescent="0.35">
      <c r="A854" s="65"/>
      <c r="B854" s="70" t="str">
        <f>IFERROR(IF(A854="","",INDEX('PCN Data'!$A$2:$A$1300,MATCH('PCN Variation'!A854,'PCN Data'!$B$2:$B$1300,0))),"ERROR")</f>
        <v/>
      </c>
      <c r="C854" s="71" t="str">
        <f>IFERROR(IF(A854="","",INDEX('PCN Data'!$C$2:$C$1300,MATCH('PCN Variation'!A854,'PCN Data'!$B$2:$B$1300,0))),"ERROR")</f>
        <v/>
      </c>
      <c r="D854" s="70" t="str">
        <f>IFERROR(IF(A854="","", INDEX('PCN Data'!$D$2:$D$1300,MATCH('PCN Variation'!A854,'PCN Data'!$B$2:$B$1300,0))),"ERROR")</f>
        <v/>
      </c>
      <c r="E854" s="66"/>
      <c r="F854" s="65"/>
      <c r="G854" s="71" t="str">
        <f>IF(E854&amp;F854="","", IFERROR(IF(AND(E854="",F854&lt;&gt;""),INDEX('Paycode Info'!$D$2:$D$71,MATCH('PCN Variation'!F854,'Paycode Info'!$F$2:$F$71,0)), INDEX('Paycode Info'!$D$2:$D$71,MATCH('PCN Variation'!E854,'Paycode Info'!$D$2:$D$71,0))),"Error"))</f>
        <v/>
      </c>
      <c r="H854" s="71" t="str">
        <f>IF(E854&amp;F854="","", IFERROR(INDEX('Paycode Info'!$F$2:$F$71,MATCH('PCN Variation'!G854,'Paycode Info'!$D$2:$D$71,0)),"Error"))</f>
        <v/>
      </c>
      <c r="I854" s="84" t="str">
        <f t="shared" si="67"/>
        <v/>
      </c>
      <c r="J854" s="73" t="str">
        <f>IFERROR(INDEX('Paycode Info'!$G$2:$G$71,MATCH('PCN Variation'!H854,'Paycode Info'!$F$2:$F$71,0)),"")</f>
        <v/>
      </c>
      <c r="K854" s="17"/>
      <c r="L854" s="16" t="str">
        <f>IFERROR(MATCH(K854,'Paycode Info'!$I$2:$I$13,0),"")</f>
        <v/>
      </c>
      <c r="M854" s="17"/>
      <c r="N854" s="16" t="str">
        <f>IFERROR(MATCH(M854,'Paycode Info'!$I$2:$I$13,0),"")</f>
        <v/>
      </c>
      <c r="O854" s="17"/>
      <c r="P854" s="17"/>
      <c r="Q854" s="67" t="str">
        <f>IFERROR(IF(N854-L854=0,13,IF(N854-L854&gt;=0,N854-L854+1, VLOOKUP(N854-L854, 'Paycode Info'!$J$2:$K$13,2,0))),"")</f>
        <v/>
      </c>
      <c r="R854" s="68" t="str">
        <f t="shared" si="66"/>
        <v/>
      </c>
      <c r="S854" s="66"/>
      <c r="T854" s="16" t="str">
        <f>IF(S854="","",INDEX('Paycode Info'!$R$2:$R$4,MATCH('PCN Variation'!S854,'Paycode Info'!$M$2:$M$4,0)))</f>
        <v/>
      </c>
      <c r="U854" s="17"/>
      <c r="V854" s="16" t="str">
        <f>IFERROR(MATCH(U854,'Paycode Info'!$I$2:$I$13,0),"")</f>
        <v/>
      </c>
      <c r="W854" s="16" t="str">
        <f t="shared" si="68"/>
        <v/>
      </c>
      <c r="X854" s="15" t="str">
        <f t="shared" si="69"/>
        <v/>
      </c>
      <c r="Y854" s="18">
        <f t="shared" si="70"/>
        <v>0</v>
      </c>
    </row>
    <row r="855" spans="1:25" ht="35" customHeight="1" x14ac:dyDescent="0.35">
      <c r="A855" s="65"/>
      <c r="B855" s="70" t="str">
        <f>IFERROR(IF(A855="","",INDEX('PCN Data'!$A$2:$A$1300,MATCH('PCN Variation'!A855,'PCN Data'!$B$2:$B$1300,0))),"ERROR")</f>
        <v/>
      </c>
      <c r="C855" s="71" t="str">
        <f>IFERROR(IF(A855="","",INDEX('PCN Data'!$C$2:$C$1300,MATCH('PCN Variation'!A855,'PCN Data'!$B$2:$B$1300,0))),"ERROR")</f>
        <v/>
      </c>
      <c r="D855" s="70" t="str">
        <f>IFERROR(IF(A855="","", INDEX('PCN Data'!$D$2:$D$1300,MATCH('PCN Variation'!A855,'PCN Data'!$B$2:$B$1300,0))),"ERROR")</f>
        <v/>
      </c>
      <c r="E855" s="66"/>
      <c r="F855" s="65"/>
      <c r="G855" s="71" t="str">
        <f>IF(E855&amp;F855="","", IFERROR(IF(AND(E855="",F855&lt;&gt;""),INDEX('Paycode Info'!$D$2:$D$71,MATCH('PCN Variation'!F855,'Paycode Info'!$F$2:$F$71,0)), INDEX('Paycode Info'!$D$2:$D$71,MATCH('PCN Variation'!E855,'Paycode Info'!$D$2:$D$71,0))),"Error"))</f>
        <v/>
      </c>
      <c r="H855" s="71" t="str">
        <f>IF(E855&amp;F855="","", IFERROR(INDEX('Paycode Info'!$F$2:$F$71,MATCH('PCN Variation'!G855,'Paycode Info'!$D$2:$D$71,0)),"Error"))</f>
        <v/>
      </c>
      <c r="I855" s="84" t="str">
        <f t="shared" si="67"/>
        <v/>
      </c>
      <c r="J855" s="73" t="str">
        <f>IFERROR(INDEX('Paycode Info'!$G$2:$G$71,MATCH('PCN Variation'!H855,'Paycode Info'!$F$2:$F$71,0)),"")</f>
        <v/>
      </c>
      <c r="K855" s="17"/>
      <c r="L855" s="16" t="str">
        <f>IFERROR(MATCH(K855,'Paycode Info'!$I$2:$I$13,0),"")</f>
        <v/>
      </c>
      <c r="M855" s="17"/>
      <c r="N855" s="16" t="str">
        <f>IFERROR(MATCH(M855,'Paycode Info'!$I$2:$I$13,0),"")</f>
        <v/>
      </c>
      <c r="O855" s="17"/>
      <c r="P855" s="17"/>
      <c r="Q855" s="67" t="str">
        <f>IFERROR(IF(N855-L855=0,13,IF(N855-L855&gt;=0,N855-L855+1, VLOOKUP(N855-L855, 'Paycode Info'!$J$2:$K$13,2,0))),"")</f>
        <v/>
      </c>
      <c r="R855" s="68" t="str">
        <f t="shared" si="66"/>
        <v/>
      </c>
      <c r="S855" s="66"/>
      <c r="T855" s="16" t="str">
        <f>IF(S855="","",INDEX('Paycode Info'!$R$2:$R$4,MATCH('PCN Variation'!S855,'Paycode Info'!$M$2:$M$4,0)))</f>
        <v/>
      </c>
      <c r="U855" s="17"/>
      <c r="V855" s="16" t="str">
        <f>IFERROR(MATCH(U855,'Paycode Info'!$I$2:$I$13,0),"")</f>
        <v/>
      </c>
      <c r="W855" s="16" t="str">
        <f t="shared" si="68"/>
        <v/>
      </c>
      <c r="X855" s="15" t="str">
        <f t="shared" si="69"/>
        <v/>
      </c>
      <c r="Y855" s="18">
        <f t="shared" si="70"/>
        <v>0</v>
      </c>
    </row>
    <row r="856" spans="1:25" ht="35" customHeight="1" x14ac:dyDescent="0.35">
      <c r="A856" s="65"/>
      <c r="B856" s="70" t="str">
        <f>IFERROR(IF(A856="","",INDEX('PCN Data'!$A$2:$A$1300,MATCH('PCN Variation'!A856,'PCN Data'!$B$2:$B$1300,0))),"ERROR")</f>
        <v/>
      </c>
      <c r="C856" s="71" t="str">
        <f>IFERROR(IF(A856="","",INDEX('PCN Data'!$C$2:$C$1300,MATCH('PCN Variation'!A856,'PCN Data'!$B$2:$B$1300,0))),"ERROR")</f>
        <v/>
      </c>
      <c r="D856" s="70" t="str">
        <f>IFERROR(IF(A856="","", INDEX('PCN Data'!$D$2:$D$1300,MATCH('PCN Variation'!A856,'PCN Data'!$B$2:$B$1300,0))),"ERROR")</f>
        <v/>
      </c>
      <c r="E856" s="66"/>
      <c r="F856" s="65"/>
      <c r="G856" s="71" t="str">
        <f>IF(E856&amp;F856="","", IFERROR(IF(AND(E856="",F856&lt;&gt;""),INDEX('Paycode Info'!$D$2:$D$71,MATCH('PCN Variation'!F856,'Paycode Info'!$F$2:$F$71,0)), INDEX('Paycode Info'!$D$2:$D$71,MATCH('PCN Variation'!E856,'Paycode Info'!$D$2:$D$71,0))),"Error"))</f>
        <v/>
      </c>
      <c r="H856" s="71" t="str">
        <f>IF(E856&amp;F856="","", IFERROR(INDEX('Paycode Info'!$F$2:$F$71,MATCH('PCN Variation'!G856,'Paycode Info'!$D$2:$D$71,0)),"Error"))</f>
        <v/>
      </c>
      <c r="I856" s="84" t="str">
        <f t="shared" si="67"/>
        <v/>
      </c>
      <c r="J856" s="73" t="str">
        <f>IFERROR(INDEX('Paycode Info'!$G$2:$G$71,MATCH('PCN Variation'!H856,'Paycode Info'!$F$2:$F$71,0)),"")</f>
        <v/>
      </c>
      <c r="K856" s="17"/>
      <c r="L856" s="16" t="str">
        <f>IFERROR(MATCH(K856,'Paycode Info'!$I$2:$I$13,0),"")</f>
        <v/>
      </c>
      <c r="M856" s="17"/>
      <c r="N856" s="16" t="str">
        <f>IFERROR(MATCH(M856,'Paycode Info'!$I$2:$I$13,0),"")</f>
        <v/>
      </c>
      <c r="O856" s="17"/>
      <c r="P856" s="17"/>
      <c r="Q856" s="67" t="str">
        <f>IFERROR(IF(N856-L856=0,13,IF(N856-L856&gt;=0,N856-L856+1, VLOOKUP(N856-L856, 'Paycode Info'!$J$2:$K$13,2,0))),"")</f>
        <v/>
      </c>
      <c r="R856" s="68" t="str">
        <f t="shared" si="66"/>
        <v/>
      </c>
      <c r="S856" s="66"/>
      <c r="T856" s="16" t="str">
        <f>IF(S856="","",INDEX('Paycode Info'!$R$2:$R$4,MATCH('PCN Variation'!S856,'Paycode Info'!$M$2:$M$4,0)))</f>
        <v/>
      </c>
      <c r="U856" s="17"/>
      <c r="V856" s="16" t="str">
        <f>IFERROR(MATCH(U856,'Paycode Info'!$I$2:$I$13,0),"")</f>
        <v/>
      </c>
      <c r="W856" s="16" t="str">
        <f t="shared" si="68"/>
        <v/>
      </c>
      <c r="X856" s="15" t="str">
        <f t="shared" si="69"/>
        <v/>
      </c>
      <c r="Y856" s="18">
        <f t="shared" si="70"/>
        <v>0</v>
      </c>
    </row>
    <row r="857" spans="1:25" ht="35" customHeight="1" x14ac:dyDescent="0.35">
      <c r="A857" s="65"/>
      <c r="B857" s="70" t="str">
        <f>IFERROR(IF(A857="","",INDEX('PCN Data'!$A$2:$A$1300,MATCH('PCN Variation'!A857,'PCN Data'!$B$2:$B$1300,0))),"ERROR")</f>
        <v/>
      </c>
      <c r="C857" s="71" t="str">
        <f>IFERROR(IF(A857="","",INDEX('PCN Data'!$C$2:$C$1300,MATCH('PCN Variation'!A857,'PCN Data'!$B$2:$B$1300,0))),"ERROR")</f>
        <v/>
      </c>
      <c r="D857" s="70" t="str">
        <f>IFERROR(IF(A857="","", INDEX('PCN Data'!$D$2:$D$1300,MATCH('PCN Variation'!A857,'PCN Data'!$B$2:$B$1300,0))),"ERROR")</f>
        <v/>
      </c>
      <c r="E857" s="66"/>
      <c r="F857" s="65"/>
      <c r="G857" s="71" t="str">
        <f>IF(E857&amp;F857="","", IFERROR(IF(AND(E857="",F857&lt;&gt;""),INDEX('Paycode Info'!$D$2:$D$71,MATCH('PCN Variation'!F857,'Paycode Info'!$F$2:$F$71,0)), INDEX('Paycode Info'!$D$2:$D$71,MATCH('PCN Variation'!E857,'Paycode Info'!$D$2:$D$71,0))),"Error"))</f>
        <v/>
      </c>
      <c r="H857" s="71" t="str">
        <f>IF(E857&amp;F857="","", IFERROR(INDEX('Paycode Info'!$F$2:$F$71,MATCH('PCN Variation'!G857,'Paycode Info'!$D$2:$D$71,0)),"Error"))</f>
        <v/>
      </c>
      <c r="I857" s="84" t="str">
        <f t="shared" si="67"/>
        <v/>
      </c>
      <c r="J857" s="73" t="str">
        <f>IFERROR(INDEX('Paycode Info'!$G$2:$G$71,MATCH('PCN Variation'!H857,'Paycode Info'!$F$2:$F$71,0)),"")</f>
        <v/>
      </c>
      <c r="K857" s="17"/>
      <c r="L857" s="16" t="str">
        <f>IFERROR(MATCH(K857,'Paycode Info'!$I$2:$I$13,0),"")</f>
        <v/>
      </c>
      <c r="M857" s="17"/>
      <c r="N857" s="16" t="str">
        <f>IFERROR(MATCH(M857,'Paycode Info'!$I$2:$I$13,0),"")</f>
        <v/>
      </c>
      <c r="O857" s="17"/>
      <c r="P857" s="17"/>
      <c r="Q857" s="67" t="str">
        <f>IFERROR(IF(N857-L857=0,13,IF(N857-L857&gt;=0,N857-L857+1, VLOOKUP(N857-L857, 'Paycode Info'!$J$2:$K$13,2,0))),"")</f>
        <v/>
      </c>
      <c r="R857" s="68" t="str">
        <f t="shared" si="66"/>
        <v/>
      </c>
      <c r="S857" s="66"/>
      <c r="T857" s="16" t="str">
        <f>IF(S857="","",INDEX('Paycode Info'!$R$2:$R$4,MATCH('PCN Variation'!S857,'Paycode Info'!$M$2:$M$4,0)))</f>
        <v/>
      </c>
      <c r="U857" s="17"/>
      <c r="V857" s="16" t="str">
        <f>IFERROR(MATCH(U857,'Paycode Info'!$I$2:$I$13,0),"")</f>
        <v/>
      </c>
      <c r="W857" s="16" t="str">
        <f t="shared" si="68"/>
        <v/>
      </c>
      <c r="X857" s="15" t="str">
        <f t="shared" si="69"/>
        <v/>
      </c>
      <c r="Y857" s="18">
        <f t="shared" si="70"/>
        <v>0</v>
      </c>
    </row>
    <row r="858" spans="1:25" ht="35" customHeight="1" x14ac:dyDescent="0.35">
      <c r="A858" s="65"/>
      <c r="B858" s="70" t="str">
        <f>IFERROR(IF(A858="","",INDEX('PCN Data'!$A$2:$A$1300,MATCH('PCN Variation'!A858,'PCN Data'!$B$2:$B$1300,0))),"ERROR")</f>
        <v/>
      </c>
      <c r="C858" s="71" t="str">
        <f>IFERROR(IF(A858="","",INDEX('PCN Data'!$C$2:$C$1300,MATCH('PCN Variation'!A858,'PCN Data'!$B$2:$B$1300,0))),"ERROR")</f>
        <v/>
      </c>
      <c r="D858" s="70" t="str">
        <f>IFERROR(IF(A858="","", INDEX('PCN Data'!$D$2:$D$1300,MATCH('PCN Variation'!A858,'PCN Data'!$B$2:$B$1300,0))),"ERROR")</f>
        <v/>
      </c>
      <c r="E858" s="66"/>
      <c r="F858" s="65"/>
      <c r="G858" s="71" t="str">
        <f>IF(E858&amp;F858="","", IFERROR(IF(AND(E858="",F858&lt;&gt;""),INDEX('Paycode Info'!$D$2:$D$71,MATCH('PCN Variation'!F858,'Paycode Info'!$F$2:$F$71,0)), INDEX('Paycode Info'!$D$2:$D$71,MATCH('PCN Variation'!E858,'Paycode Info'!$D$2:$D$71,0))),"Error"))</f>
        <v/>
      </c>
      <c r="H858" s="71" t="str">
        <f>IF(E858&amp;F858="","", IFERROR(INDEX('Paycode Info'!$F$2:$F$71,MATCH('PCN Variation'!G858,'Paycode Info'!$D$2:$D$71,0)),"Error"))</f>
        <v/>
      </c>
      <c r="I858" s="84" t="str">
        <f t="shared" si="67"/>
        <v/>
      </c>
      <c r="J858" s="73" t="str">
        <f>IFERROR(INDEX('Paycode Info'!$G$2:$G$71,MATCH('PCN Variation'!H858,'Paycode Info'!$F$2:$F$71,0)),"")</f>
        <v/>
      </c>
      <c r="K858" s="17"/>
      <c r="L858" s="16" t="str">
        <f>IFERROR(MATCH(K858,'Paycode Info'!$I$2:$I$13,0),"")</f>
        <v/>
      </c>
      <c r="M858" s="17"/>
      <c r="N858" s="16" t="str">
        <f>IFERROR(MATCH(M858,'Paycode Info'!$I$2:$I$13,0),"")</f>
        <v/>
      </c>
      <c r="O858" s="17"/>
      <c r="P858" s="17"/>
      <c r="Q858" s="67" t="str">
        <f>IFERROR(IF(N858-L858=0,13,IF(N858-L858&gt;=0,N858-L858+1, VLOOKUP(N858-L858, 'Paycode Info'!$J$2:$K$13,2,0))),"")</f>
        <v/>
      </c>
      <c r="R858" s="68" t="str">
        <f t="shared" si="66"/>
        <v/>
      </c>
      <c r="S858" s="66"/>
      <c r="T858" s="16" t="str">
        <f>IF(S858="","",INDEX('Paycode Info'!$R$2:$R$4,MATCH('PCN Variation'!S858,'Paycode Info'!$M$2:$M$4,0)))</f>
        <v/>
      </c>
      <c r="U858" s="17"/>
      <c r="V858" s="16" t="str">
        <f>IFERROR(MATCH(U858,'Paycode Info'!$I$2:$I$13,0),"")</f>
        <v/>
      </c>
      <c r="W858" s="16" t="str">
        <f t="shared" si="68"/>
        <v/>
      </c>
      <c r="X858" s="15" t="str">
        <f t="shared" si="69"/>
        <v/>
      </c>
      <c r="Y858" s="18">
        <f t="shared" si="70"/>
        <v>0</v>
      </c>
    </row>
    <row r="859" spans="1:25" ht="35" customHeight="1" x14ac:dyDescent="0.35">
      <c r="A859" s="65"/>
      <c r="B859" s="70" t="str">
        <f>IFERROR(IF(A859="","",INDEX('PCN Data'!$A$2:$A$1300,MATCH('PCN Variation'!A859,'PCN Data'!$B$2:$B$1300,0))),"ERROR")</f>
        <v/>
      </c>
      <c r="C859" s="71" t="str">
        <f>IFERROR(IF(A859="","",INDEX('PCN Data'!$C$2:$C$1300,MATCH('PCN Variation'!A859,'PCN Data'!$B$2:$B$1300,0))),"ERROR")</f>
        <v/>
      </c>
      <c r="D859" s="70" t="str">
        <f>IFERROR(IF(A859="","", INDEX('PCN Data'!$D$2:$D$1300,MATCH('PCN Variation'!A859,'PCN Data'!$B$2:$B$1300,0))),"ERROR")</f>
        <v/>
      </c>
      <c r="E859" s="66"/>
      <c r="F859" s="65"/>
      <c r="G859" s="71" t="str">
        <f>IF(E859&amp;F859="","", IFERROR(IF(AND(E859="",F859&lt;&gt;""),INDEX('Paycode Info'!$D$2:$D$71,MATCH('PCN Variation'!F859,'Paycode Info'!$F$2:$F$71,0)), INDEX('Paycode Info'!$D$2:$D$71,MATCH('PCN Variation'!E859,'Paycode Info'!$D$2:$D$71,0))),"Error"))</f>
        <v/>
      </c>
      <c r="H859" s="71" t="str">
        <f>IF(E859&amp;F859="","", IFERROR(INDEX('Paycode Info'!$F$2:$F$71,MATCH('PCN Variation'!G859,'Paycode Info'!$D$2:$D$71,0)),"Error"))</f>
        <v/>
      </c>
      <c r="I859" s="84" t="str">
        <f t="shared" si="67"/>
        <v/>
      </c>
      <c r="J859" s="73" t="str">
        <f>IFERROR(INDEX('Paycode Info'!$G$2:$G$71,MATCH('PCN Variation'!H859,'Paycode Info'!$F$2:$F$71,0)),"")</f>
        <v/>
      </c>
      <c r="K859" s="17"/>
      <c r="L859" s="16" t="str">
        <f>IFERROR(MATCH(K859,'Paycode Info'!$I$2:$I$13,0),"")</f>
        <v/>
      </c>
      <c r="M859" s="17"/>
      <c r="N859" s="16" t="str">
        <f>IFERROR(MATCH(M859,'Paycode Info'!$I$2:$I$13,0),"")</f>
        <v/>
      </c>
      <c r="O859" s="17"/>
      <c r="P859" s="17"/>
      <c r="Q859" s="67" t="str">
        <f>IFERROR(IF(N859-L859=0,13,IF(N859-L859&gt;=0,N859-L859+1, VLOOKUP(N859-L859, 'Paycode Info'!$J$2:$K$13,2,0))),"")</f>
        <v/>
      </c>
      <c r="R859" s="68" t="str">
        <f t="shared" si="66"/>
        <v/>
      </c>
      <c r="S859" s="66"/>
      <c r="T859" s="16" t="str">
        <f>IF(S859="","",INDEX('Paycode Info'!$R$2:$R$4,MATCH('PCN Variation'!S859,'Paycode Info'!$M$2:$M$4,0)))</f>
        <v/>
      </c>
      <c r="U859" s="17"/>
      <c r="V859" s="16" t="str">
        <f>IFERROR(MATCH(U859,'Paycode Info'!$I$2:$I$13,0),"")</f>
        <v/>
      </c>
      <c r="W859" s="16" t="str">
        <f t="shared" si="68"/>
        <v/>
      </c>
      <c r="X859" s="15" t="str">
        <f t="shared" si="69"/>
        <v/>
      </c>
      <c r="Y859" s="18">
        <f t="shared" si="70"/>
        <v>0</v>
      </c>
    </row>
    <row r="860" spans="1:25" ht="35" customHeight="1" x14ac:dyDescent="0.35">
      <c r="A860" s="65"/>
      <c r="B860" s="70" t="str">
        <f>IFERROR(IF(A860="","",INDEX('PCN Data'!$A$2:$A$1300,MATCH('PCN Variation'!A860,'PCN Data'!$B$2:$B$1300,0))),"ERROR")</f>
        <v/>
      </c>
      <c r="C860" s="71" t="str">
        <f>IFERROR(IF(A860="","",INDEX('PCN Data'!$C$2:$C$1300,MATCH('PCN Variation'!A860,'PCN Data'!$B$2:$B$1300,0))),"ERROR")</f>
        <v/>
      </c>
      <c r="D860" s="70" t="str">
        <f>IFERROR(IF(A860="","", INDEX('PCN Data'!$D$2:$D$1300,MATCH('PCN Variation'!A860,'PCN Data'!$B$2:$B$1300,0))),"ERROR")</f>
        <v/>
      </c>
      <c r="E860" s="66"/>
      <c r="F860" s="65"/>
      <c r="G860" s="71" t="str">
        <f>IF(E860&amp;F860="","", IFERROR(IF(AND(E860="",F860&lt;&gt;""),INDEX('Paycode Info'!$D$2:$D$71,MATCH('PCN Variation'!F860,'Paycode Info'!$F$2:$F$71,0)), INDEX('Paycode Info'!$D$2:$D$71,MATCH('PCN Variation'!E860,'Paycode Info'!$D$2:$D$71,0))),"Error"))</f>
        <v/>
      </c>
      <c r="H860" s="71" t="str">
        <f>IF(E860&amp;F860="","", IFERROR(INDEX('Paycode Info'!$F$2:$F$71,MATCH('PCN Variation'!G860,'Paycode Info'!$D$2:$D$71,0)),"Error"))</f>
        <v/>
      </c>
      <c r="I860" s="84" t="str">
        <f t="shared" si="67"/>
        <v/>
      </c>
      <c r="J860" s="73" t="str">
        <f>IFERROR(INDEX('Paycode Info'!$G$2:$G$71,MATCH('PCN Variation'!H860,'Paycode Info'!$F$2:$F$71,0)),"")</f>
        <v/>
      </c>
      <c r="K860" s="17"/>
      <c r="L860" s="16" t="str">
        <f>IFERROR(MATCH(K860,'Paycode Info'!$I$2:$I$13,0),"")</f>
        <v/>
      </c>
      <c r="M860" s="17"/>
      <c r="N860" s="16" t="str">
        <f>IFERROR(MATCH(M860,'Paycode Info'!$I$2:$I$13,0),"")</f>
        <v/>
      </c>
      <c r="O860" s="17"/>
      <c r="P860" s="17"/>
      <c r="Q860" s="67" t="str">
        <f>IFERROR(IF(N860-L860=0,13,IF(N860-L860&gt;=0,N860-L860+1, VLOOKUP(N860-L860, 'Paycode Info'!$J$2:$K$13,2,0))),"")</f>
        <v/>
      </c>
      <c r="R860" s="68" t="str">
        <f t="shared" si="66"/>
        <v/>
      </c>
      <c r="S860" s="66"/>
      <c r="T860" s="16" t="str">
        <f>IF(S860="","",INDEX('Paycode Info'!$R$2:$R$4,MATCH('PCN Variation'!S860,'Paycode Info'!$M$2:$M$4,0)))</f>
        <v/>
      </c>
      <c r="U860" s="17"/>
      <c r="V860" s="16" t="str">
        <f>IFERROR(MATCH(U860,'Paycode Info'!$I$2:$I$13,0),"")</f>
        <v/>
      </c>
      <c r="W860" s="16" t="str">
        <f t="shared" si="68"/>
        <v/>
      </c>
      <c r="X860" s="15" t="str">
        <f t="shared" si="69"/>
        <v/>
      </c>
      <c r="Y860" s="18">
        <f t="shared" si="70"/>
        <v>0</v>
      </c>
    </row>
    <row r="861" spans="1:25" ht="35" customHeight="1" x14ac:dyDescent="0.35">
      <c r="A861" s="65"/>
      <c r="B861" s="70" t="str">
        <f>IFERROR(IF(A861="","",INDEX('PCN Data'!$A$2:$A$1300,MATCH('PCN Variation'!A861,'PCN Data'!$B$2:$B$1300,0))),"ERROR")</f>
        <v/>
      </c>
      <c r="C861" s="71" t="str">
        <f>IFERROR(IF(A861="","",INDEX('PCN Data'!$C$2:$C$1300,MATCH('PCN Variation'!A861,'PCN Data'!$B$2:$B$1300,0))),"ERROR")</f>
        <v/>
      </c>
      <c r="D861" s="70" t="str">
        <f>IFERROR(IF(A861="","", INDEX('PCN Data'!$D$2:$D$1300,MATCH('PCN Variation'!A861,'PCN Data'!$B$2:$B$1300,0))),"ERROR")</f>
        <v/>
      </c>
      <c r="E861" s="66"/>
      <c r="F861" s="65"/>
      <c r="G861" s="71" t="str">
        <f>IF(E861&amp;F861="","", IFERROR(IF(AND(E861="",F861&lt;&gt;""),INDEX('Paycode Info'!$D$2:$D$71,MATCH('PCN Variation'!F861,'Paycode Info'!$F$2:$F$71,0)), INDEX('Paycode Info'!$D$2:$D$71,MATCH('PCN Variation'!E861,'Paycode Info'!$D$2:$D$71,0))),"Error"))</f>
        <v/>
      </c>
      <c r="H861" s="71" t="str">
        <f>IF(E861&amp;F861="","", IFERROR(INDEX('Paycode Info'!$F$2:$F$71,MATCH('PCN Variation'!G861,'Paycode Info'!$D$2:$D$71,0)),"Error"))</f>
        <v/>
      </c>
      <c r="I861" s="84" t="str">
        <f t="shared" si="67"/>
        <v/>
      </c>
      <c r="J861" s="73" t="str">
        <f>IFERROR(INDEX('Paycode Info'!$G$2:$G$71,MATCH('PCN Variation'!H861,'Paycode Info'!$F$2:$F$71,0)),"")</f>
        <v/>
      </c>
      <c r="K861" s="17"/>
      <c r="L861" s="16" t="str">
        <f>IFERROR(MATCH(K861,'Paycode Info'!$I$2:$I$13,0),"")</f>
        <v/>
      </c>
      <c r="M861" s="17"/>
      <c r="N861" s="16" t="str">
        <f>IFERROR(MATCH(M861,'Paycode Info'!$I$2:$I$13,0),"")</f>
        <v/>
      </c>
      <c r="O861" s="17"/>
      <c r="P861" s="17"/>
      <c r="Q861" s="67" t="str">
        <f>IFERROR(IF(N861-L861=0,13,IF(N861-L861&gt;=0,N861-L861+1, VLOOKUP(N861-L861, 'Paycode Info'!$J$2:$K$13,2,0))),"")</f>
        <v/>
      </c>
      <c r="R861" s="68" t="str">
        <f t="shared" si="66"/>
        <v/>
      </c>
      <c r="S861" s="66"/>
      <c r="T861" s="16" t="str">
        <f>IF(S861="","",INDEX('Paycode Info'!$R$2:$R$4,MATCH('PCN Variation'!S861,'Paycode Info'!$M$2:$M$4,0)))</f>
        <v/>
      </c>
      <c r="U861" s="17"/>
      <c r="V861" s="16" t="str">
        <f>IFERROR(MATCH(U861,'Paycode Info'!$I$2:$I$13,0),"")</f>
        <v/>
      </c>
      <c r="W861" s="16" t="str">
        <f t="shared" si="68"/>
        <v/>
      </c>
      <c r="X861" s="15" t="str">
        <f t="shared" si="69"/>
        <v/>
      </c>
      <c r="Y861" s="18">
        <f t="shared" si="70"/>
        <v>0</v>
      </c>
    </row>
    <row r="862" spans="1:25" ht="35" customHeight="1" x14ac:dyDescent="0.35">
      <c r="A862" s="65"/>
      <c r="B862" s="70" t="str">
        <f>IFERROR(IF(A862="","",INDEX('PCN Data'!$A$2:$A$1300,MATCH('PCN Variation'!A862,'PCN Data'!$B$2:$B$1300,0))),"ERROR")</f>
        <v/>
      </c>
      <c r="C862" s="71" t="str">
        <f>IFERROR(IF(A862="","",INDEX('PCN Data'!$C$2:$C$1300,MATCH('PCN Variation'!A862,'PCN Data'!$B$2:$B$1300,0))),"ERROR")</f>
        <v/>
      </c>
      <c r="D862" s="70" t="str">
        <f>IFERROR(IF(A862="","", INDEX('PCN Data'!$D$2:$D$1300,MATCH('PCN Variation'!A862,'PCN Data'!$B$2:$B$1300,0))),"ERROR")</f>
        <v/>
      </c>
      <c r="E862" s="66"/>
      <c r="F862" s="65"/>
      <c r="G862" s="71" t="str">
        <f>IF(E862&amp;F862="","", IFERROR(IF(AND(E862="",F862&lt;&gt;""),INDEX('Paycode Info'!$D$2:$D$71,MATCH('PCN Variation'!F862,'Paycode Info'!$F$2:$F$71,0)), INDEX('Paycode Info'!$D$2:$D$71,MATCH('PCN Variation'!E862,'Paycode Info'!$D$2:$D$71,0))),"Error"))</f>
        <v/>
      </c>
      <c r="H862" s="71" t="str">
        <f>IF(E862&amp;F862="","", IFERROR(INDEX('Paycode Info'!$F$2:$F$71,MATCH('PCN Variation'!G862,'Paycode Info'!$D$2:$D$71,0)),"Error"))</f>
        <v/>
      </c>
      <c r="I862" s="84" t="str">
        <f t="shared" si="67"/>
        <v/>
      </c>
      <c r="J862" s="73" t="str">
        <f>IFERROR(INDEX('Paycode Info'!$G$2:$G$71,MATCH('PCN Variation'!H862,'Paycode Info'!$F$2:$F$71,0)),"")</f>
        <v/>
      </c>
      <c r="K862" s="17"/>
      <c r="L862" s="16" t="str">
        <f>IFERROR(MATCH(K862,'Paycode Info'!$I$2:$I$13,0),"")</f>
        <v/>
      </c>
      <c r="M862" s="17"/>
      <c r="N862" s="16" t="str">
        <f>IFERROR(MATCH(M862,'Paycode Info'!$I$2:$I$13,0),"")</f>
        <v/>
      </c>
      <c r="O862" s="17"/>
      <c r="P862" s="17"/>
      <c r="Q862" s="67" t="str">
        <f>IFERROR(IF(N862-L862=0,13,IF(N862-L862&gt;=0,N862-L862+1, VLOOKUP(N862-L862, 'Paycode Info'!$J$2:$K$13,2,0))),"")</f>
        <v/>
      </c>
      <c r="R862" s="68" t="str">
        <f t="shared" si="66"/>
        <v/>
      </c>
      <c r="S862" s="66"/>
      <c r="T862" s="16" t="str">
        <f>IF(S862="","",INDEX('Paycode Info'!$R$2:$R$4,MATCH('PCN Variation'!S862,'Paycode Info'!$M$2:$M$4,0)))</f>
        <v/>
      </c>
      <c r="U862" s="17"/>
      <c r="V862" s="16" t="str">
        <f>IFERROR(MATCH(U862,'Paycode Info'!$I$2:$I$13,0),"")</f>
        <v/>
      </c>
      <c r="W862" s="16" t="str">
        <f t="shared" si="68"/>
        <v/>
      </c>
      <c r="X862" s="15" t="str">
        <f t="shared" si="69"/>
        <v/>
      </c>
      <c r="Y862" s="18">
        <f t="shared" si="70"/>
        <v>0</v>
      </c>
    </row>
    <row r="863" spans="1:25" ht="35" customHeight="1" x14ac:dyDescent="0.35">
      <c r="A863" s="65"/>
      <c r="B863" s="70" t="str">
        <f>IFERROR(IF(A863="","",INDEX('PCN Data'!$A$2:$A$1300,MATCH('PCN Variation'!A863,'PCN Data'!$B$2:$B$1300,0))),"ERROR")</f>
        <v/>
      </c>
      <c r="C863" s="71" t="str">
        <f>IFERROR(IF(A863="","",INDEX('PCN Data'!$C$2:$C$1300,MATCH('PCN Variation'!A863,'PCN Data'!$B$2:$B$1300,0))),"ERROR")</f>
        <v/>
      </c>
      <c r="D863" s="70" t="str">
        <f>IFERROR(IF(A863="","", INDEX('PCN Data'!$D$2:$D$1300,MATCH('PCN Variation'!A863,'PCN Data'!$B$2:$B$1300,0))),"ERROR")</f>
        <v/>
      </c>
      <c r="E863" s="66"/>
      <c r="F863" s="65"/>
      <c r="G863" s="71" t="str">
        <f>IF(E863&amp;F863="","", IFERROR(IF(AND(E863="",F863&lt;&gt;""),INDEX('Paycode Info'!$D$2:$D$71,MATCH('PCN Variation'!F863,'Paycode Info'!$F$2:$F$71,0)), INDEX('Paycode Info'!$D$2:$D$71,MATCH('PCN Variation'!E863,'Paycode Info'!$D$2:$D$71,0))),"Error"))</f>
        <v/>
      </c>
      <c r="H863" s="71" t="str">
        <f>IF(E863&amp;F863="","", IFERROR(INDEX('Paycode Info'!$F$2:$F$71,MATCH('PCN Variation'!G863,'Paycode Info'!$D$2:$D$71,0)),"Error"))</f>
        <v/>
      </c>
      <c r="I863" s="84" t="str">
        <f t="shared" si="67"/>
        <v/>
      </c>
      <c r="J863" s="73" t="str">
        <f>IFERROR(INDEX('Paycode Info'!$G$2:$G$71,MATCH('PCN Variation'!H863,'Paycode Info'!$F$2:$F$71,0)),"")</f>
        <v/>
      </c>
      <c r="K863" s="17"/>
      <c r="L863" s="16" t="str">
        <f>IFERROR(MATCH(K863,'Paycode Info'!$I$2:$I$13,0),"")</f>
        <v/>
      </c>
      <c r="M863" s="17"/>
      <c r="N863" s="16" t="str">
        <f>IFERROR(MATCH(M863,'Paycode Info'!$I$2:$I$13,0),"")</f>
        <v/>
      </c>
      <c r="O863" s="17"/>
      <c r="P863" s="17"/>
      <c r="Q863" s="67" t="str">
        <f>IFERROR(IF(N863-L863=0,13,IF(N863-L863&gt;=0,N863-L863+1, VLOOKUP(N863-L863, 'Paycode Info'!$J$2:$K$13,2,0))),"")</f>
        <v/>
      </c>
      <c r="R863" s="68" t="str">
        <f t="shared" si="66"/>
        <v/>
      </c>
      <c r="S863" s="66"/>
      <c r="T863" s="16" t="str">
        <f>IF(S863="","",INDEX('Paycode Info'!$R$2:$R$4,MATCH('PCN Variation'!S863,'Paycode Info'!$M$2:$M$4,0)))</f>
        <v/>
      </c>
      <c r="U863" s="17"/>
      <c r="V863" s="16" t="str">
        <f>IFERROR(MATCH(U863,'Paycode Info'!$I$2:$I$13,0),"")</f>
        <v/>
      </c>
      <c r="W863" s="16" t="str">
        <f t="shared" si="68"/>
        <v/>
      </c>
      <c r="X863" s="15" t="str">
        <f t="shared" si="69"/>
        <v/>
      </c>
      <c r="Y863" s="18">
        <f t="shared" si="70"/>
        <v>0</v>
      </c>
    </row>
    <row r="864" spans="1:25" ht="35" customHeight="1" x14ac:dyDescent="0.35">
      <c r="A864" s="65"/>
      <c r="B864" s="70" t="str">
        <f>IFERROR(IF(A864="","",INDEX('PCN Data'!$A$2:$A$1300,MATCH('PCN Variation'!A864,'PCN Data'!$B$2:$B$1300,0))),"ERROR")</f>
        <v/>
      </c>
      <c r="C864" s="71" t="str">
        <f>IFERROR(IF(A864="","",INDEX('PCN Data'!$C$2:$C$1300,MATCH('PCN Variation'!A864,'PCN Data'!$B$2:$B$1300,0))),"ERROR")</f>
        <v/>
      </c>
      <c r="D864" s="70" t="str">
        <f>IFERROR(IF(A864="","", INDEX('PCN Data'!$D$2:$D$1300,MATCH('PCN Variation'!A864,'PCN Data'!$B$2:$B$1300,0))),"ERROR")</f>
        <v/>
      </c>
      <c r="E864" s="66"/>
      <c r="F864" s="65"/>
      <c r="G864" s="71" t="str">
        <f>IF(E864&amp;F864="","", IFERROR(IF(AND(E864="",F864&lt;&gt;""),INDEX('Paycode Info'!$D$2:$D$71,MATCH('PCN Variation'!F864,'Paycode Info'!$F$2:$F$71,0)), INDEX('Paycode Info'!$D$2:$D$71,MATCH('PCN Variation'!E864,'Paycode Info'!$D$2:$D$71,0))),"Error"))</f>
        <v/>
      </c>
      <c r="H864" s="71" t="str">
        <f>IF(E864&amp;F864="","", IFERROR(INDEX('Paycode Info'!$F$2:$F$71,MATCH('PCN Variation'!G864,'Paycode Info'!$D$2:$D$71,0)),"Error"))</f>
        <v/>
      </c>
      <c r="I864" s="84" t="str">
        <f t="shared" si="67"/>
        <v/>
      </c>
      <c r="J864" s="73" t="str">
        <f>IFERROR(INDEX('Paycode Info'!$G$2:$G$71,MATCH('PCN Variation'!H864,'Paycode Info'!$F$2:$F$71,0)),"")</f>
        <v/>
      </c>
      <c r="K864" s="17"/>
      <c r="L864" s="16" t="str">
        <f>IFERROR(MATCH(K864,'Paycode Info'!$I$2:$I$13,0),"")</f>
        <v/>
      </c>
      <c r="M864" s="17"/>
      <c r="N864" s="16" t="str">
        <f>IFERROR(MATCH(M864,'Paycode Info'!$I$2:$I$13,0),"")</f>
        <v/>
      </c>
      <c r="O864" s="17"/>
      <c r="P864" s="17"/>
      <c r="Q864" s="67" t="str">
        <f>IFERROR(IF(N864-L864=0,13,IF(N864-L864&gt;=0,N864-L864+1, VLOOKUP(N864-L864, 'Paycode Info'!$J$2:$K$13,2,0))),"")</f>
        <v/>
      </c>
      <c r="R864" s="68" t="str">
        <f t="shared" si="66"/>
        <v/>
      </c>
      <c r="S864" s="66"/>
      <c r="T864" s="16" t="str">
        <f>IF(S864="","",INDEX('Paycode Info'!$R$2:$R$4,MATCH('PCN Variation'!S864,'Paycode Info'!$M$2:$M$4,0)))</f>
        <v/>
      </c>
      <c r="U864" s="17"/>
      <c r="V864" s="16" t="str">
        <f>IFERROR(MATCH(U864,'Paycode Info'!$I$2:$I$13,0),"")</f>
        <v/>
      </c>
      <c r="W864" s="16" t="str">
        <f t="shared" si="68"/>
        <v/>
      </c>
      <c r="X864" s="15" t="str">
        <f t="shared" si="69"/>
        <v/>
      </c>
      <c r="Y864" s="18">
        <f t="shared" si="70"/>
        <v>0</v>
      </c>
    </row>
    <row r="865" spans="1:25" ht="35" customHeight="1" x14ac:dyDescent="0.35">
      <c r="A865" s="65"/>
      <c r="B865" s="70" t="str">
        <f>IFERROR(IF(A865="","",INDEX('PCN Data'!$A$2:$A$1300,MATCH('PCN Variation'!A865,'PCN Data'!$B$2:$B$1300,0))),"ERROR")</f>
        <v/>
      </c>
      <c r="C865" s="71" t="str">
        <f>IFERROR(IF(A865="","",INDEX('PCN Data'!$C$2:$C$1300,MATCH('PCN Variation'!A865,'PCN Data'!$B$2:$B$1300,0))),"ERROR")</f>
        <v/>
      </c>
      <c r="D865" s="70" t="str">
        <f>IFERROR(IF(A865="","", INDEX('PCN Data'!$D$2:$D$1300,MATCH('PCN Variation'!A865,'PCN Data'!$B$2:$B$1300,0))),"ERROR")</f>
        <v/>
      </c>
      <c r="E865" s="66"/>
      <c r="F865" s="65"/>
      <c r="G865" s="71" t="str">
        <f>IF(E865&amp;F865="","", IFERROR(IF(AND(E865="",F865&lt;&gt;""),INDEX('Paycode Info'!$D$2:$D$71,MATCH('PCN Variation'!F865,'Paycode Info'!$F$2:$F$71,0)), INDEX('Paycode Info'!$D$2:$D$71,MATCH('PCN Variation'!E865,'Paycode Info'!$D$2:$D$71,0))),"Error"))</f>
        <v/>
      </c>
      <c r="H865" s="71" t="str">
        <f>IF(E865&amp;F865="","", IFERROR(INDEX('Paycode Info'!$F$2:$F$71,MATCH('PCN Variation'!G865,'Paycode Info'!$D$2:$D$71,0)),"Error"))</f>
        <v/>
      </c>
      <c r="I865" s="84" t="str">
        <f t="shared" si="67"/>
        <v/>
      </c>
      <c r="J865" s="73" t="str">
        <f>IFERROR(INDEX('Paycode Info'!$G$2:$G$71,MATCH('PCN Variation'!H865,'Paycode Info'!$F$2:$F$71,0)),"")</f>
        <v/>
      </c>
      <c r="K865" s="17"/>
      <c r="L865" s="16" t="str">
        <f>IFERROR(MATCH(K865,'Paycode Info'!$I$2:$I$13,0),"")</f>
        <v/>
      </c>
      <c r="M865" s="17"/>
      <c r="N865" s="16" t="str">
        <f>IFERROR(MATCH(M865,'Paycode Info'!$I$2:$I$13,0),"")</f>
        <v/>
      </c>
      <c r="O865" s="17"/>
      <c r="P865" s="17"/>
      <c r="Q865" s="67" t="str">
        <f>IFERROR(IF(N865-L865=0,13,IF(N865-L865&gt;=0,N865-L865+1, VLOOKUP(N865-L865, 'Paycode Info'!$J$2:$K$13,2,0))),"")</f>
        <v/>
      </c>
      <c r="R865" s="68" t="str">
        <f t="shared" si="66"/>
        <v/>
      </c>
      <c r="S865" s="66"/>
      <c r="T865" s="16" t="str">
        <f>IF(S865="","",INDEX('Paycode Info'!$R$2:$R$4,MATCH('PCN Variation'!S865,'Paycode Info'!$M$2:$M$4,0)))</f>
        <v/>
      </c>
      <c r="U865" s="17"/>
      <c r="V865" s="16" t="str">
        <f>IFERROR(MATCH(U865,'Paycode Info'!$I$2:$I$13,0),"")</f>
        <v/>
      </c>
      <c r="W865" s="16" t="str">
        <f t="shared" si="68"/>
        <v/>
      </c>
      <c r="X865" s="15" t="str">
        <f t="shared" si="69"/>
        <v/>
      </c>
      <c r="Y865" s="18">
        <f t="shared" si="70"/>
        <v>0</v>
      </c>
    </row>
    <row r="866" spans="1:25" ht="35" customHeight="1" x14ac:dyDescent="0.35">
      <c r="A866" s="65"/>
      <c r="B866" s="70" t="str">
        <f>IFERROR(IF(A866="","",INDEX('PCN Data'!$A$2:$A$1300,MATCH('PCN Variation'!A866,'PCN Data'!$B$2:$B$1300,0))),"ERROR")</f>
        <v/>
      </c>
      <c r="C866" s="71" t="str">
        <f>IFERROR(IF(A866="","",INDEX('PCN Data'!$C$2:$C$1300,MATCH('PCN Variation'!A866,'PCN Data'!$B$2:$B$1300,0))),"ERROR")</f>
        <v/>
      </c>
      <c r="D866" s="70" t="str">
        <f>IFERROR(IF(A866="","", INDEX('PCN Data'!$D$2:$D$1300,MATCH('PCN Variation'!A866,'PCN Data'!$B$2:$B$1300,0))),"ERROR")</f>
        <v/>
      </c>
      <c r="E866" s="66"/>
      <c r="F866" s="65"/>
      <c r="G866" s="71" t="str">
        <f>IF(E866&amp;F866="","", IFERROR(IF(AND(E866="",F866&lt;&gt;""),INDEX('Paycode Info'!$D$2:$D$71,MATCH('PCN Variation'!F866,'Paycode Info'!$F$2:$F$71,0)), INDEX('Paycode Info'!$D$2:$D$71,MATCH('PCN Variation'!E866,'Paycode Info'!$D$2:$D$71,0))),"Error"))</f>
        <v/>
      </c>
      <c r="H866" s="71" t="str">
        <f>IF(E866&amp;F866="","", IFERROR(INDEX('Paycode Info'!$F$2:$F$71,MATCH('PCN Variation'!G866,'Paycode Info'!$D$2:$D$71,0)),"Error"))</f>
        <v/>
      </c>
      <c r="I866" s="84" t="str">
        <f t="shared" si="67"/>
        <v/>
      </c>
      <c r="J866" s="73" t="str">
        <f>IFERROR(INDEX('Paycode Info'!$G$2:$G$71,MATCH('PCN Variation'!H866,'Paycode Info'!$F$2:$F$71,0)),"")</f>
        <v/>
      </c>
      <c r="K866" s="17"/>
      <c r="L866" s="16" t="str">
        <f>IFERROR(MATCH(K866,'Paycode Info'!$I$2:$I$13,0),"")</f>
        <v/>
      </c>
      <c r="M866" s="17"/>
      <c r="N866" s="16" t="str">
        <f>IFERROR(MATCH(M866,'Paycode Info'!$I$2:$I$13,0),"")</f>
        <v/>
      </c>
      <c r="O866" s="17"/>
      <c r="P866" s="17"/>
      <c r="Q866" s="67" t="str">
        <f>IFERROR(IF(N866-L866=0,13,IF(N866-L866&gt;=0,N866-L866+1, VLOOKUP(N866-L866, 'Paycode Info'!$J$2:$K$13,2,0))),"")</f>
        <v/>
      </c>
      <c r="R866" s="68" t="str">
        <f t="shared" si="66"/>
        <v/>
      </c>
      <c r="S866" s="66"/>
      <c r="T866" s="16" t="str">
        <f>IF(S866="","",INDEX('Paycode Info'!$R$2:$R$4,MATCH('PCN Variation'!S866,'Paycode Info'!$M$2:$M$4,0)))</f>
        <v/>
      </c>
      <c r="U866" s="17"/>
      <c r="V866" s="16" t="str">
        <f>IFERROR(MATCH(U866,'Paycode Info'!$I$2:$I$13,0),"")</f>
        <v/>
      </c>
      <c r="W866" s="16" t="str">
        <f t="shared" si="68"/>
        <v/>
      </c>
      <c r="X866" s="15" t="str">
        <f t="shared" si="69"/>
        <v/>
      </c>
      <c r="Y866" s="18">
        <f t="shared" si="70"/>
        <v>0</v>
      </c>
    </row>
    <row r="867" spans="1:25" ht="35" customHeight="1" x14ac:dyDescent="0.35">
      <c r="A867" s="65"/>
      <c r="B867" s="70" t="str">
        <f>IFERROR(IF(A867="","",INDEX('PCN Data'!$A$2:$A$1300,MATCH('PCN Variation'!A867,'PCN Data'!$B$2:$B$1300,0))),"ERROR")</f>
        <v/>
      </c>
      <c r="C867" s="71" t="str">
        <f>IFERROR(IF(A867="","",INDEX('PCN Data'!$C$2:$C$1300,MATCH('PCN Variation'!A867,'PCN Data'!$B$2:$B$1300,0))),"ERROR")</f>
        <v/>
      </c>
      <c r="D867" s="70" t="str">
        <f>IFERROR(IF(A867="","", INDEX('PCN Data'!$D$2:$D$1300,MATCH('PCN Variation'!A867,'PCN Data'!$B$2:$B$1300,0))),"ERROR")</f>
        <v/>
      </c>
      <c r="E867" s="66"/>
      <c r="F867" s="65"/>
      <c r="G867" s="71" t="str">
        <f>IF(E867&amp;F867="","", IFERROR(IF(AND(E867="",F867&lt;&gt;""),INDEX('Paycode Info'!$D$2:$D$71,MATCH('PCN Variation'!F867,'Paycode Info'!$F$2:$F$71,0)), INDEX('Paycode Info'!$D$2:$D$71,MATCH('PCN Variation'!E867,'Paycode Info'!$D$2:$D$71,0))),"Error"))</f>
        <v/>
      </c>
      <c r="H867" s="71" t="str">
        <f>IF(E867&amp;F867="","", IFERROR(INDEX('Paycode Info'!$F$2:$F$71,MATCH('PCN Variation'!G867,'Paycode Info'!$D$2:$D$71,0)),"Error"))</f>
        <v/>
      </c>
      <c r="I867" s="84" t="str">
        <f t="shared" si="67"/>
        <v/>
      </c>
      <c r="J867" s="73" t="str">
        <f>IFERROR(INDEX('Paycode Info'!$G$2:$G$71,MATCH('PCN Variation'!H867,'Paycode Info'!$F$2:$F$71,0)),"")</f>
        <v/>
      </c>
      <c r="K867" s="17"/>
      <c r="L867" s="16" t="str">
        <f>IFERROR(MATCH(K867,'Paycode Info'!$I$2:$I$13,0),"")</f>
        <v/>
      </c>
      <c r="M867" s="17"/>
      <c r="N867" s="16" t="str">
        <f>IFERROR(MATCH(M867,'Paycode Info'!$I$2:$I$13,0),"")</f>
        <v/>
      </c>
      <c r="O867" s="17"/>
      <c r="P867" s="17"/>
      <c r="Q867" s="67" t="str">
        <f>IFERROR(IF(N867-L867=0,13,IF(N867-L867&gt;=0,N867-L867+1, VLOOKUP(N867-L867, 'Paycode Info'!$J$2:$K$13,2,0))),"")</f>
        <v/>
      </c>
      <c r="R867" s="68" t="str">
        <f t="shared" si="66"/>
        <v/>
      </c>
      <c r="S867" s="66"/>
      <c r="T867" s="16" t="str">
        <f>IF(S867="","",INDEX('Paycode Info'!$R$2:$R$4,MATCH('PCN Variation'!S867,'Paycode Info'!$M$2:$M$4,0)))</f>
        <v/>
      </c>
      <c r="U867" s="17"/>
      <c r="V867" s="16" t="str">
        <f>IFERROR(MATCH(U867,'Paycode Info'!$I$2:$I$13,0),"")</f>
        <v/>
      </c>
      <c r="W867" s="16" t="str">
        <f t="shared" si="68"/>
        <v/>
      </c>
      <c r="X867" s="15" t="str">
        <f t="shared" si="69"/>
        <v/>
      </c>
      <c r="Y867" s="18">
        <f t="shared" si="70"/>
        <v>0</v>
      </c>
    </row>
    <row r="868" spans="1:25" ht="35" customHeight="1" x14ac:dyDescent="0.35">
      <c r="A868" s="65"/>
      <c r="B868" s="70" t="str">
        <f>IFERROR(IF(A868="","",INDEX('PCN Data'!$A$2:$A$1300,MATCH('PCN Variation'!A868,'PCN Data'!$B$2:$B$1300,0))),"ERROR")</f>
        <v/>
      </c>
      <c r="C868" s="71" t="str">
        <f>IFERROR(IF(A868="","",INDEX('PCN Data'!$C$2:$C$1300,MATCH('PCN Variation'!A868,'PCN Data'!$B$2:$B$1300,0))),"ERROR")</f>
        <v/>
      </c>
      <c r="D868" s="70" t="str">
        <f>IFERROR(IF(A868="","", INDEX('PCN Data'!$D$2:$D$1300,MATCH('PCN Variation'!A868,'PCN Data'!$B$2:$B$1300,0))),"ERROR")</f>
        <v/>
      </c>
      <c r="E868" s="66"/>
      <c r="F868" s="65"/>
      <c r="G868" s="71" t="str">
        <f>IF(E868&amp;F868="","", IFERROR(IF(AND(E868="",F868&lt;&gt;""),INDEX('Paycode Info'!$D$2:$D$71,MATCH('PCN Variation'!F868,'Paycode Info'!$F$2:$F$71,0)), INDEX('Paycode Info'!$D$2:$D$71,MATCH('PCN Variation'!E868,'Paycode Info'!$D$2:$D$71,0))),"Error"))</f>
        <v/>
      </c>
      <c r="H868" s="71" t="str">
        <f>IF(E868&amp;F868="","", IFERROR(INDEX('Paycode Info'!$F$2:$F$71,MATCH('PCN Variation'!G868,'Paycode Info'!$D$2:$D$71,0)),"Error"))</f>
        <v/>
      </c>
      <c r="I868" s="84" t="str">
        <f t="shared" si="67"/>
        <v/>
      </c>
      <c r="J868" s="73" t="str">
        <f>IFERROR(INDEX('Paycode Info'!$G$2:$G$71,MATCH('PCN Variation'!H868,'Paycode Info'!$F$2:$F$71,0)),"")</f>
        <v/>
      </c>
      <c r="K868" s="17"/>
      <c r="L868" s="16" t="str">
        <f>IFERROR(MATCH(K868,'Paycode Info'!$I$2:$I$13,0),"")</f>
        <v/>
      </c>
      <c r="M868" s="17"/>
      <c r="N868" s="16" t="str">
        <f>IFERROR(MATCH(M868,'Paycode Info'!$I$2:$I$13,0),"")</f>
        <v/>
      </c>
      <c r="O868" s="17"/>
      <c r="P868" s="17"/>
      <c r="Q868" s="67" t="str">
        <f>IFERROR(IF(N868-L868=0,13,IF(N868-L868&gt;=0,N868-L868+1, VLOOKUP(N868-L868, 'Paycode Info'!$J$2:$K$13,2,0))),"")</f>
        <v/>
      </c>
      <c r="R868" s="68" t="str">
        <f t="shared" si="66"/>
        <v/>
      </c>
      <c r="S868" s="66"/>
      <c r="T868" s="16" t="str">
        <f>IF(S868="","",INDEX('Paycode Info'!$R$2:$R$4,MATCH('PCN Variation'!S868,'Paycode Info'!$M$2:$M$4,0)))</f>
        <v/>
      </c>
      <c r="U868" s="17"/>
      <c r="V868" s="16" t="str">
        <f>IFERROR(MATCH(U868,'Paycode Info'!$I$2:$I$13,0),"")</f>
        <v/>
      </c>
      <c r="W868" s="16" t="str">
        <f t="shared" si="68"/>
        <v/>
      </c>
      <c r="X868" s="15" t="str">
        <f t="shared" si="69"/>
        <v/>
      </c>
      <c r="Y868" s="18">
        <f t="shared" si="70"/>
        <v>0</v>
      </c>
    </row>
    <row r="869" spans="1:25" ht="35" customHeight="1" x14ac:dyDescent="0.35">
      <c r="A869" s="65"/>
      <c r="B869" s="70" t="str">
        <f>IFERROR(IF(A869="","",INDEX('PCN Data'!$A$2:$A$1300,MATCH('PCN Variation'!A869,'PCN Data'!$B$2:$B$1300,0))),"ERROR")</f>
        <v/>
      </c>
      <c r="C869" s="71" t="str">
        <f>IFERROR(IF(A869="","",INDEX('PCN Data'!$C$2:$C$1300,MATCH('PCN Variation'!A869,'PCN Data'!$B$2:$B$1300,0))),"ERROR")</f>
        <v/>
      </c>
      <c r="D869" s="70" t="str">
        <f>IFERROR(IF(A869="","", INDEX('PCN Data'!$D$2:$D$1300,MATCH('PCN Variation'!A869,'PCN Data'!$B$2:$B$1300,0))),"ERROR")</f>
        <v/>
      </c>
      <c r="E869" s="66"/>
      <c r="F869" s="65"/>
      <c r="G869" s="71" t="str">
        <f>IF(E869&amp;F869="","", IFERROR(IF(AND(E869="",F869&lt;&gt;""),INDEX('Paycode Info'!$D$2:$D$71,MATCH('PCN Variation'!F869,'Paycode Info'!$F$2:$F$71,0)), INDEX('Paycode Info'!$D$2:$D$71,MATCH('PCN Variation'!E869,'Paycode Info'!$D$2:$D$71,0))),"Error"))</f>
        <v/>
      </c>
      <c r="H869" s="71" t="str">
        <f>IF(E869&amp;F869="","", IFERROR(INDEX('Paycode Info'!$F$2:$F$71,MATCH('PCN Variation'!G869,'Paycode Info'!$D$2:$D$71,0)),"Error"))</f>
        <v/>
      </c>
      <c r="I869" s="84" t="str">
        <f t="shared" si="67"/>
        <v/>
      </c>
      <c r="J869" s="73" t="str">
        <f>IFERROR(INDEX('Paycode Info'!$G$2:$G$71,MATCH('PCN Variation'!H869,'Paycode Info'!$F$2:$F$71,0)),"")</f>
        <v/>
      </c>
      <c r="K869" s="17"/>
      <c r="L869" s="16" t="str">
        <f>IFERROR(MATCH(K869,'Paycode Info'!$I$2:$I$13,0),"")</f>
        <v/>
      </c>
      <c r="M869" s="17"/>
      <c r="N869" s="16" t="str">
        <f>IFERROR(MATCH(M869,'Paycode Info'!$I$2:$I$13,0),"")</f>
        <v/>
      </c>
      <c r="O869" s="17"/>
      <c r="P869" s="17"/>
      <c r="Q869" s="67" t="str">
        <f>IFERROR(IF(N869-L869=0,13,IF(N869-L869&gt;=0,N869-L869+1, VLOOKUP(N869-L869, 'Paycode Info'!$J$2:$K$13,2,0))),"")</f>
        <v/>
      </c>
      <c r="R869" s="68" t="str">
        <f t="shared" si="66"/>
        <v/>
      </c>
      <c r="S869" s="66"/>
      <c r="T869" s="16" t="str">
        <f>IF(S869="","",INDEX('Paycode Info'!$R$2:$R$4,MATCH('PCN Variation'!S869,'Paycode Info'!$M$2:$M$4,0)))</f>
        <v/>
      </c>
      <c r="U869" s="17"/>
      <c r="V869" s="16" t="str">
        <f>IFERROR(MATCH(U869,'Paycode Info'!$I$2:$I$13,0),"")</f>
        <v/>
      </c>
      <c r="W869" s="16" t="str">
        <f t="shared" si="68"/>
        <v/>
      </c>
      <c r="X869" s="15" t="str">
        <f t="shared" si="69"/>
        <v/>
      </c>
      <c r="Y869" s="18">
        <f t="shared" si="70"/>
        <v>0</v>
      </c>
    </row>
    <row r="870" spans="1:25" ht="35" customHeight="1" x14ac:dyDescent="0.35">
      <c r="A870" s="65"/>
      <c r="B870" s="70" t="str">
        <f>IFERROR(IF(A870="","",INDEX('PCN Data'!$A$2:$A$1300,MATCH('PCN Variation'!A870,'PCN Data'!$B$2:$B$1300,0))),"ERROR")</f>
        <v/>
      </c>
      <c r="C870" s="71" t="str">
        <f>IFERROR(IF(A870="","",INDEX('PCN Data'!$C$2:$C$1300,MATCH('PCN Variation'!A870,'PCN Data'!$B$2:$B$1300,0))),"ERROR")</f>
        <v/>
      </c>
      <c r="D870" s="70" t="str">
        <f>IFERROR(IF(A870="","", INDEX('PCN Data'!$D$2:$D$1300,MATCH('PCN Variation'!A870,'PCN Data'!$B$2:$B$1300,0))),"ERROR")</f>
        <v/>
      </c>
      <c r="E870" s="66"/>
      <c r="F870" s="65"/>
      <c r="G870" s="71" t="str">
        <f>IF(E870&amp;F870="","", IFERROR(IF(AND(E870="",F870&lt;&gt;""),INDEX('Paycode Info'!$D$2:$D$71,MATCH('PCN Variation'!F870,'Paycode Info'!$F$2:$F$71,0)), INDEX('Paycode Info'!$D$2:$D$71,MATCH('PCN Variation'!E870,'Paycode Info'!$D$2:$D$71,0))),"Error"))</f>
        <v/>
      </c>
      <c r="H870" s="71" t="str">
        <f>IF(E870&amp;F870="","", IFERROR(INDEX('Paycode Info'!$F$2:$F$71,MATCH('PCN Variation'!G870,'Paycode Info'!$D$2:$D$71,0)),"Error"))</f>
        <v/>
      </c>
      <c r="I870" s="84" t="str">
        <f t="shared" si="67"/>
        <v/>
      </c>
      <c r="J870" s="73" t="str">
        <f>IFERROR(INDEX('Paycode Info'!$G$2:$G$71,MATCH('PCN Variation'!H870,'Paycode Info'!$F$2:$F$71,0)),"")</f>
        <v/>
      </c>
      <c r="K870" s="17"/>
      <c r="L870" s="16" t="str">
        <f>IFERROR(MATCH(K870,'Paycode Info'!$I$2:$I$13,0),"")</f>
        <v/>
      </c>
      <c r="M870" s="17"/>
      <c r="N870" s="16" t="str">
        <f>IFERROR(MATCH(M870,'Paycode Info'!$I$2:$I$13,0),"")</f>
        <v/>
      </c>
      <c r="O870" s="17"/>
      <c r="P870" s="17"/>
      <c r="Q870" s="67" t="str">
        <f>IFERROR(IF(N870-L870=0,13,IF(N870-L870&gt;=0,N870-L870+1, VLOOKUP(N870-L870, 'Paycode Info'!$J$2:$K$13,2,0))),"")</f>
        <v/>
      </c>
      <c r="R870" s="68" t="str">
        <f t="shared" si="66"/>
        <v/>
      </c>
      <c r="S870" s="66"/>
      <c r="T870" s="16" t="str">
        <f>IF(S870="","",INDEX('Paycode Info'!$R$2:$R$4,MATCH('PCN Variation'!S870,'Paycode Info'!$M$2:$M$4,0)))</f>
        <v/>
      </c>
      <c r="U870" s="17"/>
      <c r="V870" s="16" t="str">
        <f>IFERROR(MATCH(U870,'Paycode Info'!$I$2:$I$13,0),"")</f>
        <v/>
      </c>
      <c r="W870" s="16" t="str">
        <f t="shared" si="68"/>
        <v/>
      </c>
      <c r="X870" s="15" t="str">
        <f t="shared" si="69"/>
        <v/>
      </c>
      <c r="Y870" s="18">
        <f t="shared" si="70"/>
        <v>0</v>
      </c>
    </row>
    <row r="871" spans="1:25" ht="35" customHeight="1" x14ac:dyDescent="0.35">
      <c r="A871" s="65"/>
      <c r="B871" s="70" t="str">
        <f>IFERROR(IF(A871="","",INDEX('PCN Data'!$A$2:$A$1300,MATCH('PCN Variation'!A871,'PCN Data'!$B$2:$B$1300,0))),"ERROR")</f>
        <v/>
      </c>
      <c r="C871" s="71" t="str">
        <f>IFERROR(IF(A871="","",INDEX('PCN Data'!$C$2:$C$1300,MATCH('PCN Variation'!A871,'PCN Data'!$B$2:$B$1300,0))),"ERROR")</f>
        <v/>
      </c>
      <c r="D871" s="70" t="str">
        <f>IFERROR(IF(A871="","", INDEX('PCN Data'!$D$2:$D$1300,MATCH('PCN Variation'!A871,'PCN Data'!$B$2:$B$1300,0))),"ERROR")</f>
        <v/>
      </c>
      <c r="E871" s="66"/>
      <c r="F871" s="65"/>
      <c r="G871" s="71" t="str">
        <f>IF(E871&amp;F871="","", IFERROR(IF(AND(E871="",F871&lt;&gt;""),INDEX('Paycode Info'!$D$2:$D$71,MATCH('PCN Variation'!F871,'Paycode Info'!$F$2:$F$71,0)), INDEX('Paycode Info'!$D$2:$D$71,MATCH('PCN Variation'!E871,'Paycode Info'!$D$2:$D$71,0))),"Error"))</f>
        <v/>
      </c>
      <c r="H871" s="71" t="str">
        <f>IF(E871&amp;F871="","", IFERROR(INDEX('Paycode Info'!$F$2:$F$71,MATCH('PCN Variation'!G871,'Paycode Info'!$D$2:$D$71,0)),"Error"))</f>
        <v/>
      </c>
      <c r="I871" s="84" t="str">
        <f t="shared" si="67"/>
        <v/>
      </c>
      <c r="J871" s="73" t="str">
        <f>IFERROR(INDEX('Paycode Info'!$G$2:$G$71,MATCH('PCN Variation'!H871,'Paycode Info'!$F$2:$F$71,0)),"")</f>
        <v/>
      </c>
      <c r="K871" s="17"/>
      <c r="L871" s="16" t="str">
        <f>IFERROR(MATCH(K871,'Paycode Info'!$I$2:$I$13,0),"")</f>
        <v/>
      </c>
      <c r="M871" s="17"/>
      <c r="N871" s="16" t="str">
        <f>IFERROR(MATCH(M871,'Paycode Info'!$I$2:$I$13,0),"")</f>
        <v/>
      </c>
      <c r="O871" s="17"/>
      <c r="P871" s="17"/>
      <c r="Q871" s="67" t="str">
        <f>IFERROR(IF(N871-L871=0,13,IF(N871-L871&gt;=0,N871-L871+1, VLOOKUP(N871-L871, 'Paycode Info'!$J$2:$K$13,2,0))),"")</f>
        <v/>
      </c>
      <c r="R871" s="68" t="str">
        <f t="shared" si="66"/>
        <v/>
      </c>
      <c r="S871" s="66"/>
      <c r="T871" s="16" t="str">
        <f>IF(S871="","",INDEX('Paycode Info'!$R$2:$R$4,MATCH('PCN Variation'!S871,'Paycode Info'!$M$2:$M$4,0)))</f>
        <v/>
      </c>
      <c r="U871" s="17"/>
      <c r="V871" s="16" t="str">
        <f>IFERROR(MATCH(U871,'Paycode Info'!$I$2:$I$13,0),"")</f>
        <v/>
      </c>
      <c r="W871" s="16" t="str">
        <f t="shared" si="68"/>
        <v/>
      </c>
      <c r="X871" s="15" t="str">
        <f t="shared" si="69"/>
        <v/>
      </c>
      <c r="Y871" s="18">
        <f t="shared" si="70"/>
        <v>0</v>
      </c>
    </row>
    <row r="872" spans="1:25" ht="35" customHeight="1" x14ac:dyDescent="0.35">
      <c r="A872" s="65"/>
      <c r="B872" s="70" t="str">
        <f>IFERROR(IF(A872="","",INDEX('PCN Data'!$A$2:$A$1300,MATCH('PCN Variation'!A872,'PCN Data'!$B$2:$B$1300,0))),"ERROR")</f>
        <v/>
      </c>
      <c r="C872" s="71" t="str">
        <f>IFERROR(IF(A872="","",INDEX('PCN Data'!$C$2:$C$1300,MATCH('PCN Variation'!A872,'PCN Data'!$B$2:$B$1300,0))),"ERROR")</f>
        <v/>
      </c>
      <c r="D872" s="70" t="str">
        <f>IFERROR(IF(A872="","", INDEX('PCN Data'!$D$2:$D$1300,MATCH('PCN Variation'!A872,'PCN Data'!$B$2:$B$1300,0))),"ERROR")</f>
        <v/>
      </c>
      <c r="E872" s="66"/>
      <c r="F872" s="65"/>
      <c r="G872" s="71" t="str">
        <f>IF(E872&amp;F872="","", IFERROR(IF(AND(E872="",F872&lt;&gt;""),INDEX('Paycode Info'!$D$2:$D$71,MATCH('PCN Variation'!F872,'Paycode Info'!$F$2:$F$71,0)), INDEX('Paycode Info'!$D$2:$D$71,MATCH('PCN Variation'!E872,'Paycode Info'!$D$2:$D$71,0))),"Error"))</f>
        <v/>
      </c>
      <c r="H872" s="71" t="str">
        <f>IF(E872&amp;F872="","", IFERROR(INDEX('Paycode Info'!$F$2:$F$71,MATCH('PCN Variation'!G872,'Paycode Info'!$D$2:$D$71,0)),"Error"))</f>
        <v/>
      </c>
      <c r="I872" s="84" t="str">
        <f t="shared" si="67"/>
        <v/>
      </c>
      <c r="J872" s="73" t="str">
        <f>IFERROR(INDEX('Paycode Info'!$G$2:$G$71,MATCH('PCN Variation'!H872,'Paycode Info'!$F$2:$F$71,0)),"")</f>
        <v/>
      </c>
      <c r="K872" s="17"/>
      <c r="L872" s="16" t="str">
        <f>IFERROR(MATCH(K872,'Paycode Info'!$I$2:$I$13,0),"")</f>
        <v/>
      </c>
      <c r="M872" s="17"/>
      <c r="N872" s="16" t="str">
        <f>IFERROR(MATCH(M872,'Paycode Info'!$I$2:$I$13,0),"")</f>
        <v/>
      </c>
      <c r="O872" s="17"/>
      <c r="P872" s="17"/>
      <c r="Q872" s="67" t="str">
        <f>IFERROR(IF(N872-L872=0,13,IF(N872-L872&gt;=0,N872-L872+1, VLOOKUP(N872-L872, 'Paycode Info'!$J$2:$K$13,2,0))),"")</f>
        <v/>
      </c>
      <c r="R872" s="68" t="str">
        <f t="shared" si="66"/>
        <v/>
      </c>
      <c r="S872" s="66"/>
      <c r="T872" s="16" t="str">
        <f>IF(S872="","",INDEX('Paycode Info'!$R$2:$R$4,MATCH('PCN Variation'!S872,'Paycode Info'!$M$2:$M$4,0)))</f>
        <v/>
      </c>
      <c r="U872" s="17"/>
      <c r="V872" s="16" t="str">
        <f>IFERROR(MATCH(U872,'Paycode Info'!$I$2:$I$13,0),"")</f>
        <v/>
      </c>
      <c r="W872" s="16" t="str">
        <f t="shared" si="68"/>
        <v/>
      </c>
      <c r="X872" s="15" t="str">
        <f t="shared" si="69"/>
        <v/>
      </c>
      <c r="Y872" s="18">
        <f t="shared" si="70"/>
        <v>0</v>
      </c>
    </row>
    <row r="873" spans="1:25" ht="35" customHeight="1" x14ac:dyDescent="0.35">
      <c r="A873" s="65"/>
      <c r="B873" s="70" t="str">
        <f>IFERROR(IF(A873="","",INDEX('PCN Data'!$A$2:$A$1300,MATCH('PCN Variation'!A873,'PCN Data'!$B$2:$B$1300,0))),"ERROR")</f>
        <v/>
      </c>
      <c r="C873" s="71" t="str">
        <f>IFERROR(IF(A873="","",INDEX('PCN Data'!$C$2:$C$1300,MATCH('PCN Variation'!A873,'PCN Data'!$B$2:$B$1300,0))),"ERROR")</f>
        <v/>
      </c>
      <c r="D873" s="70" t="str">
        <f>IFERROR(IF(A873="","", INDEX('PCN Data'!$D$2:$D$1300,MATCH('PCN Variation'!A873,'PCN Data'!$B$2:$B$1300,0))),"ERROR")</f>
        <v/>
      </c>
      <c r="E873" s="66"/>
      <c r="F873" s="65"/>
      <c r="G873" s="71" t="str">
        <f>IF(E873&amp;F873="","", IFERROR(IF(AND(E873="",F873&lt;&gt;""),INDEX('Paycode Info'!$D$2:$D$71,MATCH('PCN Variation'!F873,'Paycode Info'!$F$2:$F$71,0)), INDEX('Paycode Info'!$D$2:$D$71,MATCH('PCN Variation'!E873,'Paycode Info'!$D$2:$D$71,0))),"Error"))</f>
        <v/>
      </c>
      <c r="H873" s="71" t="str">
        <f>IF(E873&amp;F873="","", IFERROR(INDEX('Paycode Info'!$F$2:$F$71,MATCH('PCN Variation'!G873,'Paycode Info'!$D$2:$D$71,0)),"Error"))</f>
        <v/>
      </c>
      <c r="I873" s="84" t="str">
        <f t="shared" si="67"/>
        <v/>
      </c>
      <c r="J873" s="73" t="str">
        <f>IFERROR(INDEX('Paycode Info'!$G$2:$G$71,MATCH('PCN Variation'!H873,'Paycode Info'!$F$2:$F$71,0)),"")</f>
        <v/>
      </c>
      <c r="K873" s="17"/>
      <c r="L873" s="16" t="str">
        <f>IFERROR(MATCH(K873,'Paycode Info'!$I$2:$I$13,0),"")</f>
        <v/>
      </c>
      <c r="M873" s="17"/>
      <c r="N873" s="16" t="str">
        <f>IFERROR(MATCH(M873,'Paycode Info'!$I$2:$I$13,0),"")</f>
        <v/>
      </c>
      <c r="O873" s="17"/>
      <c r="P873" s="17"/>
      <c r="Q873" s="67" t="str">
        <f>IFERROR(IF(N873-L873=0,13,IF(N873-L873&gt;=0,N873-L873+1, VLOOKUP(N873-L873, 'Paycode Info'!$J$2:$K$13,2,0))),"")</f>
        <v/>
      </c>
      <c r="R873" s="68" t="str">
        <f t="shared" si="66"/>
        <v/>
      </c>
      <c r="S873" s="66"/>
      <c r="T873" s="16" t="str">
        <f>IF(S873="","",INDEX('Paycode Info'!$R$2:$R$4,MATCH('PCN Variation'!S873,'Paycode Info'!$M$2:$M$4,0)))</f>
        <v/>
      </c>
      <c r="U873" s="17"/>
      <c r="V873" s="16" t="str">
        <f>IFERROR(MATCH(U873,'Paycode Info'!$I$2:$I$13,0),"")</f>
        <v/>
      </c>
      <c r="W873" s="16" t="str">
        <f t="shared" si="68"/>
        <v/>
      </c>
      <c r="X873" s="15" t="str">
        <f t="shared" si="69"/>
        <v/>
      </c>
      <c r="Y873" s="18">
        <f t="shared" si="70"/>
        <v>0</v>
      </c>
    </row>
    <row r="874" spans="1:25" ht="35" customHeight="1" x14ac:dyDescent="0.35">
      <c r="A874" s="65"/>
      <c r="B874" s="70" t="str">
        <f>IFERROR(IF(A874="","",INDEX('PCN Data'!$A$2:$A$1300,MATCH('PCN Variation'!A874,'PCN Data'!$B$2:$B$1300,0))),"ERROR")</f>
        <v/>
      </c>
      <c r="C874" s="71" t="str">
        <f>IFERROR(IF(A874="","",INDEX('PCN Data'!$C$2:$C$1300,MATCH('PCN Variation'!A874,'PCN Data'!$B$2:$B$1300,0))),"ERROR")</f>
        <v/>
      </c>
      <c r="D874" s="70" t="str">
        <f>IFERROR(IF(A874="","", INDEX('PCN Data'!$D$2:$D$1300,MATCH('PCN Variation'!A874,'PCN Data'!$B$2:$B$1300,0))),"ERROR")</f>
        <v/>
      </c>
      <c r="E874" s="66"/>
      <c r="F874" s="65"/>
      <c r="G874" s="71" t="str">
        <f>IF(E874&amp;F874="","", IFERROR(IF(AND(E874="",F874&lt;&gt;""),INDEX('Paycode Info'!$D$2:$D$71,MATCH('PCN Variation'!F874,'Paycode Info'!$F$2:$F$71,0)), INDEX('Paycode Info'!$D$2:$D$71,MATCH('PCN Variation'!E874,'Paycode Info'!$D$2:$D$71,0))),"Error"))</f>
        <v/>
      </c>
      <c r="H874" s="71" t="str">
        <f>IF(E874&amp;F874="","", IFERROR(INDEX('Paycode Info'!$F$2:$F$71,MATCH('PCN Variation'!G874,'Paycode Info'!$D$2:$D$71,0)),"Error"))</f>
        <v/>
      </c>
      <c r="I874" s="84" t="str">
        <f t="shared" si="67"/>
        <v/>
      </c>
      <c r="J874" s="73" t="str">
        <f>IFERROR(INDEX('Paycode Info'!$G$2:$G$71,MATCH('PCN Variation'!H874,'Paycode Info'!$F$2:$F$71,0)),"")</f>
        <v/>
      </c>
      <c r="K874" s="17"/>
      <c r="L874" s="16" t="str">
        <f>IFERROR(MATCH(K874,'Paycode Info'!$I$2:$I$13,0),"")</f>
        <v/>
      </c>
      <c r="M874" s="17"/>
      <c r="N874" s="16" t="str">
        <f>IFERROR(MATCH(M874,'Paycode Info'!$I$2:$I$13,0),"")</f>
        <v/>
      </c>
      <c r="O874" s="17"/>
      <c r="P874" s="17"/>
      <c r="Q874" s="67" t="str">
        <f>IFERROR(IF(N874-L874=0,13,IF(N874-L874&gt;=0,N874-L874+1, VLOOKUP(N874-L874, 'Paycode Info'!$J$2:$K$13,2,0))),"")</f>
        <v/>
      </c>
      <c r="R874" s="68" t="str">
        <f t="shared" si="66"/>
        <v/>
      </c>
      <c r="S874" s="66"/>
      <c r="T874" s="16" t="str">
        <f>IF(S874="","",INDEX('Paycode Info'!$R$2:$R$4,MATCH('PCN Variation'!S874,'Paycode Info'!$M$2:$M$4,0)))</f>
        <v/>
      </c>
      <c r="U874" s="17"/>
      <c r="V874" s="16" t="str">
        <f>IFERROR(MATCH(U874,'Paycode Info'!$I$2:$I$13,0),"")</f>
        <v/>
      </c>
      <c r="W874" s="16" t="str">
        <f t="shared" si="68"/>
        <v/>
      </c>
      <c r="X874" s="15" t="str">
        <f t="shared" si="69"/>
        <v/>
      </c>
      <c r="Y874" s="18">
        <f t="shared" si="70"/>
        <v>0</v>
      </c>
    </row>
    <row r="875" spans="1:25" ht="35" customHeight="1" x14ac:dyDescent="0.35">
      <c r="A875" s="65"/>
      <c r="B875" s="70" t="str">
        <f>IFERROR(IF(A875="","",INDEX('PCN Data'!$A$2:$A$1300,MATCH('PCN Variation'!A875,'PCN Data'!$B$2:$B$1300,0))),"ERROR")</f>
        <v/>
      </c>
      <c r="C875" s="71" t="str">
        <f>IFERROR(IF(A875="","",INDEX('PCN Data'!$C$2:$C$1300,MATCH('PCN Variation'!A875,'PCN Data'!$B$2:$B$1300,0))),"ERROR")</f>
        <v/>
      </c>
      <c r="D875" s="70" t="str">
        <f>IFERROR(IF(A875="","", INDEX('PCN Data'!$D$2:$D$1300,MATCH('PCN Variation'!A875,'PCN Data'!$B$2:$B$1300,0))),"ERROR")</f>
        <v/>
      </c>
      <c r="E875" s="66"/>
      <c r="F875" s="65"/>
      <c r="G875" s="71" t="str">
        <f>IF(E875&amp;F875="","", IFERROR(IF(AND(E875="",F875&lt;&gt;""),INDEX('Paycode Info'!$D$2:$D$71,MATCH('PCN Variation'!F875,'Paycode Info'!$F$2:$F$71,0)), INDEX('Paycode Info'!$D$2:$D$71,MATCH('PCN Variation'!E875,'Paycode Info'!$D$2:$D$71,0))),"Error"))</f>
        <v/>
      </c>
      <c r="H875" s="71" t="str">
        <f>IF(E875&amp;F875="","", IFERROR(INDEX('Paycode Info'!$F$2:$F$71,MATCH('PCN Variation'!G875,'Paycode Info'!$D$2:$D$71,0)),"Error"))</f>
        <v/>
      </c>
      <c r="I875" s="84" t="str">
        <f t="shared" si="67"/>
        <v/>
      </c>
      <c r="J875" s="73" t="str">
        <f>IFERROR(INDEX('Paycode Info'!$G$2:$G$71,MATCH('PCN Variation'!H875,'Paycode Info'!$F$2:$F$71,0)),"")</f>
        <v/>
      </c>
      <c r="K875" s="17"/>
      <c r="L875" s="16" t="str">
        <f>IFERROR(MATCH(K875,'Paycode Info'!$I$2:$I$13,0),"")</f>
        <v/>
      </c>
      <c r="M875" s="17"/>
      <c r="N875" s="16" t="str">
        <f>IFERROR(MATCH(M875,'Paycode Info'!$I$2:$I$13,0),"")</f>
        <v/>
      </c>
      <c r="O875" s="17"/>
      <c r="P875" s="17"/>
      <c r="Q875" s="67" t="str">
        <f>IFERROR(IF(N875-L875=0,13,IF(N875-L875&gt;=0,N875-L875+1, VLOOKUP(N875-L875, 'Paycode Info'!$J$2:$K$13,2,0))),"")</f>
        <v/>
      </c>
      <c r="R875" s="68" t="str">
        <f t="shared" si="66"/>
        <v/>
      </c>
      <c r="S875" s="66"/>
      <c r="T875" s="16" t="str">
        <f>IF(S875="","",INDEX('Paycode Info'!$R$2:$R$4,MATCH('PCN Variation'!S875,'Paycode Info'!$M$2:$M$4,0)))</f>
        <v/>
      </c>
      <c r="U875" s="17"/>
      <c r="V875" s="16" t="str">
        <f>IFERROR(MATCH(U875,'Paycode Info'!$I$2:$I$13,0),"")</f>
        <v/>
      </c>
      <c r="W875" s="16" t="str">
        <f t="shared" si="68"/>
        <v/>
      </c>
      <c r="X875" s="15" t="str">
        <f t="shared" si="69"/>
        <v/>
      </c>
      <c r="Y875" s="18">
        <f t="shared" si="70"/>
        <v>0</v>
      </c>
    </row>
    <row r="876" spans="1:25" ht="35" customHeight="1" x14ac:dyDescent="0.35">
      <c r="A876" s="65"/>
      <c r="B876" s="70" t="str">
        <f>IFERROR(IF(A876="","",INDEX('PCN Data'!$A$2:$A$1300,MATCH('PCN Variation'!A876,'PCN Data'!$B$2:$B$1300,0))),"ERROR")</f>
        <v/>
      </c>
      <c r="C876" s="71" t="str">
        <f>IFERROR(IF(A876="","",INDEX('PCN Data'!$C$2:$C$1300,MATCH('PCN Variation'!A876,'PCN Data'!$B$2:$B$1300,0))),"ERROR")</f>
        <v/>
      </c>
      <c r="D876" s="70" t="str">
        <f>IFERROR(IF(A876="","", INDEX('PCN Data'!$D$2:$D$1300,MATCH('PCN Variation'!A876,'PCN Data'!$B$2:$B$1300,0))),"ERROR")</f>
        <v/>
      </c>
      <c r="E876" s="66"/>
      <c r="F876" s="65"/>
      <c r="G876" s="71" t="str">
        <f>IF(E876&amp;F876="","", IFERROR(IF(AND(E876="",F876&lt;&gt;""),INDEX('Paycode Info'!$D$2:$D$71,MATCH('PCN Variation'!F876,'Paycode Info'!$F$2:$F$71,0)), INDEX('Paycode Info'!$D$2:$D$71,MATCH('PCN Variation'!E876,'Paycode Info'!$D$2:$D$71,0))),"Error"))</f>
        <v/>
      </c>
      <c r="H876" s="71" t="str">
        <f>IF(E876&amp;F876="","", IFERROR(INDEX('Paycode Info'!$F$2:$F$71,MATCH('PCN Variation'!G876,'Paycode Info'!$D$2:$D$71,0)),"Error"))</f>
        <v/>
      </c>
      <c r="I876" s="84" t="str">
        <f t="shared" si="67"/>
        <v/>
      </c>
      <c r="J876" s="73" t="str">
        <f>IFERROR(INDEX('Paycode Info'!$G$2:$G$71,MATCH('PCN Variation'!H876,'Paycode Info'!$F$2:$F$71,0)),"")</f>
        <v/>
      </c>
      <c r="K876" s="17"/>
      <c r="L876" s="16" t="str">
        <f>IFERROR(MATCH(K876,'Paycode Info'!$I$2:$I$13,0),"")</f>
        <v/>
      </c>
      <c r="M876" s="17"/>
      <c r="N876" s="16" t="str">
        <f>IFERROR(MATCH(M876,'Paycode Info'!$I$2:$I$13,0),"")</f>
        <v/>
      </c>
      <c r="O876" s="17"/>
      <c r="P876" s="17"/>
      <c r="Q876" s="67" t="str">
        <f>IFERROR(IF(N876-L876=0,13,IF(N876-L876&gt;=0,N876-L876+1, VLOOKUP(N876-L876, 'Paycode Info'!$J$2:$K$13,2,0))),"")</f>
        <v/>
      </c>
      <c r="R876" s="68" t="str">
        <f t="shared" si="66"/>
        <v/>
      </c>
      <c r="S876" s="66"/>
      <c r="T876" s="16" t="str">
        <f>IF(S876="","",INDEX('Paycode Info'!$R$2:$R$4,MATCH('PCN Variation'!S876,'Paycode Info'!$M$2:$M$4,0)))</f>
        <v/>
      </c>
      <c r="U876" s="17"/>
      <c r="V876" s="16" t="str">
        <f>IFERROR(MATCH(U876,'Paycode Info'!$I$2:$I$13,0),"")</f>
        <v/>
      </c>
      <c r="W876" s="16" t="str">
        <f t="shared" si="68"/>
        <v/>
      </c>
      <c r="X876" s="15" t="str">
        <f t="shared" si="69"/>
        <v/>
      </c>
      <c r="Y876" s="18">
        <f t="shared" si="70"/>
        <v>0</v>
      </c>
    </row>
    <row r="877" spans="1:25" ht="35" customHeight="1" x14ac:dyDescent="0.35">
      <c r="A877" s="65"/>
      <c r="B877" s="70" t="str">
        <f>IFERROR(IF(A877="","",INDEX('PCN Data'!$A$2:$A$1300,MATCH('PCN Variation'!A877,'PCN Data'!$B$2:$B$1300,0))),"ERROR")</f>
        <v/>
      </c>
      <c r="C877" s="71" t="str">
        <f>IFERROR(IF(A877="","",INDEX('PCN Data'!$C$2:$C$1300,MATCH('PCN Variation'!A877,'PCN Data'!$B$2:$B$1300,0))),"ERROR")</f>
        <v/>
      </c>
      <c r="D877" s="70" t="str">
        <f>IFERROR(IF(A877="","", INDEX('PCN Data'!$D$2:$D$1300,MATCH('PCN Variation'!A877,'PCN Data'!$B$2:$B$1300,0))),"ERROR")</f>
        <v/>
      </c>
      <c r="E877" s="66"/>
      <c r="F877" s="65"/>
      <c r="G877" s="71" t="str">
        <f>IF(E877&amp;F877="","", IFERROR(IF(AND(E877="",F877&lt;&gt;""),INDEX('Paycode Info'!$D$2:$D$71,MATCH('PCN Variation'!F877,'Paycode Info'!$F$2:$F$71,0)), INDEX('Paycode Info'!$D$2:$D$71,MATCH('PCN Variation'!E877,'Paycode Info'!$D$2:$D$71,0))),"Error"))</f>
        <v/>
      </c>
      <c r="H877" s="71" t="str">
        <f>IF(E877&amp;F877="","", IFERROR(INDEX('Paycode Info'!$F$2:$F$71,MATCH('PCN Variation'!G877,'Paycode Info'!$D$2:$D$71,0)),"Error"))</f>
        <v/>
      </c>
      <c r="I877" s="84" t="str">
        <f t="shared" si="67"/>
        <v/>
      </c>
      <c r="J877" s="73" t="str">
        <f>IFERROR(INDEX('Paycode Info'!$G$2:$G$71,MATCH('PCN Variation'!H877,'Paycode Info'!$F$2:$F$71,0)),"")</f>
        <v/>
      </c>
      <c r="K877" s="17"/>
      <c r="L877" s="16" t="str">
        <f>IFERROR(MATCH(K877,'Paycode Info'!$I$2:$I$13,0),"")</f>
        <v/>
      </c>
      <c r="M877" s="17"/>
      <c r="N877" s="16" t="str">
        <f>IFERROR(MATCH(M877,'Paycode Info'!$I$2:$I$13,0),"")</f>
        <v/>
      </c>
      <c r="O877" s="17"/>
      <c r="P877" s="17"/>
      <c r="Q877" s="67" t="str">
        <f>IFERROR(IF(N877-L877=0,13,IF(N877-L877&gt;=0,N877-L877+1, VLOOKUP(N877-L877, 'Paycode Info'!$J$2:$K$13,2,0))),"")</f>
        <v/>
      </c>
      <c r="R877" s="68" t="str">
        <f t="shared" si="66"/>
        <v/>
      </c>
      <c r="S877" s="66"/>
      <c r="T877" s="16" t="str">
        <f>IF(S877="","",INDEX('Paycode Info'!$R$2:$R$4,MATCH('PCN Variation'!S877,'Paycode Info'!$M$2:$M$4,0)))</f>
        <v/>
      </c>
      <c r="U877" s="17"/>
      <c r="V877" s="16" t="str">
        <f>IFERROR(MATCH(U877,'Paycode Info'!$I$2:$I$13,0),"")</f>
        <v/>
      </c>
      <c r="W877" s="16" t="str">
        <f t="shared" si="68"/>
        <v/>
      </c>
      <c r="X877" s="15" t="str">
        <f t="shared" si="69"/>
        <v/>
      </c>
      <c r="Y877" s="18">
        <f t="shared" si="70"/>
        <v>0</v>
      </c>
    </row>
    <row r="878" spans="1:25" ht="35" customHeight="1" x14ac:dyDescent="0.35">
      <c r="A878" s="65"/>
      <c r="B878" s="70" t="str">
        <f>IFERROR(IF(A878="","",INDEX('PCN Data'!$A$2:$A$1300,MATCH('PCN Variation'!A878,'PCN Data'!$B$2:$B$1300,0))),"ERROR")</f>
        <v/>
      </c>
      <c r="C878" s="71" t="str">
        <f>IFERROR(IF(A878="","",INDEX('PCN Data'!$C$2:$C$1300,MATCH('PCN Variation'!A878,'PCN Data'!$B$2:$B$1300,0))),"ERROR")</f>
        <v/>
      </c>
      <c r="D878" s="70" t="str">
        <f>IFERROR(IF(A878="","", INDEX('PCN Data'!$D$2:$D$1300,MATCH('PCN Variation'!A878,'PCN Data'!$B$2:$B$1300,0))),"ERROR")</f>
        <v/>
      </c>
      <c r="E878" s="66"/>
      <c r="F878" s="65"/>
      <c r="G878" s="71" t="str">
        <f>IF(E878&amp;F878="","", IFERROR(IF(AND(E878="",F878&lt;&gt;""),INDEX('Paycode Info'!$D$2:$D$71,MATCH('PCN Variation'!F878,'Paycode Info'!$F$2:$F$71,0)), INDEX('Paycode Info'!$D$2:$D$71,MATCH('PCN Variation'!E878,'Paycode Info'!$D$2:$D$71,0))),"Error"))</f>
        <v/>
      </c>
      <c r="H878" s="71" t="str">
        <f>IF(E878&amp;F878="","", IFERROR(INDEX('Paycode Info'!$F$2:$F$71,MATCH('PCN Variation'!G878,'Paycode Info'!$D$2:$D$71,0)),"Error"))</f>
        <v/>
      </c>
      <c r="I878" s="84" t="str">
        <f t="shared" si="67"/>
        <v/>
      </c>
      <c r="J878" s="73" t="str">
        <f>IFERROR(INDEX('Paycode Info'!$G$2:$G$71,MATCH('PCN Variation'!H878,'Paycode Info'!$F$2:$F$71,0)),"")</f>
        <v/>
      </c>
      <c r="K878" s="17"/>
      <c r="L878" s="16" t="str">
        <f>IFERROR(MATCH(K878,'Paycode Info'!$I$2:$I$13,0),"")</f>
        <v/>
      </c>
      <c r="M878" s="17"/>
      <c r="N878" s="16" t="str">
        <f>IFERROR(MATCH(M878,'Paycode Info'!$I$2:$I$13,0),"")</f>
        <v/>
      </c>
      <c r="O878" s="17"/>
      <c r="P878" s="17"/>
      <c r="Q878" s="67" t="str">
        <f>IFERROR(IF(N878-L878=0,13,IF(N878-L878&gt;=0,N878-L878+1, VLOOKUP(N878-L878, 'Paycode Info'!$J$2:$K$13,2,0))),"")</f>
        <v/>
      </c>
      <c r="R878" s="68" t="str">
        <f t="shared" si="66"/>
        <v/>
      </c>
      <c r="S878" s="66"/>
      <c r="T878" s="16" t="str">
        <f>IF(S878="","",INDEX('Paycode Info'!$R$2:$R$4,MATCH('PCN Variation'!S878,'Paycode Info'!$M$2:$M$4,0)))</f>
        <v/>
      </c>
      <c r="U878" s="17"/>
      <c r="V878" s="16" t="str">
        <f>IFERROR(MATCH(U878,'Paycode Info'!$I$2:$I$13,0),"")</f>
        <v/>
      </c>
      <c r="W878" s="16" t="str">
        <f t="shared" si="68"/>
        <v/>
      </c>
      <c r="X878" s="15" t="str">
        <f t="shared" si="69"/>
        <v/>
      </c>
      <c r="Y878" s="18">
        <f t="shared" si="70"/>
        <v>0</v>
      </c>
    </row>
    <row r="879" spans="1:25" ht="35" customHeight="1" x14ac:dyDescent="0.35">
      <c r="A879" s="65"/>
      <c r="B879" s="70" t="str">
        <f>IFERROR(IF(A879="","",INDEX('PCN Data'!$A$2:$A$1300,MATCH('PCN Variation'!A879,'PCN Data'!$B$2:$B$1300,0))),"ERROR")</f>
        <v/>
      </c>
      <c r="C879" s="71" t="str">
        <f>IFERROR(IF(A879="","",INDEX('PCN Data'!$C$2:$C$1300,MATCH('PCN Variation'!A879,'PCN Data'!$B$2:$B$1300,0))),"ERROR")</f>
        <v/>
      </c>
      <c r="D879" s="70" t="str">
        <f>IFERROR(IF(A879="","", INDEX('PCN Data'!$D$2:$D$1300,MATCH('PCN Variation'!A879,'PCN Data'!$B$2:$B$1300,0))),"ERROR")</f>
        <v/>
      </c>
      <c r="E879" s="66"/>
      <c r="F879" s="65"/>
      <c r="G879" s="71" t="str">
        <f>IF(E879&amp;F879="","", IFERROR(IF(AND(E879="",F879&lt;&gt;""),INDEX('Paycode Info'!$D$2:$D$71,MATCH('PCN Variation'!F879,'Paycode Info'!$F$2:$F$71,0)), INDEX('Paycode Info'!$D$2:$D$71,MATCH('PCN Variation'!E879,'Paycode Info'!$D$2:$D$71,0))),"Error"))</f>
        <v/>
      </c>
      <c r="H879" s="71" t="str">
        <f>IF(E879&amp;F879="","", IFERROR(INDEX('Paycode Info'!$F$2:$F$71,MATCH('PCN Variation'!G879,'Paycode Info'!$D$2:$D$71,0)),"Error"))</f>
        <v/>
      </c>
      <c r="I879" s="84" t="str">
        <f t="shared" si="67"/>
        <v/>
      </c>
      <c r="J879" s="73" t="str">
        <f>IFERROR(INDEX('Paycode Info'!$G$2:$G$71,MATCH('PCN Variation'!H879,'Paycode Info'!$F$2:$F$71,0)),"")</f>
        <v/>
      </c>
      <c r="K879" s="17"/>
      <c r="L879" s="16" t="str">
        <f>IFERROR(MATCH(K879,'Paycode Info'!$I$2:$I$13,0),"")</f>
        <v/>
      </c>
      <c r="M879" s="17"/>
      <c r="N879" s="16" t="str">
        <f>IFERROR(MATCH(M879,'Paycode Info'!$I$2:$I$13,0),"")</f>
        <v/>
      </c>
      <c r="O879" s="17"/>
      <c r="P879" s="17"/>
      <c r="Q879" s="67" t="str">
        <f>IFERROR(IF(N879-L879=0,13,IF(N879-L879&gt;=0,N879-L879+1, VLOOKUP(N879-L879, 'Paycode Info'!$J$2:$K$13,2,0))),"")</f>
        <v/>
      </c>
      <c r="R879" s="68" t="str">
        <f t="shared" si="66"/>
        <v/>
      </c>
      <c r="S879" s="66"/>
      <c r="T879" s="16" t="str">
        <f>IF(S879="","",INDEX('Paycode Info'!$R$2:$R$4,MATCH('PCN Variation'!S879,'Paycode Info'!$M$2:$M$4,0)))</f>
        <v/>
      </c>
      <c r="U879" s="17"/>
      <c r="V879" s="16" t="str">
        <f>IFERROR(MATCH(U879,'Paycode Info'!$I$2:$I$13,0),"")</f>
        <v/>
      </c>
      <c r="W879" s="16" t="str">
        <f t="shared" si="68"/>
        <v/>
      </c>
      <c r="X879" s="15" t="str">
        <f t="shared" si="69"/>
        <v/>
      </c>
      <c r="Y879" s="18">
        <f t="shared" si="70"/>
        <v>0</v>
      </c>
    </row>
    <row r="880" spans="1:25" ht="35" customHeight="1" x14ac:dyDescent="0.35">
      <c r="A880" s="65"/>
      <c r="B880" s="70" t="str">
        <f>IFERROR(IF(A880="","",INDEX('PCN Data'!$A$2:$A$1300,MATCH('PCN Variation'!A880,'PCN Data'!$B$2:$B$1300,0))),"ERROR")</f>
        <v/>
      </c>
      <c r="C880" s="71" t="str">
        <f>IFERROR(IF(A880="","",INDEX('PCN Data'!$C$2:$C$1300,MATCH('PCN Variation'!A880,'PCN Data'!$B$2:$B$1300,0))),"ERROR")</f>
        <v/>
      </c>
      <c r="D880" s="70" t="str">
        <f>IFERROR(IF(A880="","", INDEX('PCN Data'!$D$2:$D$1300,MATCH('PCN Variation'!A880,'PCN Data'!$B$2:$B$1300,0))),"ERROR")</f>
        <v/>
      </c>
      <c r="E880" s="66"/>
      <c r="F880" s="65"/>
      <c r="G880" s="71" t="str">
        <f>IF(E880&amp;F880="","", IFERROR(IF(AND(E880="",F880&lt;&gt;""),INDEX('Paycode Info'!$D$2:$D$71,MATCH('PCN Variation'!F880,'Paycode Info'!$F$2:$F$71,0)), INDEX('Paycode Info'!$D$2:$D$71,MATCH('PCN Variation'!E880,'Paycode Info'!$D$2:$D$71,0))),"Error"))</f>
        <v/>
      </c>
      <c r="H880" s="71" t="str">
        <f>IF(E880&amp;F880="","", IFERROR(INDEX('Paycode Info'!$F$2:$F$71,MATCH('PCN Variation'!G880,'Paycode Info'!$D$2:$D$71,0)),"Error"))</f>
        <v/>
      </c>
      <c r="I880" s="84" t="str">
        <f t="shared" si="67"/>
        <v/>
      </c>
      <c r="J880" s="73" t="str">
        <f>IFERROR(INDEX('Paycode Info'!$G$2:$G$71,MATCH('PCN Variation'!H880,'Paycode Info'!$F$2:$F$71,0)),"")</f>
        <v/>
      </c>
      <c r="K880" s="17"/>
      <c r="L880" s="16" t="str">
        <f>IFERROR(MATCH(K880,'Paycode Info'!$I$2:$I$13,0),"")</f>
        <v/>
      </c>
      <c r="M880" s="17"/>
      <c r="N880" s="16" t="str">
        <f>IFERROR(MATCH(M880,'Paycode Info'!$I$2:$I$13,0),"")</f>
        <v/>
      </c>
      <c r="O880" s="17"/>
      <c r="P880" s="17"/>
      <c r="Q880" s="67" t="str">
        <f>IFERROR(IF(N880-L880=0,13,IF(N880-L880&gt;=0,N880-L880+1, VLOOKUP(N880-L880, 'Paycode Info'!$J$2:$K$13,2,0))),"")</f>
        <v/>
      </c>
      <c r="R880" s="68" t="str">
        <f t="shared" si="66"/>
        <v/>
      </c>
      <c r="S880" s="66"/>
      <c r="T880" s="16" t="str">
        <f>IF(S880="","",INDEX('Paycode Info'!$R$2:$R$4,MATCH('PCN Variation'!S880,'Paycode Info'!$M$2:$M$4,0)))</f>
        <v/>
      </c>
      <c r="U880" s="17"/>
      <c r="V880" s="16" t="str">
        <f>IFERROR(MATCH(U880,'Paycode Info'!$I$2:$I$13,0),"")</f>
        <v/>
      </c>
      <c r="W880" s="16" t="str">
        <f t="shared" si="68"/>
        <v/>
      </c>
      <c r="X880" s="15" t="str">
        <f t="shared" si="69"/>
        <v/>
      </c>
      <c r="Y880" s="18">
        <f t="shared" si="70"/>
        <v>0</v>
      </c>
    </row>
    <row r="881" spans="1:25" ht="35" customHeight="1" x14ac:dyDescent="0.35">
      <c r="A881" s="65"/>
      <c r="B881" s="70" t="str">
        <f>IFERROR(IF(A881="","",INDEX('PCN Data'!$A$2:$A$1300,MATCH('PCN Variation'!A881,'PCN Data'!$B$2:$B$1300,0))),"ERROR")</f>
        <v/>
      </c>
      <c r="C881" s="71" t="str">
        <f>IFERROR(IF(A881="","",INDEX('PCN Data'!$C$2:$C$1300,MATCH('PCN Variation'!A881,'PCN Data'!$B$2:$B$1300,0))),"ERROR")</f>
        <v/>
      </c>
      <c r="D881" s="70" t="str">
        <f>IFERROR(IF(A881="","", INDEX('PCN Data'!$D$2:$D$1300,MATCH('PCN Variation'!A881,'PCN Data'!$B$2:$B$1300,0))),"ERROR")</f>
        <v/>
      </c>
      <c r="E881" s="66"/>
      <c r="F881" s="65"/>
      <c r="G881" s="71" t="str">
        <f>IF(E881&amp;F881="","", IFERROR(IF(AND(E881="",F881&lt;&gt;""),INDEX('Paycode Info'!$D$2:$D$71,MATCH('PCN Variation'!F881,'Paycode Info'!$F$2:$F$71,0)), INDEX('Paycode Info'!$D$2:$D$71,MATCH('PCN Variation'!E881,'Paycode Info'!$D$2:$D$71,0))),"Error"))</f>
        <v/>
      </c>
      <c r="H881" s="71" t="str">
        <f>IF(E881&amp;F881="","", IFERROR(INDEX('Paycode Info'!$F$2:$F$71,MATCH('PCN Variation'!G881,'Paycode Info'!$D$2:$D$71,0)),"Error"))</f>
        <v/>
      </c>
      <c r="I881" s="84" t="str">
        <f t="shared" si="67"/>
        <v/>
      </c>
      <c r="J881" s="73" t="str">
        <f>IFERROR(INDEX('Paycode Info'!$G$2:$G$71,MATCH('PCN Variation'!H881,'Paycode Info'!$F$2:$F$71,0)),"")</f>
        <v/>
      </c>
      <c r="K881" s="17"/>
      <c r="L881" s="16" t="str">
        <f>IFERROR(MATCH(K881,'Paycode Info'!$I$2:$I$13,0),"")</f>
        <v/>
      </c>
      <c r="M881" s="17"/>
      <c r="N881" s="16" t="str">
        <f>IFERROR(MATCH(M881,'Paycode Info'!$I$2:$I$13,0),"")</f>
        <v/>
      </c>
      <c r="O881" s="17"/>
      <c r="P881" s="17"/>
      <c r="Q881" s="67" t="str">
        <f>IFERROR(IF(N881-L881=0,13,IF(N881-L881&gt;=0,N881-L881+1, VLOOKUP(N881-L881, 'Paycode Info'!$J$2:$K$13,2,0))),"")</f>
        <v/>
      </c>
      <c r="R881" s="68" t="str">
        <f t="shared" si="66"/>
        <v/>
      </c>
      <c r="S881" s="66"/>
      <c r="T881" s="16" t="str">
        <f>IF(S881="","",INDEX('Paycode Info'!$R$2:$R$4,MATCH('PCN Variation'!S881,'Paycode Info'!$M$2:$M$4,0)))</f>
        <v/>
      </c>
      <c r="U881" s="17"/>
      <c r="V881" s="16" t="str">
        <f>IFERROR(MATCH(U881,'Paycode Info'!$I$2:$I$13,0),"")</f>
        <v/>
      </c>
      <c r="W881" s="16" t="str">
        <f t="shared" si="68"/>
        <v/>
      </c>
      <c r="X881" s="15" t="str">
        <f t="shared" si="69"/>
        <v/>
      </c>
      <c r="Y881" s="18">
        <f t="shared" si="70"/>
        <v>0</v>
      </c>
    </row>
    <row r="882" spans="1:25" ht="35" customHeight="1" x14ac:dyDescent="0.35">
      <c r="A882" s="65"/>
      <c r="B882" s="70" t="str">
        <f>IFERROR(IF(A882="","",INDEX('PCN Data'!$A$2:$A$1300,MATCH('PCN Variation'!A882,'PCN Data'!$B$2:$B$1300,0))),"ERROR")</f>
        <v/>
      </c>
      <c r="C882" s="71" t="str">
        <f>IFERROR(IF(A882="","",INDEX('PCN Data'!$C$2:$C$1300,MATCH('PCN Variation'!A882,'PCN Data'!$B$2:$B$1300,0))),"ERROR")</f>
        <v/>
      </c>
      <c r="D882" s="70" t="str">
        <f>IFERROR(IF(A882="","", INDEX('PCN Data'!$D$2:$D$1300,MATCH('PCN Variation'!A882,'PCN Data'!$B$2:$B$1300,0))),"ERROR")</f>
        <v/>
      </c>
      <c r="E882" s="66"/>
      <c r="F882" s="65"/>
      <c r="G882" s="71" t="str">
        <f>IF(E882&amp;F882="","", IFERROR(IF(AND(E882="",F882&lt;&gt;""),INDEX('Paycode Info'!$D$2:$D$71,MATCH('PCN Variation'!F882,'Paycode Info'!$F$2:$F$71,0)), INDEX('Paycode Info'!$D$2:$D$71,MATCH('PCN Variation'!E882,'Paycode Info'!$D$2:$D$71,0))),"Error"))</f>
        <v/>
      </c>
      <c r="H882" s="71" t="str">
        <f>IF(E882&amp;F882="","", IFERROR(INDEX('Paycode Info'!$F$2:$F$71,MATCH('PCN Variation'!G882,'Paycode Info'!$D$2:$D$71,0)),"Error"))</f>
        <v/>
      </c>
      <c r="I882" s="84" t="str">
        <f t="shared" si="67"/>
        <v/>
      </c>
      <c r="J882" s="73" t="str">
        <f>IFERROR(INDEX('Paycode Info'!$G$2:$G$71,MATCH('PCN Variation'!H882,'Paycode Info'!$F$2:$F$71,0)),"")</f>
        <v/>
      </c>
      <c r="K882" s="17"/>
      <c r="L882" s="16" t="str">
        <f>IFERROR(MATCH(K882,'Paycode Info'!$I$2:$I$13,0),"")</f>
        <v/>
      </c>
      <c r="M882" s="17"/>
      <c r="N882" s="16" t="str">
        <f>IFERROR(MATCH(M882,'Paycode Info'!$I$2:$I$13,0),"")</f>
        <v/>
      </c>
      <c r="O882" s="17"/>
      <c r="P882" s="17"/>
      <c r="Q882" s="67" t="str">
        <f>IFERROR(IF(N882-L882=0,13,IF(N882-L882&gt;=0,N882-L882+1, VLOOKUP(N882-L882, 'Paycode Info'!$J$2:$K$13,2,0))),"")</f>
        <v/>
      </c>
      <c r="R882" s="68" t="str">
        <f t="shared" si="66"/>
        <v/>
      </c>
      <c r="S882" s="66"/>
      <c r="T882" s="16" t="str">
        <f>IF(S882="","",INDEX('Paycode Info'!$R$2:$R$4,MATCH('PCN Variation'!S882,'Paycode Info'!$M$2:$M$4,0)))</f>
        <v/>
      </c>
      <c r="U882" s="17"/>
      <c r="V882" s="16" t="str">
        <f>IFERROR(MATCH(U882,'Paycode Info'!$I$2:$I$13,0),"")</f>
        <v/>
      </c>
      <c r="W882" s="16" t="str">
        <f t="shared" si="68"/>
        <v/>
      </c>
      <c r="X882" s="15" t="str">
        <f t="shared" si="69"/>
        <v/>
      </c>
      <c r="Y882" s="18">
        <f t="shared" si="70"/>
        <v>0</v>
      </c>
    </row>
    <row r="883" spans="1:25" ht="35" customHeight="1" x14ac:dyDescent="0.35">
      <c r="A883" s="65"/>
      <c r="B883" s="70" t="str">
        <f>IFERROR(IF(A883="","",INDEX('PCN Data'!$A$2:$A$1300,MATCH('PCN Variation'!A883,'PCN Data'!$B$2:$B$1300,0))),"ERROR")</f>
        <v/>
      </c>
      <c r="C883" s="71" t="str">
        <f>IFERROR(IF(A883="","",INDEX('PCN Data'!$C$2:$C$1300,MATCH('PCN Variation'!A883,'PCN Data'!$B$2:$B$1300,0))),"ERROR")</f>
        <v/>
      </c>
      <c r="D883" s="70" t="str">
        <f>IFERROR(IF(A883="","", INDEX('PCN Data'!$D$2:$D$1300,MATCH('PCN Variation'!A883,'PCN Data'!$B$2:$B$1300,0))),"ERROR")</f>
        <v/>
      </c>
      <c r="E883" s="66"/>
      <c r="F883" s="65"/>
      <c r="G883" s="71" t="str">
        <f>IF(E883&amp;F883="","", IFERROR(IF(AND(E883="",F883&lt;&gt;""),INDEX('Paycode Info'!$D$2:$D$71,MATCH('PCN Variation'!F883,'Paycode Info'!$F$2:$F$71,0)), INDEX('Paycode Info'!$D$2:$D$71,MATCH('PCN Variation'!E883,'Paycode Info'!$D$2:$D$71,0))),"Error"))</f>
        <v/>
      </c>
      <c r="H883" s="71" t="str">
        <f>IF(E883&amp;F883="","", IFERROR(INDEX('Paycode Info'!$F$2:$F$71,MATCH('PCN Variation'!G883,'Paycode Info'!$D$2:$D$71,0)),"Error"))</f>
        <v/>
      </c>
      <c r="I883" s="84" t="str">
        <f t="shared" si="67"/>
        <v/>
      </c>
      <c r="J883" s="73" t="str">
        <f>IFERROR(INDEX('Paycode Info'!$G$2:$G$71,MATCH('PCN Variation'!H883,'Paycode Info'!$F$2:$F$71,0)),"")</f>
        <v/>
      </c>
      <c r="K883" s="17"/>
      <c r="L883" s="16" t="str">
        <f>IFERROR(MATCH(K883,'Paycode Info'!$I$2:$I$13,0),"")</f>
        <v/>
      </c>
      <c r="M883" s="17"/>
      <c r="N883" s="16" t="str">
        <f>IFERROR(MATCH(M883,'Paycode Info'!$I$2:$I$13,0),"")</f>
        <v/>
      </c>
      <c r="O883" s="17"/>
      <c r="P883" s="17"/>
      <c r="Q883" s="67" t="str">
        <f>IFERROR(IF(N883-L883=0,13,IF(N883-L883&gt;=0,N883-L883+1, VLOOKUP(N883-L883, 'Paycode Info'!$J$2:$K$13,2,0))),"")</f>
        <v/>
      </c>
      <c r="R883" s="68" t="str">
        <f t="shared" si="66"/>
        <v/>
      </c>
      <c r="S883" s="66"/>
      <c r="T883" s="16" t="str">
        <f>IF(S883="","",INDEX('Paycode Info'!$R$2:$R$4,MATCH('PCN Variation'!S883,'Paycode Info'!$M$2:$M$4,0)))</f>
        <v/>
      </c>
      <c r="U883" s="17"/>
      <c r="V883" s="16" t="str">
        <f>IFERROR(MATCH(U883,'Paycode Info'!$I$2:$I$13,0),"")</f>
        <v/>
      </c>
      <c r="W883" s="16" t="str">
        <f t="shared" si="68"/>
        <v/>
      </c>
      <c r="X883" s="15" t="str">
        <f t="shared" si="69"/>
        <v/>
      </c>
      <c r="Y883" s="18">
        <f t="shared" si="70"/>
        <v>0</v>
      </c>
    </row>
    <row r="884" spans="1:25" ht="35" customHeight="1" x14ac:dyDescent="0.35">
      <c r="A884" s="65"/>
      <c r="B884" s="70" t="str">
        <f>IFERROR(IF(A884="","",INDEX('PCN Data'!$A$2:$A$1300,MATCH('PCN Variation'!A884,'PCN Data'!$B$2:$B$1300,0))),"ERROR")</f>
        <v/>
      </c>
      <c r="C884" s="71" t="str">
        <f>IFERROR(IF(A884="","",INDEX('PCN Data'!$C$2:$C$1300,MATCH('PCN Variation'!A884,'PCN Data'!$B$2:$B$1300,0))),"ERROR")</f>
        <v/>
      </c>
      <c r="D884" s="70" t="str">
        <f>IFERROR(IF(A884="","", INDEX('PCN Data'!$D$2:$D$1300,MATCH('PCN Variation'!A884,'PCN Data'!$B$2:$B$1300,0))),"ERROR")</f>
        <v/>
      </c>
      <c r="E884" s="66"/>
      <c r="F884" s="65"/>
      <c r="G884" s="71" t="str">
        <f>IF(E884&amp;F884="","", IFERROR(IF(AND(E884="",F884&lt;&gt;""),INDEX('Paycode Info'!$D$2:$D$71,MATCH('PCN Variation'!F884,'Paycode Info'!$F$2:$F$71,0)), INDEX('Paycode Info'!$D$2:$D$71,MATCH('PCN Variation'!E884,'Paycode Info'!$D$2:$D$71,0))),"Error"))</f>
        <v/>
      </c>
      <c r="H884" s="71" t="str">
        <f>IF(E884&amp;F884="","", IFERROR(INDEX('Paycode Info'!$F$2:$F$71,MATCH('PCN Variation'!G884,'Paycode Info'!$D$2:$D$71,0)),"Error"))</f>
        <v/>
      </c>
      <c r="I884" s="84" t="str">
        <f t="shared" si="67"/>
        <v/>
      </c>
      <c r="J884" s="73" t="str">
        <f>IFERROR(INDEX('Paycode Info'!$G$2:$G$71,MATCH('PCN Variation'!H884,'Paycode Info'!$F$2:$F$71,0)),"")</f>
        <v/>
      </c>
      <c r="K884" s="17"/>
      <c r="L884" s="16" t="str">
        <f>IFERROR(MATCH(K884,'Paycode Info'!$I$2:$I$13,0),"")</f>
        <v/>
      </c>
      <c r="M884" s="17"/>
      <c r="N884" s="16" t="str">
        <f>IFERROR(MATCH(M884,'Paycode Info'!$I$2:$I$13,0),"")</f>
        <v/>
      </c>
      <c r="O884" s="17"/>
      <c r="P884" s="17"/>
      <c r="Q884" s="67" t="str">
        <f>IFERROR(IF(N884-L884=0,13,IF(N884-L884&gt;=0,N884-L884+1, VLOOKUP(N884-L884, 'Paycode Info'!$J$2:$K$13,2,0))),"")</f>
        <v/>
      </c>
      <c r="R884" s="68" t="str">
        <f t="shared" si="66"/>
        <v/>
      </c>
      <c r="S884" s="66"/>
      <c r="T884" s="16" t="str">
        <f>IF(S884="","",INDEX('Paycode Info'!$R$2:$R$4,MATCH('PCN Variation'!S884,'Paycode Info'!$M$2:$M$4,0)))</f>
        <v/>
      </c>
      <c r="U884" s="17"/>
      <c r="V884" s="16" t="str">
        <f>IFERROR(MATCH(U884,'Paycode Info'!$I$2:$I$13,0),"")</f>
        <v/>
      </c>
      <c r="W884" s="16" t="str">
        <f t="shared" si="68"/>
        <v/>
      </c>
      <c r="X884" s="15" t="str">
        <f t="shared" si="69"/>
        <v/>
      </c>
      <c r="Y884" s="18">
        <f t="shared" si="70"/>
        <v>0</v>
      </c>
    </row>
    <row r="885" spans="1:25" ht="35" customHeight="1" x14ac:dyDescent="0.35">
      <c r="A885" s="65"/>
      <c r="B885" s="70" t="str">
        <f>IFERROR(IF(A885="","",INDEX('PCN Data'!$A$2:$A$1300,MATCH('PCN Variation'!A885,'PCN Data'!$B$2:$B$1300,0))),"ERROR")</f>
        <v/>
      </c>
      <c r="C885" s="71" t="str">
        <f>IFERROR(IF(A885="","",INDEX('PCN Data'!$C$2:$C$1300,MATCH('PCN Variation'!A885,'PCN Data'!$B$2:$B$1300,0))),"ERROR")</f>
        <v/>
      </c>
      <c r="D885" s="70" t="str">
        <f>IFERROR(IF(A885="","", INDEX('PCN Data'!$D$2:$D$1300,MATCH('PCN Variation'!A885,'PCN Data'!$B$2:$B$1300,0))),"ERROR")</f>
        <v/>
      </c>
      <c r="E885" s="66"/>
      <c r="F885" s="65"/>
      <c r="G885" s="71" t="str">
        <f>IF(E885&amp;F885="","", IFERROR(IF(AND(E885="",F885&lt;&gt;""),INDEX('Paycode Info'!$D$2:$D$71,MATCH('PCN Variation'!F885,'Paycode Info'!$F$2:$F$71,0)), INDEX('Paycode Info'!$D$2:$D$71,MATCH('PCN Variation'!E885,'Paycode Info'!$D$2:$D$71,0))),"Error"))</f>
        <v/>
      </c>
      <c r="H885" s="71" t="str">
        <f>IF(E885&amp;F885="","", IFERROR(INDEX('Paycode Info'!$F$2:$F$71,MATCH('PCN Variation'!G885,'Paycode Info'!$D$2:$D$71,0)),"Error"))</f>
        <v/>
      </c>
      <c r="I885" s="84" t="str">
        <f t="shared" si="67"/>
        <v/>
      </c>
      <c r="J885" s="73" t="str">
        <f>IFERROR(INDEX('Paycode Info'!$G$2:$G$71,MATCH('PCN Variation'!H885,'Paycode Info'!$F$2:$F$71,0)),"")</f>
        <v/>
      </c>
      <c r="K885" s="17"/>
      <c r="L885" s="16" t="str">
        <f>IFERROR(MATCH(K885,'Paycode Info'!$I$2:$I$13,0),"")</f>
        <v/>
      </c>
      <c r="M885" s="17"/>
      <c r="N885" s="16" t="str">
        <f>IFERROR(MATCH(M885,'Paycode Info'!$I$2:$I$13,0),"")</f>
        <v/>
      </c>
      <c r="O885" s="17"/>
      <c r="P885" s="17"/>
      <c r="Q885" s="67" t="str">
        <f>IFERROR(IF(N885-L885=0,13,IF(N885-L885&gt;=0,N885-L885+1, VLOOKUP(N885-L885, 'Paycode Info'!$J$2:$K$13,2,0))),"")</f>
        <v/>
      </c>
      <c r="R885" s="68" t="str">
        <f t="shared" si="66"/>
        <v/>
      </c>
      <c r="S885" s="66"/>
      <c r="T885" s="16" t="str">
        <f>IF(S885="","",INDEX('Paycode Info'!$R$2:$R$4,MATCH('PCN Variation'!S885,'Paycode Info'!$M$2:$M$4,0)))</f>
        <v/>
      </c>
      <c r="U885" s="17"/>
      <c r="V885" s="16" t="str">
        <f>IFERROR(MATCH(U885,'Paycode Info'!$I$2:$I$13,0),"")</f>
        <v/>
      </c>
      <c r="W885" s="16" t="str">
        <f t="shared" si="68"/>
        <v/>
      </c>
      <c r="X885" s="15" t="str">
        <f t="shared" si="69"/>
        <v/>
      </c>
      <c r="Y885" s="18">
        <f t="shared" si="70"/>
        <v>0</v>
      </c>
    </row>
    <row r="886" spans="1:25" ht="35" customHeight="1" x14ac:dyDescent="0.35">
      <c r="A886" s="65"/>
      <c r="B886" s="70" t="str">
        <f>IFERROR(IF(A886="","",INDEX('PCN Data'!$A$2:$A$1300,MATCH('PCN Variation'!A886,'PCN Data'!$B$2:$B$1300,0))),"ERROR")</f>
        <v/>
      </c>
      <c r="C886" s="71" t="str">
        <f>IFERROR(IF(A886="","",INDEX('PCN Data'!$C$2:$C$1300,MATCH('PCN Variation'!A886,'PCN Data'!$B$2:$B$1300,0))),"ERROR")</f>
        <v/>
      </c>
      <c r="D886" s="70" t="str">
        <f>IFERROR(IF(A886="","", INDEX('PCN Data'!$D$2:$D$1300,MATCH('PCN Variation'!A886,'PCN Data'!$B$2:$B$1300,0))),"ERROR")</f>
        <v/>
      </c>
      <c r="E886" s="66"/>
      <c r="F886" s="65"/>
      <c r="G886" s="71" t="str">
        <f>IF(E886&amp;F886="","", IFERROR(IF(AND(E886="",F886&lt;&gt;""),INDEX('Paycode Info'!$D$2:$D$71,MATCH('PCN Variation'!F886,'Paycode Info'!$F$2:$F$71,0)), INDEX('Paycode Info'!$D$2:$D$71,MATCH('PCN Variation'!E886,'Paycode Info'!$D$2:$D$71,0))),"Error"))</f>
        <v/>
      </c>
      <c r="H886" s="71" t="str">
        <f>IF(E886&amp;F886="","", IFERROR(INDEX('Paycode Info'!$F$2:$F$71,MATCH('PCN Variation'!G886,'Paycode Info'!$D$2:$D$71,0)),"Error"))</f>
        <v/>
      </c>
      <c r="I886" s="84" t="str">
        <f t="shared" si="67"/>
        <v/>
      </c>
      <c r="J886" s="73" t="str">
        <f>IFERROR(INDEX('Paycode Info'!$G$2:$G$71,MATCH('PCN Variation'!H886,'Paycode Info'!$F$2:$F$71,0)),"")</f>
        <v/>
      </c>
      <c r="K886" s="17"/>
      <c r="L886" s="16" t="str">
        <f>IFERROR(MATCH(K886,'Paycode Info'!$I$2:$I$13,0),"")</f>
        <v/>
      </c>
      <c r="M886" s="17"/>
      <c r="N886" s="16" t="str">
        <f>IFERROR(MATCH(M886,'Paycode Info'!$I$2:$I$13,0),"")</f>
        <v/>
      </c>
      <c r="O886" s="17"/>
      <c r="P886" s="17"/>
      <c r="Q886" s="67" t="str">
        <f>IFERROR(IF(N886-L886=0,13,IF(N886-L886&gt;=0,N886-L886+1, VLOOKUP(N886-L886, 'Paycode Info'!$J$2:$K$13,2,0))),"")</f>
        <v/>
      </c>
      <c r="R886" s="68" t="str">
        <f t="shared" si="66"/>
        <v/>
      </c>
      <c r="S886" s="66"/>
      <c r="T886" s="16" t="str">
        <f>IF(S886="","",INDEX('Paycode Info'!$R$2:$R$4,MATCH('PCN Variation'!S886,'Paycode Info'!$M$2:$M$4,0)))</f>
        <v/>
      </c>
      <c r="U886" s="17"/>
      <c r="V886" s="16" t="str">
        <f>IFERROR(MATCH(U886,'Paycode Info'!$I$2:$I$13,0),"")</f>
        <v/>
      </c>
      <c r="W886" s="16" t="str">
        <f t="shared" si="68"/>
        <v/>
      </c>
      <c r="X886" s="15" t="str">
        <f t="shared" si="69"/>
        <v/>
      </c>
      <c r="Y886" s="18">
        <f t="shared" si="70"/>
        <v>0</v>
      </c>
    </row>
    <row r="887" spans="1:25" ht="35" customHeight="1" x14ac:dyDescent="0.35">
      <c r="A887" s="65"/>
      <c r="B887" s="70" t="str">
        <f>IFERROR(IF(A887="","",INDEX('PCN Data'!$A$2:$A$1300,MATCH('PCN Variation'!A887,'PCN Data'!$B$2:$B$1300,0))),"ERROR")</f>
        <v/>
      </c>
      <c r="C887" s="71" t="str">
        <f>IFERROR(IF(A887="","",INDEX('PCN Data'!$C$2:$C$1300,MATCH('PCN Variation'!A887,'PCN Data'!$B$2:$B$1300,0))),"ERROR")</f>
        <v/>
      </c>
      <c r="D887" s="70" t="str">
        <f>IFERROR(IF(A887="","", INDEX('PCN Data'!$D$2:$D$1300,MATCH('PCN Variation'!A887,'PCN Data'!$B$2:$B$1300,0))),"ERROR")</f>
        <v/>
      </c>
      <c r="E887" s="66"/>
      <c r="F887" s="65"/>
      <c r="G887" s="71" t="str">
        <f>IF(E887&amp;F887="","", IFERROR(IF(AND(E887="",F887&lt;&gt;""),INDEX('Paycode Info'!$D$2:$D$71,MATCH('PCN Variation'!F887,'Paycode Info'!$F$2:$F$71,0)), INDEX('Paycode Info'!$D$2:$D$71,MATCH('PCN Variation'!E887,'Paycode Info'!$D$2:$D$71,0))),"Error"))</f>
        <v/>
      </c>
      <c r="H887" s="71" t="str">
        <f>IF(E887&amp;F887="","", IFERROR(INDEX('Paycode Info'!$F$2:$F$71,MATCH('PCN Variation'!G887,'Paycode Info'!$D$2:$D$71,0)),"Error"))</f>
        <v/>
      </c>
      <c r="I887" s="84" t="str">
        <f t="shared" si="67"/>
        <v/>
      </c>
      <c r="J887" s="73" t="str">
        <f>IFERROR(INDEX('Paycode Info'!$G$2:$G$71,MATCH('PCN Variation'!H887,'Paycode Info'!$F$2:$F$71,0)),"")</f>
        <v/>
      </c>
      <c r="K887" s="17"/>
      <c r="L887" s="16" t="str">
        <f>IFERROR(MATCH(K887,'Paycode Info'!$I$2:$I$13,0),"")</f>
        <v/>
      </c>
      <c r="M887" s="17"/>
      <c r="N887" s="16" t="str">
        <f>IFERROR(MATCH(M887,'Paycode Info'!$I$2:$I$13,0),"")</f>
        <v/>
      </c>
      <c r="O887" s="17"/>
      <c r="P887" s="17"/>
      <c r="Q887" s="67" t="str">
        <f>IFERROR(IF(N887-L887=0,13,IF(N887-L887&gt;=0,N887-L887+1, VLOOKUP(N887-L887, 'Paycode Info'!$J$2:$K$13,2,0))),"")</f>
        <v/>
      </c>
      <c r="R887" s="68" t="str">
        <f t="shared" si="66"/>
        <v/>
      </c>
      <c r="S887" s="66"/>
      <c r="T887" s="16" t="str">
        <f>IF(S887="","",INDEX('Paycode Info'!$R$2:$R$4,MATCH('PCN Variation'!S887,'Paycode Info'!$M$2:$M$4,0)))</f>
        <v/>
      </c>
      <c r="U887" s="17"/>
      <c r="V887" s="16" t="str">
        <f>IFERROR(MATCH(U887,'Paycode Info'!$I$2:$I$13,0),"")</f>
        <v/>
      </c>
      <c r="W887" s="16" t="str">
        <f t="shared" si="68"/>
        <v/>
      </c>
      <c r="X887" s="15" t="str">
        <f t="shared" si="69"/>
        <v/>
      </c>
      <c r="Y887" s="18">
        <f t="shared" si="70"/>
        <v>0</v>
      </c>
    </row>
    <row r="888" spans="1:25" ht="35" customHeight="1" x14ac:dyDescent="0.35">
      <c r="A888" s="65"/>
      <c r="B888" s="70" t="str">
        <f>IFERROR(IF(A888="","",INDEX('PCN Data'!$A$2:$A$1300,MATCH('PCN Variation'!A888,'PCN Data'!$B$2:$B$1300,0))),"ERROR")</f>
        <v/>
      </c>
      <c r="C888" s="71" t="str">
        <f>IFERROR(IF(A888="","",INDEX('PCN Data'!$C$2:$C$1300,MATCH('PCN Variation'!A888,'PCN Data'!$B$2:$B$1300,0))),"ERROR")</f>
        <v/>
      </c>
      <c r="D888" s="70" t="str">
        <f>IFERROR(IF(A888="","", INDEX('PCN Data'!$D$2:$D$1300,MATCH('PCN Variation'!A888,'PCN Data'!$B$2:$B$1300,0))),"ERROR")</f>
        <v/>
      </c>
      <c r="E888" s="66"/>
      <c r="F888" s="65"/>
      <c r="G888" s="71" t="str">
        <f>IF(E888&amp;F888="","", IFERROR(IF(AND(E888="",F888&lt;&gt;""),INDEX('Paycode Info'!$D$2:$D$71,MATCH('PCN Variation'!F888,'Paycode Info'!$F$2:$F$71,0)), INDEX('Paycode Info'!$D$2:$D$71,MATCH('PCN Variation'!E888,'Paycode Info'!$D$2:$D$71,0))),"Error"))</f>
        <v/>
      </c>
      <c r="H888" s="71" t="str">
        <f>IF(E888&amp;F888="","", IFERROR(INDEX('Paycode Info'!$F$2:$F$71,MATCH('PCN Variation'!G888,'Paycode Info'!$D$2:$D$71,0)),"Error"))</f>
        <v/>
      </c>
      <c r="I888" s="84" t="str">
        <f t="shared" si="67"/>
        <v/>
      </c>
      <c r="J888" s="73" t="str">
        <f>IFERROR(INDEX('Paycode Info'!$G$2:$G$71,MATCH('PCN Variation'!H888,'Paycode Info'!$F$2:$F$71,0)),"")</f>
        <v/>
      </c>
      <c r="K888" s="17"/>
      <c r="L888" s="16" t="str">
        <f>IFERROR(MATCH(K888,'Paycode Info'!$I$2:$I$13,0),"")</f>
        <v/>
      </c>
      <c r="M888" s="17"/>
      <c r="N888" s="16" t="str">
        <f>IFERROR(MATCH(M888,'Paycode Info'!$I$2:$I$13,0),"")</f>
        <v/>
      </c>
      <c r="O888" s="17"/>
      <c r="P888" s="17"/>
      <c r="Q888" s="67" t="str">
        <f>IFERROR(IF(N888-L888=0,13,IF(N888-L888&gt;=0,N888-L888+1, VLOOKUP(N888-L888, 'Paycode Info'!$J$2:$K$13,2,0))),"")</f>
        <v/>
      </c>
      <c r="R888" s="68" t="str">
        <f t="shared" si="66"/>
        <v/>
      </c>
      <c r="S888" s="66"/>
      <c r="T888" s="16" t="str">
        <f>IF(S888="","",INDEX('Paycode Info'!$R$2:$R$4,MATCH('PCN Variation'!S888,'Paycode Info'!$M$2:$M$4,0)))</f>
        <v/>
      </c>
      <c r="U888" s="17"/>
      <c r="V888" s="16" t="str">
        <f>IFERROR(MATCH(U888,'Paycode Info'!$I$2:$I$13,0),"")</f>
        <v/>
      </c>
      <c r="W888" s="16" t="str">
        <f t="shared" si="68"/>
        <v/>
      </c>
      <c r="X888" s="15" t="str">
        <f t="shared" si="69"/>
        <v/>
      </c>
      <c r="Y888" s="18">
        <f t="shared" si="70"/>
        <v>0</v>
      </c>
    </row>
    <row r="889" spans="1:25" ht="35" customHeight="1" x14ac:dyDescent="0.35">
      <c r="A889" s="65"/>
      <c r="B889" s="70" t="str">
        <f>IFERROR(IF(A889="","",INDEX('PCN Data'!$A$2:$A$1300,MATCH('PCN Variation'!A889,'PCN Data'!$B$2:$B$1300,0))),"ERROR")</f>
        <v/>
      </c>
      <c r="C889" s="71" t="str">
        <f>IFERROR(IF(A889="","",INDEX('PCN Data'!$C$2:$C$1300,MATCH('PCN Variation'!A889,'PCN Data'!$B$2:$B$1300,0))),"ERROR")</f>
        <v/>
      </c>
      <c r="D889" s="70" t="str">
        <f>IFERROR(IF(A889="","", INDEX('PCN Data'!$D$2:$D$1300,MATCH('PCN Variation'!A889,'PCN Data'!$B$2:$B$1300,0))),"ERROR")</f>
        <v/>
      </c>
      <c r="E889" s="66"/>
      <c r="F889" s="65"/>
      <c r="G889" s="71" t="str">
        <f>IF(E889&amp;F889="","", IFERROR(IF(AND(E889="",F889&lt;&gt;""),INDEX('Paycode Info'!$D$2:$D$71,MATCH('PCN Variation'!F889,'Paycode Info'!$F$2:$F$71,0)), INDEX('Paycode Info'!$D$2:$D$71,MATCH('PCN Variation'!E889,'Paycode Info'!$D$2:$D$71,0))),"Error"))</f>
        <v/>
      </c>
      <c r="H889" s="71" t="str">
        <f>IF(E889&amp;F889="","", IFERROR(INDEX('Paycode Info'!$F$2:$F$71,MATCH('PCN Variation'!G889,'Paycode Info'!$D$2:$D$71,0)),"Error"))</f>
        <v/>
      </c>
      <c r="I889" s="84" t="str">
        <f t="shared" si="67"/>
        <v/>
      </c>
      <c r="J889" s="73" t="str">
        <f>IFERROR(INDEX('Paycode Info'!$G$2:$G$71,MATCH('PCN Variation'!H889,'Paycode Info'!$F$2:$F$71,0)),"")</f>
        <v/>
      </c>
      <c r="K889" s="17"/>
      <c r="L889" s="16" t="str">
        <f>IFERROR(MATCH(K889,'Paycode Info'!$I$2:$I$13,0),"")</f>
        <v/>
      </c>
      <c r="M889" s="17"/>
      <c r="N889" s="16" t="str">
        <f>IFERROR(MATCH(M889,'Paycode Info'!$I$2:$I$13,0),"")</f>
        <v/>
      </c>
      <c r="O889" s="17"/>
      <c r="P889" s="17"/>
      <c r="Q889" s="67" t="str">
        <f>IFERROR(IF(N889-L889=0,13,IF(N889-L889&gt;=0,N889-L889+1, VLOOKUP(N889-L889, 'Paycode Info'!$J$2:$K$13,2,0))),"")</f>
        <v/>
      </c>
      <c r="R889" s="68" t="str">
        <f t="shared" si="66"/>
        <v/>
      </c>
      <c r="S889" s="66"/>
      <c r="T889" s="16" t="str">
        <f>IF(S889="","",INDEX('Paycode Info'!$R$2:$R$4,MATCH('PCN Variation'!S889,'Paycode Info'!$M$2:$M$4,0)))</f>
        <v/>
      </c>
      <c r="U889" s="17"/>
      <c r="V889" s="16" t="str">
        <f>IFERROR(MATCH(U889,'Paycode Info'!$I$2:$I$13,0),"")</f>
        <v/>
      </c>
      <c r="W889" s="16" t="str">
        <f t="shared" si="68"/>
        <v/>
      </c>
      <c r="X889" s="15" t="str">
        <f t="shared" si="69"/>
        <v/>
      </c>
      <c r="Y889" s="18">
        <f t="shared" si="70"/>
        <v>0</v>
      </c>
    </row>
    <row r="890" spans="1:25" ht="35" customHeight="1" x14ac:dyDescent="0.35">
      <c r="A890" s="65"/>
      <c r="B890" s="70" t="str">
        <f>IFERROR(IF(A890="","",INDEX('PCN Data'!$A$2:$A$1300,MATCH('PCN Variation'!A890,'PCN Data'!$B$2:$B$1300,0))),"ERROR")</f>
        <v/>
      </c>
      <c r="C890" s="71" t="str">
        <f>IFERROR(IF(A890="","",INDEX('PCN Data'!$C$2:$C$1300,MATCH('PCN Variation'!A890,'PCN Data'!$B$2:$B$1300,0))),"ERROR")</f>
        <v/>
      </c>
      <c r="D890" s="70" t="str">
        <f>IFERROR(IF(A890="","", INDEX('PCN Data'!$D$2:$D$1300,MATCH('PCN Variation'!A890,'PCN Data'!$B$2:$B$1300,0))),"ERROR")</f>
        <v/>
      </c>
      <c r="E890" s="66"/>
      <c r="F890" s="65"/>
      <c r="G890" s="71" t="str">
        <f>IF(E890&amp;F890="","", IFERROR(IF(AND(E890="",F890&lt;&gt;""),INDEX('Paycode Info'!$D$2:$D$71,MATCH('PCN Variation'!F890,'Paycode Info'!$F$2:$F$71,0)), INDEX('Paycode Info'!$D$2:$D$71,MATCH('PCN Variation'!E890,'Paycode Info'!$D$2:$D$71,0))),"Error"))</f>
        <v/>
      </c>
      <c r="H890" s="71" t="str">
        <f>IF(E890&amp;F890="","", IFERROR(INDEX('Paycode Info'!$F$2:$F$71,MATCH('PCN Variation'!G890,'Paycode Info'!$D$2:$D$71,0)),"Error"))</f>
        <v/>
      </c>
      <c r="I890" s="84" t="str">
        <f t="shared" si="67"/>
        <v/>
      </c>
      <c r="J890" s="73" t="str">
        <f>IFERROR(INDEX('Paycode Info'!$G$2:$G$71,MATCH('PCN Variation'!H890,'Paycode Info'!$F$2:$F$71,0)),"")</f>
        <v/>
      </c>
      <c r="K890" s="17"/>
      <c r="L890" s="16" t="str">
        <f>IFERROR(MATCH(K890,'Paycode Info'!$I$2:$I$13,0),"")</f>
        <v/>
      </c>
      <c r="M890" s="17"/>
      <c r="N890" s="16" t="str">
        <f>IFERROR(MATCH(M890,'Paycode Info'!$I$2:$I$13,0),"")</f>
        <v/>
      </c>
      <c r="O890" s="17"/>
      <c r="P890" s="17"/>
      <c r="Q890" s="67" t="str">
        <f>IFERROR(IF(N890-L890=0,13,IF(N890-L890&gt;=0,N890-L890+1, VLOOKUP(N890-L890, 'Paycode Info'!$J$2:$K$13,2,0))),"")</f>
        <v/>
      </c>
      <c r="R890" s="68" t="str">
        <f t="shared" si="66"/>
        <v/>
      </c>
      <c r="S890" s="66"/>
      <c r="T890" s="16" t="str">
        <f>IF(S890="","",INDEX('Paycode Info'!$R$2:$R$4,MATCH('PCN Variation'!S890,'Paycode Info'!$M$2:$M$4,0)))</f>
        <v/>
      </c>
      <c r="U890" s="17"/>
      <c r="V890" s="16" t="str">
        <f>IFERROR(MATCH(U890,'Paycode Info'!$I$2:$I$13,0),"")</f>
        <v/>
      </c>
      <c r="W890" s="16" t="str">
        <f t="shared" si="68"/>
        <v/>
      </c>
      <c r="X890" s="15" t="str">
        <f t="shared" si="69"/>
        <v/>
      </c>
      <c r="Y890" s="18">
        <f t="shared" si="70"/>
        <v>0</v>
      </c>
    </row>
    <row r="891" spans="1:25" ht="35" customHeight="1" x14ac:dyDescent="0.35">
      <c r="A891" s="65"/>
      <c r="B891" s="70" t="str">
        <f>IFERROR(IF(A891="","",INDEX('PCN Data'!$A$2:$A$1300,MATCH('PCN Variation'!A891,'PCN Data'!$B$2:$B$1300,0))),"ERROR")</f>
        <v/>
      </c>
      <c r="C891" s="71" t="str">
        <f>IFERROR(IF(A891="","",INDEX('PCN Data'!$C$2:$C$1300,MATCH('PCN Variation'!A891,'PCN Data'!$B$2:$B$1300,0))),"ERROR")</f>
        <v/>
      </c>
      <c r="D891" s="70" t="str">
        <f>IFERROR(IF(A891="","", INDEX('PCN Data'!$D$2:$D$1300,MATCH('PCN Variation'!A891,'PCN Data'!$B$2:$B$1300,0))),"ERROR")</f>
        <v/>
      </c>
      <c r="E891" s="66"/>
      <c r="F891" s="65"/>
      <c r="G891" s="71" t="str">
        <f>IF(E891&amp;F891="","", IFERROR(IF(AND(E891="",F891&lt;&gt;""),INDEX('Paycode Info'!$D$2:$D$71,MATCH('PCN Variation'!F891,'Paycode Info'!$F$2:$F$71,0)), INDEX('Paycode Info'!$D$2:$D$71,MATCH('PCN Variation'!E891,'Paycode Info'!$D$2:$D$71,0))),"Error"))</f>
        <v/>
      </c>
      <c r="H891" s="71" t="str">
        <f>IF(E891&amp;F891="","", IFERROR(INDEX('Paycode Info'!$F$2:$F$71,MATCH('PCN Variation'!G891,'Paycode Info'!$D$2:$D$71,0)),"Error"))</f>
        <v/>
      </c>
      <c r="I891" s="84" t="str">
        <f t="shared" si="67"/>
        <v/>
      </c>
      <c r="J891" s="73" t="str">
        <f>IFERROR(INDEX('Paycode Info'!$G$2:$G$71,MATCH('PCN Variation'!H891,'Paycode Info'!$F$2:$F$71,0)),"")</f>
        <v/>
      </c>
      <c r="K891" s="17"/>
      <c r="L891" s="16" t="str">
        <f>IFERROR(MATCH(K891,'Paycode Info'!$I$2:$I$13,0),"")</f>
        <v/>
      </c>
      <c r="M891" s="17"/>
      <c r="N891" s="16" t="str">
        <f>IFERROR(MATCH(M891,'Paycode Info'!$I$2:$I$13,0),"")</f>
        <v/>
      </c>
      <c r="O891" s="17"/>
      <c r="P891" s="17"/>
      <c r="Q891" s="67" t="str">
        <f>IFERROR(IF(N891-L891=0,13,IF(N891-L891&gt;=0,N891-L891+1, VLOOKUP(N891-L891, 'Paycode Info'!$J$2:$K$13,2,0))),"")</f>
        <v/>
      </c>
      <c r="R891" s="68" t="str">
        <f t="shared" si="66"/>
        <v/>
      </c>
      <c r="S891" s="66"/>
      <c r="T891" s="16" t="str">
        <f>IF(S891="","",INDEX('Paycode Info'!$R$2:$R$4,MATCH('PCN Variation'!S891,'Paycode Info'!$M$2:$M$4,0)))</f>
        <v/>
      </c>
      <c r="U891" s="17"/>
      <c r="V891" s="16" t="str">
        <f>IFERROR(MATCH(U891,'Paycode Info'!$I$2:$I$13,0),"")</f>
        <v/>
      </c>
      <c r="W891" s="16" t="str">
        <f t="shared" si="68"/>
        <v/>
      </c>
      <c r="X891" s="15" t="str">
        <f t="shared" si="69"/>
        <v/>
      </c>
      <c r="Y891" s="18">
        <f t="shared" si="70"/>
        <v>0</v>
      </c>
    </row>
    <row r="892" spans="1:25" ht="35" customHeight="1" x14ac:dyDescent="0.35">
      <c r="A892" s="65"/>
      <c r="B892" s="70" t="str">
        <f>IFERROR(IF(A892="","",INDEX('PCN Data'!$A$2:$A$1300,MATCH('PCN Variation'!A892,'PCN Data'!$B$2:$B$1300,0))),"ERROR")</f>
        <v/>
      </c>
      <c r="C892" s="71" t="str">
        <f>IFERROR(IF(A892="","",INDEX('PCN Data'!$C$2:$C$1300,MATCH('PCN Variation'!A892,'PCN Data'!$B$2:$B$1300,0))),"ERROR")</f>
        <v/>
      </c>
      <c r="D892" s="70" t="str">
        <f>IFERROR(IF(A892="","", INDEX('PCN Data'!$D$2:$D$1300,MATCH('PCN Variation'!A892,'PCN Data'!$B$2:$B$1300,0))),"ERROR")</f>
        <v/>
      </c>
      <c r="E892" s="66"/>
      <c r="F892" s="65"/>
      <c r="G892" s="71" t="str">
        <f>IF(E892&amp;F892="","", IFERROR(IF(AND(E892="",F892&lt;&gt;""),INDEX('Paycode Info'!$D$2:$D$71,MATCH('PCN Variation'!F892,'Paycode Info'!$F$2:$F$71,0)), INDEX('Paycode Info'!$D$2:$D$71,MATCH('PCN Variation'!E892,'Paycode Info'!$D$2:$D$71,0))),"Error"))</f>
        <v/>
      </c>
      <c r="H892" s="71" t="str">
        <f>IF(E892&amp;F892="","", IFERROR(INDEX('Paycode Info'!$F$2:$F$71,MATCH('PCN Variation'!G892,'Paycode Info'!$D$2:$D$71,0)),"Error"))</f>
        <v/>
      </c>
      <c r="I892" s="84" t="str">
        <f t="shared" si="67"/>
        <v/>
      </c>
      <c r="J892" s="73" t="str">
        <f>IFERROR(INDEX('Paycode Info'!$G$2:$G$71,MATCH('PCN Variation'!H892,'Paycode Info'!$F$2:$F$71,0)),"")</f>
        <v/>
      </c>
      <c r="K892" s="17"/>
      <c r="L892" s="16" t="str">
        <f>IFERROR(MATCH(K892,'Paycode Info'!$I$2:$I$13,0),"")</f>
        <v/>
      </c>
      <c r="M892" s="17"/>
      <c r="N892" s="16" t="str">
        <f>IFERROR(MATCH(M892,'Paycode Info'!$I$2:$I$13,0),"")</f>
        <v/>
      </c>
      <c r="O892" s="17"/>
      <c r="P892" s="17"/>
      <c r="Q892" s="67" t="str">
        <f>IFERROR(IF(N892-L892=0,13,IF(N892-L892&gt;=0,N892-L892+1, VLOOKUP(N892-L892, 'Paycode Info'!$J$2:$K$13,2,0))),"")</f>
        <v/>
      </c>
      <c r="R892" s="68" t="str">
        <f t="shared" si="66"/>
        <v/>
      </c>
      <c r="S892" s="66"/>
      <c r="T892" s="16" t="str">
        <f>IF(S892="","",INDEX('Paycode Info'!$R$2:$R$4,MATCH('PCN Variation'!S892,'Paycode Info'!$M$2:$M$4,0)))</f>
        <v/>
      </c>
      <c r="U892" s="17"/>
      <c r="V892" s="16" t="str">
        <f>IFERROR(MATCH(U892,'Paycode Info'!$I$2:$I$13,0),"")</f>
        <v/>
      </c>
      <c r="W892" s="16" t="str">
        <f t="shared" si="68"/>
        <v/>
      </c>
      <c r="X892" s="15" t="str">
        <f t="shared" si="69"/>
        <v/>
      </c>
      <c r="Y892" s="18">
        <f t="shared" si="70"/>
        <v>0</v>
      </c>
    </row>
    <row r="893" spans="1:25" ht="35" customHeight="1" x14ac:dyDescent="0.35">
      <c r="A893" s="65"/>
      <c r="B893" s="70" t="str">
        <f>IFERROR(IF(A893="","",INDEX('PCN Data'!$A$2:$A$1300,MATCH('PCN Variation'!A893,'PCN Data'!$B$2:$B$1300,0))),"ERROR")</f>
        <v/>
      </c>
      <c r="C893" s="71" t="str">
        <f>IFERROR(IF(A893="","",INDEX('PCN Data'!$C$2:$C$1300,MATCH('PCN Variation'!A893,'PCN Data'!$B$2:$B$1300,0))),"ERROR")</f>
        <v/>
      </c>
      <c r="D893" s="70" t="str">
        <f>IFERROR(IF(A893="","", INDEX('PCN Data'!$D$2:$D$1300,MATCH('PCN Variation'!A893,'PCN Data'!$B$2:$B$1300,0))),"ERROR")</f>
        <v/>
      </c>
      <c r="E893" s="66"/>
      <c r="F893" s="65"/>
      <c r="G893" s="71" t="str">
        <f>IF(E893&amp;F893="","", IFERROR(IF(AND(E893="",F893&lt;&gt;""),INDEX('Paycode Info'!$D$2:$D$71,MATCH('PCN Variation'!F893,'Paycode Info'!$F$2:$F$71,0)), INDEX('Paycode Info'!$D$2:$D$71,MATCH('PCN Variation'!E893,'Paycode Info'!$D$2:$D$71,0))),"Error"))</f>
        <v/>
      </c>
      <c r="H893" s="71" t="str">
        <f>IF(E893&amp;F893="","", IFERROR(INDEX('Paycode Info'!$F$2:$F$71,MATCH('PCN Variation'!G893,'Paycode Info'!$D$2:$D$71,0)),"Error"))</f>
        <v/>
      </c>
      <c r="I893" s="84" t="str">
        <f t="shared" si="67"/>
        <v/>
      </c>
      <c r="J893" s="73" t="str">
        <f>IFERROR(INDEX('Paycode Info'!$G$2:$G$71,MATCH('PCN Variation'!H893,'Paycode Info'!$F$2:$F$71,0)),"")</f>
        <v/>
      </c>
      <c r="K893" s="17"/>
      <c r="L893" s="16" t="str">
        <f>IFERROR(MATCH(K893,'Paycode Info'!$I$2:$I$13,0),"")</f>
        <v/>
      </c>
      <c r="M893" s="17"/>
      <c r="N893" s="16" t="str">
        <f>IFERROR(MATCH(M893,'Paycode Info'!$I$2:$I$13,0),"")</f>
        <v/>
      </c>
      <c r="O893" s="17"/>
      <c r="P893" s="17"/>
      <c r="Q893" s="67" t="str">
        <f>IFERROR(IF(N893-L893=0,13,IF(N893-L893&gt;=0,N893-L893+1, VLOOKUP(N893-L893, 'Paycode Info'!$J$2:$K$13,2,0))),"")</f>
        <v/>
      </c>
      <c r="R893" s="68" t="str">
        <f t="shared" si="66"/>
        <v/>
      </c>
      <c r="S893" s="66"/>
      <c r="T893" s="16" t="str">
        <f>IF(S893="","",INDEX('Paycode Info'!$R$2:$R$4,MATCH('PCN Variation'!S893,'Paycode Info'!$M$2:$M$4,0)))</f>
        <v/>
      </c>
      <c r="U893" s="17"/>
      <c r="V893" s="16" t="str">
        <f>IFERROR(MATCH(U893,'Paycode Info'!$I$2:$I$13,0),"")</f>
        <v/>
      </c>
      <c r="W893" s="16" t="str">
        <f t="shared" si="68"/>
        <v/>
      </c>
      <c r="X893" s="15" t="str">
        <f t="shared" si="69"/>
        <v/>
      </c>
      <c r="Y893" s="18">
        <f t="shared" si="70"/>
        <v>0</v>
      </c>
    </row>
    <row r="894" spans="1:25" ht="35" customHeight="1" x14ac:dyDescent="0.35">
      <c r="A894" s="65"/>
      <c r="B894" s="70" t="str">
        <f>IFERROR(IF(A894="","",INDEX('PCN Data'!$A$2:$A$1300,MATCH('PCN Variation'!A894,'PCN Data'!$B$2:$B$1300,0))),"ERROR")</f>
        <v/>
      </c>
      <c r="C894" s="71" t="str">
        <f>IFERROR(IF(A894="","",INDEX('PCN Data'!$C$2:$C$1300,MATCH('PCN Variation'!A894,'PCN Data'!$B$2:$B$1300,0))),"ERROR")</f>
        <v/>
      </c>
      <c r="D894" s="70" t="str">
        <f>IFERROR(IF(A894="","", INDEX('PCN Data'!$D$2:$D$1300,MATCH('PCN Variation'!A894,'PCN Data'!$B$2:$B$1300,0))),"ERROR")</f>
        <v/>
      </c>
      <c r="E894" s="66"/>
      <c r="F894" s="65"/>
      <c r="G894" s="71" t="str">
        <f>IF(E894&amp;F894="","", IFERROR(IF(AND(E894="",F894&lt;&gt;""),INDEX('Paycode Info'!$D$2:$D$71,MATCH('PCN Variation'!F894,'Paycode Info'!$F$2:$F$71,0)), INDEX('Paycode Info'!$D$2:$D$71,MATCH('PCN Variation'!E894,'Paycode Info'!$D$2:$D$71,0))),"Error"))</f>
        <v/>
      </c>
      <c r="H894" s="71" t="str">
        <f>IF(E894&amp;F894="","", IFERROR(INDEX('Paycode Info'!$F$2:$F$71,MATCH('PCN Variation'!G894,'Paycode Info'!$D$2:$D$71,0)),"Error"))</f>
        <v/>
      </c>
      <c r="I894" s="84" t="str">
        <f t="shared" si="67"/>
        <v/>
      </c>
      <c r="J894" s="73" t="str">
        <f>IFERROR(INDEX('Paycode Info'!$G$2:$G$71,MATCH('PCN Variation'!H894,'Paycode Info'!$F$2:$F$71,0)),"")</f>
        <v/>
      </c>
      <c r="K894" s="17"/>
      <c r="L894" s="16" t="str">
        <f>IFERROR(MATCH(K894,'Paycode Info'!$I$2:$I$13,0),"")</f>
        <v/>
      </c>
      <c r="M894" s="17"/>
      <c r="N894" s="16" t="str">
        <f>IFERROR(MATCH(M894,'Paycode Info'!$I$2:$I$13,0),"")</f>
        <v/>
      </c>
      <c r="O894" s="17"/>
      <c r="P894" s="17"/>
      <c r="Q894" s="67" t="str">
        <f>IFERROR(IF(N894-L894=0,13,IF(N894-L894&gt;=0,N894-L894+1, VLOOKUP(N894-L894, 'Paycode Info'!$J$2:$K$13,2,0))),"")</f>
        <v/>
      </c>
      <c r="R894" s="68" t="str">
        <f t="shared" si="66"/>
        <v/>
      </c>
      <c r="S894" s="66"/>
      <c r="T894" s="16" t="str">
        <f>IF(S894="","",INDEX('Paycode Info'!$R$2:$R$4,MATCH('PCN Variation'!S894,'Paycode Info'!$M$2:$M$4,0)))</f>
        <v/>
      </c>
      <c r="U894" s="17"/>
      <c r="V894" s="16" t="str">
        <f>IFERROR(MATCH(U894,'Paycode Info'!$I$2:$I$13,0),"")</f>
        <v/>
      </c>
      <c r="W894" s="16" t="str">
        <f t="shared" si="68"/>
        <v/>
      </c>
      <c r="X894" s="15" t="str">
        <f t="shared" si="69"/>
        <v/>
      </c>
      <c r="Y894" s="18">
        <f t="shared" si="70"/>
        <v>0</v>
      </c>
    </row>
    <row r="895" spans="1:25" ht="35" customHeight="1" x14ac:dyDescent="0.35">
      <c r="A895" s="65"/>
      <c r="B895" s="70" t="str">
        <f>IFERROR(IF(A895="","",INDEX('PCN Data'!$A$2:$A$1300,MATCH('PCN Variation'!A895,'PCN Data'!$B$2:$B$1300,0))),"ERROR")</f>
        <v/>
      </c>
      <c r="C895" s="71" t="str">
        <f>IFERROR(IF(A895="","",INDEX('PCN Data'!$C$2:$C$1300,MATCH('PCN Variation'!A895,'PCN Data'!$B$2:$B$1300,0))),"ERROR")</f>
        <v/>
      </c>
      <c r="D895" s="70" t="str">
        <f>IFERROR(IF(A895="","", INDEX('PCN Data'!$D$2:$D$1300,MATCH('PCN Variation'!A895,'PCN Data'!$B$2:$B$1300,0))),"ERROR")</f>
        <v/>
      </c>
      <c r="E895" s="66"/>
      <c r="F895" s="65"/>
      <c r="G895" s="71" t="str">
        <f>IF(E895&amp;F895="","", IFERROR(IF(AND(E895="",F895&lt;&gt;""),INDEX('Paycode Info'!$D$2:$D$71,MATCH('PCN Variation'!F895,'Paycode Info'!$F$2:$F$71,0)), INDEX('Paycode Info'!$D$2:$D$71,MATCH('PCN Variation'!E895,'Paycode Info'!$D$2:$D$71,0))),"Error"))</f>
        <v/>
      </c>
      <c r="H895" s="71" t="str">
        <f>IF(E895&amp;F895="","", IFERROR(INDEX('Paycode Info'!$F$2:$F$71,MATCH('PCN Variation'!G895,'Paycode Info'!$D$2:$D$71,0)),"Error"))</f>
        <v/>
      </c>
      <c r="I895" s="84" t="str">
        <f t="shared" si="67"/>
        <v/>
      </c>
      <c r="J895" s="73" t="str">
        <f>IFERROR(INDEX('Paycode Info'!$G$2:$G$71,MATCH('PCN Variation'!H895,'Paycode Info'!$F$2:$F$71,0)),"")</f>
        <v/>
      </c>
      <c r="K895" s="17"/>
      <c r="L895" s="16" t="str">
        <f>IFERROR(MATCH(K895,'Paycode Info'!$I$2:$I$13,0),"")</f>
        <v/>
      </c>
      <c r="M895" s="17"/>
      <c r="N895" s="16" t="str">
        <f>IFERROR(MATCH(M895,'Paycode Info'!$I$2:$I$13,0),"")</f>
        <v/>
      </c>
      <c r="O895" s="17"/>
      <c r="P895" s="17"/>
      <c r="Q895" s="67" t="str">
        <f>IFERROR(IF(N895-L895=0,13,IF(N895-L895&gt;=0,N895-L895+1, VLOOKUP(N895-L895, 'Paycode Info'!$J$2:$K$13,2,0))),"")</f>
        <v/>
      </c>
      <c r="R895" s="68" t="str">
        <f t="shared" si="66"/>
        <v/>
      </c>
      <c r="S895" s="66"/>
      <c r="T895" s="16" t="str">
        <f>IF(S895="","",INDEX('Paycode Info'!$R$2:$R$4,MATCH('PCN Variation'!S895,'Paycode Info'!$M$2:$M$4,0)))</f>
        <v/>
      </c>
      <c r="U895" s="17"/>
      <c r="V895" s="16" t="str">
        <f>IFERROR(MATCH(U895,'Paycode Info'!$I$2:$I$13,0),"")</f>
        <v/>
      </c>
      <c r="W895" s="16" t="str">
        <f t="shared" si="68"/>
        <v/>
      </c>
      <c r="X895" s="15" t="str">
        <f t="shared" si="69"/>
        <v/>
      </c>
      <c r="Y895" s="18">
        <f t="shared" si="70"/>
        <v>0</v>
      </c>
    </row>
    <row r="896" spans="1:25" ht="35" customHeight="1" x14ac:dyDescent="0.35">
      <c r="A896" s="65"/>
      <c r="B896" s="70" t="str">
        <f>IFERROR(IF(A896="","",INDEX('PCN Data'!$A$2:$A$1300,MATCH('PCN Variation'!A896,'PCN Data'!$B$2:$B$1300,0))),"ERROR")</f>
        <v/>
      </c>
      <c r="C896" s="71" t="str">
        <f>IFERROR(IF(A896="","",INDEX('PCN Data'!$C$2:$C$1300,MATCH('PCN Variation'!A896,'PCN Data'!$B$2:$B$1300,0))),"ERROR")</f>
        <v/>
      </c>
      <c r="D896" s="70" t="str">
        <f>IFERROR(IF(A896="","", INDEX('PCN Data'!$D$2:$D$1300,MATCH('PCN Variation'!A896,'PCN Data'!$B$2:$B$1300,0))),"ERROR")</f>
        <v/>
      </c>
      <c r="E896" s="66"/>
      <c r="F896" s="65"/>
      <c r="G896" s="71" t="str">
        <f>IF(E896&amp;F896="","", IFERROR(IF(AND(E896="",F896&lt;&gt;""),INDEX('Paycode Info'!$D$2:$D$71,MATCH('PCN Variation'!F896,'Paycode Info'!$F$2:$F$71,0)), INDEX('Paycode Info'!$D$2:$D$71,MATCH('PCN Variation'!E896,'Paycode Info'!$D$2:$D$71,0))),"Error"))</f>
        <v/>
      </c>
      <c r="H896" s="71" t="str">
        <f>IF(E896&amp;F896="","", IFERROR(INDEX('Paycode Info'!$F$2:$F$71,MATCH('PCN Variation'!G896,'Paycode Info'!$D$2:$D$71,0)),"Error"))</f>
        <v/>
      </c>
      <c r="I896" s="84" t="str">
        <f t="shared" si="67"/>
        <v/>
      </c>
      <c r="J896" s="73" t="str">
        <f>IFERROR(INDEX('Paycode Info'!$G$2:$G$71,MATCH('PCN Variation'!H896,'Paycode Info'!$F$2:$F$71,0)),"")</f>
        <v/>
      </c>
      <c r="K896" s="17"/>
      <c r="L896" s="16" t="str">
        <f>IFERROR(MATCH(K896,'Paycode Info'!$I$2:$I$13,0),"")</f>
        <v/>
      </c>
      <c r="M896" s="17"/>
      <c r="N896" s="16" t="str">
        <f>IFERROR(MATCH(M896,'Paycode Info'!$I$2:$I$13,0),"")</f>
        <v/>
      </c>
      <c r="O896" s="17"/>
      <c r="P896" s="17"/>
      <c r="Q896" s="67" t="str">
        <f>IFERROR(IF(N896-L896=0,13,IF(N896-L896&gt;=0,N896-L896+1, VLOOKUP(N896-L896, 'Paycode Info'!$J$2:$K$13,2,0))),"")</f>
        <v/>
      </c>
      <c r="R896" s="68" t="str">
        <f t="shared" si="66"/>
        <v/>
      </c>
      <c r="S896" s="66"/>
      <c r="T896" s="16" t="str">
        <f>IF(S896="","",INDEX('Paycode Info'!$R$2:$R$4,MATCH('PCN Variation'!S896,'Paycode Info'!$M$2:$M$4,0)))</f>
        <v/>
      </c>
      <c r="U896" s="17"/>
      <c r="V896" s="16" t="str">
        <f>IFERROR(MATCH(U896,'Paycode Info'!$I$2:$I$13,0),"")</f>
        <v/>
      </c>
      <c r="W896" s="16" t="str">
        <f t="shared" si="68"/>
        <v/>
      </c>
      <c r="X896" s="15" t="str">
        <f t="shared" si="69"/>
        <v/>
      </c>
      <c r="Y896" s="18">
        <f t="shared" si="70"/>
        <v>0</v>
      </c>
    </row>
    <row r="897" spans="1:25" ht="35" customHeight="1" x14ac:dyDescent="0.35">
      <c r="A897" s="65"/>
      <c r="B897" s="70" t="str">
        <f>IFERROR(IF(A897="","",INDEX('PCN Data'!$A$2:$A$1300,MATCH('PCN Variation'!A897,'PCN Data'!$B$2:$B$1300,0))),"ERROR")</f>
        <v/>
      </c>
      <c r="C897" s="71" t="str">
        <f>IFERROR(IF(A897="","",INDEX('PCN Data'!$C$2:$C$1300,MATCH('PCN Variation'!A897,'PCN Data'!$B$2:$B$1300,0))),"ERROR")</f>
        <v/>
      </c>
      <c r="D897" s="70" t="str">
        <f>IFERROR(IF(A897="","", INDEX('PCN Data'!$D$2:$D$1300,MATCH('PCN Variation'!A897,'PCN Data'!$B$2:$B$1300,0))),"ERROR")</f>
        <v/>
      </c>
      <c r="E897" s="66"/>
      <c r="F897" s="65"/>
      <c r="G897" s="71" t="str">
        <f>IF(E897&amp;F897="","", IFERROR(IF(AND(E897="",F897&lt;&gt;""),INDEX('Paycode Info'!$D$2:$D$71,MATCH('PCN Variation'!F897,'Paycode Info'!$F$2:$F$71,0)), INDEX('Paycode Info'!$D$2:$D$71,MATCH('PCN Variation'!E897,'Paycode Info'!$D$2:$D$71,0))),"Error"))</f>
        <v/>
      </c>
      <c r="H897" s="71" t="str">
        <f>IF(E897&amp;F897="","", IFERROR(INDEX('Paycode Info'!$F$2:$F$71,MATCH('PCN Variation'!G897,'Paycode Info'!$D$2:$D$71,0)),"Error"))</f>
        <v/>
      </c>
      <c r="I897" s="84" t="str">
        <f t="shared" si="67"/>
        <v/>
      </c>
      <c r="J897" s="73" t="str">
        <f>IFERROR(INDEX('Paycode Info'!$G$2:$G$71,MATCH('PCN Variation'!H897,'Paycode Info'!$F$2:$F$71,0)),"")</f>
        <v/>
      </c>
      <c r="K897" s="17"/>
      <c r="L897" s="16" t="str">
        <f>IFERROR(MATCH(K897,'Paycode Info'!$I$2:$I$13,0),"")</f>
        <v/>
      </c>
      <c r="M897" s="17"/>
      <c r="N897" s="16" t="str">
        <f>IFERROR(MATCH(M897,'Paycode Info'!$I$2:$I$13,0),"")</f>
        <v/>
      </c>
      <c r="O897" s="17"/>
      <c r="P897" s="17"/>
      <c r="Q897" s="67" t="str">
        <f>IFERROR(IF(N897-L897=0,13,IF(N897-L897&gt;=0,N897-L897+1, VLOOKUP(N897-L897, 'Paycode Info'!$J$2:$K$13,2,0))),"")</f>
        <v/>
      </c>
      <c r="R897" s="68" t="str">
        <f t="shared" si="66"/>
        <v/>
      </c>
      <c r="S897" s="66"/>
      <c r="T897" s="16" t="str">
        <f>IF(S897="","",INDEX('Paycode Info'!$R$2:$R$4,MATCH('PCN Variation'!S897,'Paycode Info'!$M$2:$M$4,0)))</f>
        <v/>
      </c>
      <c r="U897" s="17"/>
      <c r="V897" s="16" t="str">
        <f>IFERROR(MATCH(U897,'Paycode Info'!$I$2:$I$13,0),"")</f>
        <v/>
      </c>
      <c r="W897" s="16" t="str">
        <f t="shared" si="68"/>
        <v/>
      </c>
      <c r="X897" s="15" t="str">
        <f t="shared" si="69"/>
        <v/>
      </c>
      <c r="Y897" s="18">
        <f t="shared" si="70"/>
        <v>0</v>
      </c>
    </row>
    <row r="898" spans="1:25" ht="35" customHeight="1" x14ac:dyDescent="0.35">
      <c r="A898" s="65"/>
      <c r="B898" s="70" t="str">
        <f>IFERROR(IF(A898="","",INDEX('PCN Data'!$A$2:$A$1300,MATCH('PCN Variation'!A898,'PCN Data'!$B$2:$B$1300,0))),"ERROR")</f>
        <v/>
      </c>
      <c r="C898" s="71" t="str">
        <f>IFERROR(IF(A898="","",INDEX('PCN Data'!$C$2:$C$1300,MATCH('PCN Variation'!A898,'PCN Data'!$B$2:$B$1300,0))),"ERROR")</f>
        <v/>
      </c>
      <c r="D898" s="70" t="str">
        <f>IFERROR(IF(A898="","", INDEX('PCN Data'!$D$2:$D$1300,MATCH('PCN Variation'!A898,'PCN Data'!$B$2:$B$1300,0))),"ERROR")</f>
        <v/>
      </c>
      <c r="E898" s="66"/>
      <c r="F898" s="65"/>
      <c r="G898" s="71" t="str">
        <f>IF(E898&amp;F898="","", IFERROR(IF(AND(E898="",F898&lt;&gt;""),INDEX('Paycode Info'!$D$2:$D$71,MATCH('PCN Variation'!F898,'Paycode Info'!$F$2:$F$71,0)), INDEX('Paycode Info'!$D$2:$D$71,MATCH('PCN Variation'!E898,'Paycode Info'!$D$2:$D$71,0))),"Error"))</f>
        <v/>
      </c>
      <c r="H898" s="71" t="str">
        <f>IF(E898&amp;F898="","", IFERROR(INDEX('Paycode Info'!$F$2:$F$71,MATCH('PCN Variation'!G898,'Paycode Info'!$D$2:$D$71,0)),"Error"))</f>
        <v/>
      </c>
      <c r="I898" s="84" t="str">
        <f t="shared" si="67"/>
        <v/>
      </c>
      <c r="J898" s="73" t="str">
        <f>IFERROR(INDEX('Paycode Info'!$G$2:$G$71,MATCH('PCN Variation'!H898,'Paycode Info'!$F$2:$F$71,0)),"")</f>
        <v/>
      </c>
      <c r="K898" s="17"/>
      <c r="L898" s="16" t="str">
        <f>IFERROR(MATCH(K898,'Paycode Info'!$I$2:$I$13,0),"")</f>
        <v/>
      </c>
      <c r="M898" s="17"/>
      <c r="N898" s="16" t="str">
        <f>IFERROR(MATCH(M898,'Paycode Info'!$I$2:$I$13,0),"")</f>
        <v/>
      </c>
      <c r="O898" s="17"/>
      <c r="P898" s="17"/>
      <c r="Q898" s="67" t="str">
        <f>IFERROR(IF(N898-L898=0,13,IF(N898-L898&gt;=0,N898-L898+1, VLOOKUP(N898-L898, 'Paycode Info'!$J$2:$K$13,2,0))),"")</f>
        <v/>
      </c>
      <c r="R898" s="68" t="str">
        <f t="shared" si="66"/>
        <v/>
      </c>
      <c r="S898" s="66"/>
      <c r="T898" s="16" t="str">
        <f>IF(S898="","",INDEX('Paycode Info'!$R$2:$R$4,MATCH('PCN Variation'!S898,'Paycode Info'!$M$2:$M$4,0)))</f>
        <v/>
      </c>
      <c r="U898" s="17"/>
      <c r="V898" s="16" t="str">
        <f>IFERROR(MATCH(U898,'Paycode Info'!$I$2:$I$13,0),"")</f>
        <v/>
      </c>
      <c r="W898" s="16" t="str">
        <f t="shared" si="68"/>
        <v/>
      </c>
      <c r="X898" s="15" t="str">
        <f t="shared" si="69"/>
        <v/>
      </c>
      <c r="Y898" s="18">
        <f t="shared" si="70"/>
        <v>0</v>
      </c>
    </row>
    <row r="899" spans="1:25" ht="35" customHeight="1" x14ac:dyDescent="0.35">
      <c r="A899" s="65"/>
      <c r="B899" s="70" t="str">
        <f>IFERROR(IF(A899="","",INDEX('PCN Data'!$A$2:$A$1300,MATCH('PCN Variation'!A899,'PCN Data'!$B$2:$B$1300,0))),"ERROR")</f>
        <v/>
      </c>
      <c r="C899" s="71" t="str">
        <f>IFERROR(IF(A899="","",INDEX('PCN Data'!$C$2:$C$1300,MATCH('PCN Variation'!A899,'PCN Data'!$B$2:$B$1300,0))),"ERROR")</f>
        <v/>
      </c>
      <c r="D899" s="70" t="str">
        <f>IFERROR(IF(A899="","", INDEX('PCN Data'!$D$2:$D$1300,MATCH('PCN Variation'!A899,'PCN Data'!$B$2:$B$1300,0))),"ERROR")</f>
        <v/>
      </c>
      <c r="E899" s="66"/>
      <c r="F899" s="65"/>
      <c r="G899" s="71" t="str">
        <f>IF(E899&amp;F899="","", IFERROR(IF(AND(E899="",F899&lt;&gt;""),INDEX('Paycode Info'!$D$2:$D$71,MATCH('PCN Variation'!F899,'Paycode Info'!$F$2:$F$71,0)), INDEX('Paycode Info'!$D$2:$D$71,MATCH('PCN Variation'!E899,'Paycode Info'!$D$2:$D$71,0))),"Error"))</f>
        <v/>
      </c>
      <c r="H899" s="71" t="str">
        <f>IF(E899&amp;F899="","", IFERROR(INDEX('Paycode Info'!$F$2:$F$71,MATCH('PCN Variation'!G899,'Paycode Info'!$D$2:$D$71,0)),"Error"))</f>
        <v/>
      </c>
      <c r="I899" s="84" t="str">
        <f t="shared" si="67"/>
        <v/>
      </c>
      <c r="J899" s="73" t="str">
        <f>IFERROR(INDEX('Paycode Info'!$G$2:$G$71,MATCH('PCN Variation'!H899,'Paycode Info'!$F$2:$F$71,0)),"")</f>
        <v/>
      </c>
      <c r="K899" s="17"/>
      <c r="L899" s="16" t="str">
        <f>IFERROR(MATCH(K899,'Paycode Info'!$I$2:$I$13,0),"")</f>
        <v/>
      </c>
      <c r="M899" s="17"/>
      <c r="N899" s="16" t="str">
        <f>IFERROR(MATCH(M899,'Paycode Info'!$I$2:$I$13,0),"")</f>
        <v/>
      </c>
      <c r="O899" s="17"/>
      <c r="P899" s="17"/>
      <c r="Q899" s="67" t="str">
        <f>IFERROR(IF(N899-L899=0,13,IF(N899-L899&gt;=0,N899-L899+1, VLOOKUP(N899-L899, 'Paycode Info'!$J$2:$K$13,2,0))),"")</f>
        <v/>
      </c>
      <c r="R899" s="68" t="str">
        <f t="shared" si="66"/>
        <v/>
      </c>
      <c r="S899" s="66"/>
      <c r="T899" s="16" t="str">
        <f>IF(S899="","",INDEX('Paycode Info'!$R$2:$R$4,MATCH('PCN Variation'!S899,'Paycode Info'!$M$2:$M$4,0)))</f>
        <v/>
      </c>
      <c r="U899" s="17"/>
      <c r="V899" s="16" t="str">
        <f>IFERROR(MATCH(U899,'Paycode Info'!$I$2:$I$13,0),"")</f>
        <v/>
      </c>
      <c r="W899" s="16" t="str">
        <f t="shared" si="68"/>
        <v/>
      </c>
      <c r="X899" s="15" t="str">
        <f t="shared" si="69"/>
        <v/>
      </c>
      <c r="Y899" s="18">
        <f t="shared" si="70"/>
        <v>0</v>
      </c>
    </row>
    <row r="900" spans="1:25" ht="35" customHeight="1" x14ac:dyDescent="0.35">
      <c r="A900" s="65"/>
      <c r="B900" s="70" t="str">
        <f>IFERROR(IF(A900="","",INDEX('PCN Data'!$A$2:$A$1300,MATCH('PCN Variation'!A900,'PCN Data'!$B$2:$B$1300,0))),"ERROR")</f>
        <v/>
      </c>
      <c r="C900" s="71" t="str">
        <f>IFERROR(IF(A900="","",INDEX('PCN Data'!$C$2:$C$1300,MATCH('PCN Variation'!A900,'PCN Data'!$B$2:$B$1300,0))),"ERROR")</f>
        <v/>
      </c>
      <c r="D900" s="70" t="str">
        <f>IFERROR(IF(A900="","", INDEX('PCN Data'!$D$2:$D$1300,MATCH('PCN Variation'!A900,'PCN Data'!$B$2:$B$1300,0))),"ERROR")</f>
        <v/>
      </c>
      <c r="E900" s="66"/>
      <c r="F900" s="65"/>
      <c r="G900" s="71" t="str">
        <f>IF(E900&amp;F900="","", IFERROR(IF(AND(E900="",F900&lt;&gt;""),INDEX('Paycode Info'!$D$2:$D$71,MATCH('PCN Variation'!F900,'Paycode Info'!$F$2:$F$71,0)), INDEX('Paycode Info'!$D$2:$D$71,MATCH('PCN Variation'!E900,'Paycode Info'!$D$2:$D$71,0))),"Error"))</f>
        <v/>
      </c>
      <c r="H900" s="71" t="str">
        <f>IF(E900&amp;F900="","", IFERROR(INDEX('Paycode Info'!$F$2:$F$71,MATCH('PCN Variation'!G900,'Paycode Info'!$D$2:$D$71,0)),"Error"))</f>
        <v/>
      </c>
      <c r="I900" s="84" t="str">
        <f t="shared" si="67"/>
        <v/>
      </c>
      <c r="J900" s="73" t="str">
        <f>IFERROR(INDEX('Paycode Info'!$G$2:$G$71,MATCH('PCN Variation'!H900,'Paycode Info'!$F$2:$F$71,0)),"")</f>
        <v/>
      </c>
      <c r="K900" s="17"/>
      <c r="L900" s="16" t="str">
        <f>IFERROR(MATCH(K900,'Paycode Info'!$I$2:$I$13,0),"")</f>
        <v/>
      </c>
      <c r="M900" s="17"/>
      <c r="N900" s="16" t="str">
        <f>IFERROR(MATCH(M900,'Paycode Info'!$I$2:$I$13,0),"")</f>
        <v/>
      </c>
      <c r="O900" s="17"/>
      <c r="P900" s="17"/>
      <c r="Q900" s="67" t="str">
        <f>IFERROR(IF(N900-L900=0,13,IF(N900-L900&gt;=0,N900-L900+1, VLOOKUP(N900-L900, 'Paycode Info'!$J$2:$K$13,2,0))),"")</f>
        <v/>
      </c>
      <c r="R900" s="68" t="str">
        <f t="shared" si="66"/>
        <v/>
      </c>
      <c r="S900" s="66"/>
      <c r="T900" s="16" t="str">
        <f>IF(S900="","",INDEX('Paycode Info'!$R$2:$R$4,MATCH('PCN Variation'!S900,'Paycode Info'!$M$2:$M$4,0)))</f>
        <v/>
      </c>
      <c r="U900" s="17"/>
      <c r="V900" s="16" t="str">
        <f>IFERROR(MATCH(U900,'Paycode Info'!$I$2:$I$13,0),"")</f>
        <v/>
      </c>
      <c r="W900" s="16" t="str">
        <f t="shared" si="68"/>
        <v/>
      </c>
      <c r="X900" s="15" t="str">
        <f t="shared" si="69"/>
        <v/>
      </c>
      <c r="Y900" s="18">
        <f t="shared" si="70"/>
        <v>0</v>
      </c>
    </row>
    <row r="901" spans="1:25" ht="35" customHeight="1" x14ac:dyDescent="0.35">
      <c r="A901" s="65"/>
      <c r="B901" s="70" t="str">
        <f>IFERROR(IF(A901="","",INDEX('PCN Data'!$A$2:$A$1300,MATCH('PCN Variation'!A901,'PCN Data'!$B$2:$B$1300,0))),"ERROR")</f>
        <v/>
      </c>
      <c r="C901" s="71" t="str">
        <f>IFERROR(IF(A901="","",INDEX('PCN Data'!$C$2:$C$1300,MATCH('PCN Variation'!A901,'PCN Data'!$B$2:$B$1300,0))),"ERROR")</f>
        <v/>
      </c>
      <c r="D901" s="70" t="str">
        <f>IFERROR(IF(A901="","", INDEX('PCN Data'!$D$2:$D$1300,MATCH('PCN Variation'!A901,'PCN Data'!$B$2:$B$1300,0))),"ERROR")</f>
        <v/>
      </c>
      <c r="E901" s="66"/>
      <c r="F901" s="65"/>
      <c r="G901" s="71" t="str">
        <f>IF(E901&amp;F901="","", IFERROR(IF(AND(E901="",F901&lt;&gt;""),INDEX('Paycode Info'!$D$2:$D$71,MATCH('PCN Variation'!F901,'Paycode Info'!$F$2:$F$71,0)), INDEX('Paycode Info'!$D$2:$D$71,MATCH('PCN Variation'!E901,'Paycode Info'!$D$2:$D$71,0))),"Error"))</f>
        <v/>
      </c>
      <c r="H901" s="71" t="str">
        <f>IF(E901&amp;F901="","", IFERROR(INDEX('Paycode Info'!$F$2:$F$71,MATCH('PCN Variation'!G901,'Paycode Info'!$D$2:$D$71,0)),"Error"))</f>
        <v/>
      </c>
      <c r="I901" s="84" t="str">
        <f t="shared" si="67"/>
        <v/>
      </c>
      <c r="J901" s="73" t="str">
        <f>IFERROR(INDEX('Paycode Info'!$G$2:$G$71,MATCH('PCN Variation'!H901,'Paycode Info'!$F$2:$F$71,0)),"")</f>
        <v/>
      </c>
      <c r="K901" s="17"/>
      <c r="L901" s="16" t="str">
        <f>IFERROR(MATCH(K901,'Paycode Info'!$I$2:$I$13,0),"")</f>
        <v/>
      </c>
      <c r="M901" s="17"/>
      <c r="N901" s="16" t="str">
        <f>IFERROR(MATCH(M901,'Paycode Info'!$I$2:$I$13,0),"")</f>
        <v/>
      </c>
      <c r="O901" s="17"/>
      <c r="P901" s="17"/>
      <c r="Q901" s="67" t="str">
        <f>IFERROR(IF(N901-L901=0,13,IF(N901-L901&gt;=0,N901-L901+1, VLOOKUP(N901-L901, 'Paycode Info'!$J$2:$K$13,2,0))),"")</f>
        <v/>
      </c>
      <c r="R901" s="68" t="str">
        <f t="shared" si="66"/>
        <v/>
      </c>
      <c r="S901" s="66"/>
      <c r="T901" s="16" t="str">
        <f>IF(S901="","",INDEX('Paycode Info'!$R$2:$R$4,MATCH('PCN Variation'!S901,'Paycode Info'!$M$2:$M$4,0)))</f>
        <v/>
      </c>
      <c r="U901" s="17"/>
      <c r="V901" s="16" t="str">
        <f>IFERROR(MATCH(U901,'Paycode Info'!$I$2:$I$13,0),"")</f>
        <v/>
      </c>
      <c r="W901" s="16" t="str">
        <f t="shared" si="68"/>
        <v/>
      </c>
      <c r="X901" s="15" t="str">
        <f t="shared" si="69"/>
        <v/>
      </c>
      <c r="Y901" s="18">
        <f t="shared" si="70"/>
        <v>0</v>
      </c>
    </row>
    <row r="902" spans="1:25" ht="35" customHeight="1" x14ac:dyDescent="0.35">
      <c r="A902" s="65"/>
      <c r="B902" s="70" t="str">
        <f>IFERROR(IF(A902="","",INDEX('PCN Data'!$A$2:$A$1300,MATCH('PCN Variation'!A902,'PCN Data'!$B$2:$B$1300,0))),"ERROR")</f>
        <v/>
      </c>
      <c r="C902" s="71" t="str">
        <f>IFERROR(IF(A902="","",INDEX('PCN Data'!$C$2:$C$1300,MATCH('PCN Variation'!A902,'PCN Data'!$B$2:$B$1300,0))),"ERROR")</f>
        <v/>
      </c>
      <c r="D902" s="70" t="str">
        <f>IFERROR(IF(A902="","", INDEX('PCN Data'!$D$2:$D$1300,MATCH('PCN Variation'!A902,'PCN Data'!$B$2:$B$1300,0))),"ERROR")</f>
        <v/>
      </c>
      <c r="E902" s="66"/>
      <c r="F902" s="65"/>
      <c r="G902" s="71" t="str">
        <f>IF(E902&amp;F902="","", IFERROR(IF(AND(E902="",F902&lt;&gt;""),INDEX('Paycode Info'!$D$2:$D$71,MATCH('PCN Variation'!F902,'Paycode Info'!$F$2:$F$71,0)), INDEX('Paycode Info'!$D$2:$D$71,MATCH('PCN Variation'!E902,'Paycode Info'!$D$2:$D$71,0))),"Error"))</f>
        <v/>
      </c>
      <c r="H902" s="71" t="str">
        <f>IF(E902&amp;F902="","", IFERROR(INDEX('Paycode Info'!$F$2:$F$71,MATCH('PCN Variation'!G902,'Paycode Info'!$D$2:$D$71,0)),"Error"))</f>
        <v/>
      </c>
      <c r="I902" s="84" t="str">
        <f t="shared" si="67"/>
        <v/>
      </c>
      <c r="J902" s="73" t="str">
        <f>IFERROR(INDEX('Paycode Info'!$G$2:$G$71,MATCH('PCN Variation'!H902,'Paycode Info'!$F$2:$F$71,0)),"")</f>
        <v/>
      </c>
      <c r="K902" s="17"/>
      <c r="L902" s="16" t="str">
        <f>IFERROR(MATCH(K902,'Paycode Info'!$I$2:$I$13,0),"")</f>
        <v/>
      </c>
      <c r="M902" s="17"/>
      <c r="N902" s="16" t="str">
        <f>IFERROR(MATCH(M902,'Paycode Info'!$I$2:$I$13,0),"")</f>
        <v/>
      </c>
      <c r="O902" s="17"/>
      <c r="P902" s="17"/>
      <c r="Q902" s="67" t="str">
        <f>IFERROR(IF(N902-L902=0,13,IF(N902-L902&gt;=0,N902-L902+1, VLOOKUP(N902-L902, 'Paycode Info'!$J$2:$K$13,2,0))),"")</f>
        <v/>
      </c>
      <c r="R902" s="68" t="str">
        <f t="shared" ref="R902:R965" si="71">IF(AND(K902="",M902=""),"",IF(AND(K902="",M902&lt;&gt;""),"",IF(AND(K902&lt;&gt;"",M902=""),O902,IF(J902="Calculated",O902,O902*Q902))))</f>
        <v/>
      </c>
      <c r="S902" s="66"/>
      <c r="T902" s="16" t="str">
        <f>IF(S902="","",INDEX('Paycode Info'!$R$2:$R$4,MATCH('PCN Variation'!S902,'Paycode Info'!$M$2:$M$4,0)))</f>
        <v/>
      </c>
      <c r="U902" s="17"/>
      <c r="V902" s="16" t="str">
        <f>IFERROR(MATCH(U902,'Paycode Info'!$I$2:$I$13,0),"")</f>
        <v/>
      </c>
      <c r="W902" s="16" t="str">
        <f t="shared" si="68"/>
        <v/>
      </c>
      <c r="X902" s="15" t="str">
        <f t="shared" si="69"/>
        <v/>
      </c>
      <c r="Y902" s="18">
        <f t="shared" si="70"/>
        <v>0</v>
      </c>
    </row>
    <row r="903" spans="1:25" ht="35" customHeight="1" x14ac:dyDescent="0.35">
      <c r="A903" s="65"/>
      <c r="B903" s="70" t="str">
        <f>IFERROR(IF(A903="","",INDEX('PCN Data'!$A$2:$A$1300,MATCH('PCN Variation'!A903,'PCN Data'!$B$2:$B$1300,0))),"ERROR")</f>
        <v/>
      </c>
      <c r="C903" s="71" t="str">
        <f>IFERROR(IF(A903="","",INDEX('PCN Data'!$C$2:$C$1300,MATCH('PCN Variation'!A903,'PCN Data'!$B$2:$B$1300,0))),"ERROR")</f>
        <v/>
      </c>
      <c r="D903" s="70" t="str">
        <f>IFERROR(IF(A903="","", INDEX('PCN Data'!$D$2:$D$1300,MATCH('PCN Variation'!A903,'PCN Data'!$B$2:$B$1300,0))),"ERROR")</f>
        <v/>
      </c>
      <c r="E903" s="66"/>
      <c r="F903" s="65"/>
      <c r="G903" s="71" t="str">
        <f>IF(E903&amp;F903="","", IFERROR(IF(AND(E903="",F903&lt;&gt;""),INDEX('Paycode Info'!$D$2:$D$71,MATCH('PCN Variation'!F903,'Paycode Info'!$F$2:$F$71,0)), INDEX('Paycode Info'!$D$2:$D$71,MATCH('PCN Variation'!E903,'Paycode Info'!$D$2:$D$71,0))),"Error"))</f>
        <v/>
      </c>
      <c r="H903" s="71" t="str">
        <f>IF(E903&amp;F903="","", IFERROR(INDEX('Paycode Info'!$F$2:$F$71,MATCH('PCN Variation'!G903,'Paycode Info'!$D$2:$D$71,0)),"Error"))</f>
        <v/>
      </c>
      <c r="I903" s="84" t="str">
        <f t="shared" ref="I903:I966" si="72">G903</f>
        <v/>
      </c>
      <c r="J903" s="73" t="str">
        <f>IFERROR(INDEX('Paycode Info'!$G$2:$G$71,MATCH('PCN Variation'!H903,'Paycode Info'!$F$2:$F$71,0)),"")</f>
        <v/>
      </c>
      <c r="K903" s="17"/>
      <c r="L903" s="16" t="str">
        <f>IFERROR(MATCH(K903,'Paycode Info'!$I$2:$I$13,0),"")</f>
        <v/>
      </c>
      <c r="M903" s="17"/>
      <c r="N903" s="16" t="str">
        <f>IFERROR(MATCH(M903,'Paycode Info'!$I$2:$I$13,0),"")</f>
        <v/>
      </c>
      <c r="O903" s="17"/>
      <c r="P903" s="17"/>
      <c r="Q903" s="67" t="str">
        <f>IFERROR(IF(N903-L903=0,13,IF(N903-L903&gt;=0,N903-L903+1, VLOOKUP(N903-L903, 'Paycode Info'!$J$2:$K$13,2,0))),"")</f>
        <v/>
      </c>
      <c r="R903" s="68" t="str">
        <f t="shared" si="71"/>
        <v/>
      </c>
      <c r="S903" s="66"/>
      <c r="T903" s="16" t="str">
        <f>IF(S903="","",INDEX('Paycode Info'!$R$2:$R$4,MATCH('PCN Variation'!S903,'Paycode Info'!$M$2:$M$4,0)))</f>
        <v/>
      </c>
      <c r="U903" s="17"/>
      <c r="V903" s="16" t="str">
        <f>IFERROR(MATCH(U903,'Paycode Info'!$I$2:$I$13,0),"")</f>
        <v/>
      </c>
      <c r="W903" s="16" t="str">
        <f t="shared" ref="W903:W966" si="73">IF(U903="","", IF(T903=0, "Accept", IF(T903=2, "Reject", IF(AND(T903=1, V903&lt;=$N$1),"Accept", "Reject"))))</f>
        <v/>
      </c>
      <c r="X903" s="15" t="str">
        <f t="shared" ref="X903:X966" si="74">IF(B903="","",(IF(R903&lt;&gt;P903,"Error - total does not match expected results",(IF(AND(E903="",F903=""),"Error - no payment details have been selected",IF(D903&lt;&gt;"PCN","Error - contract type must be PCN",IF(AND(F903&lt;&gt;"",F903&lt;&gt;H903),"Error - entered paycode incorrect for payment type",IF(K903="","Error - no start month defined",IF((AND(L903&lt;$N$1,$N$1&lt;&gt;12)),"Error - start month is before current month, this must be current month or later",IF(O903="","Error - no monthly amount entered",IF(AND(J903="Calculated",M903&lt;&gt;""),"Error - end month not required for payment type selected",IF(S903="","Error - financial year is mandatory",IF(AND(U903="",J903="Calculated"),"Error - financial month is mandatory for payment type selected",IF(AND(J903="Calculated",W903="Reject"),"Error - financial month must be the current month or a previous month",IF(AND(U903&lt;&gt;"",J903&lt;&gt;"Calculated"),"Error - financial month is not required for payment type selected","OK")))))))))))))))</f>
        <v/>
      </c>
      <c r="Y903" s="18">
        <f t="shared" si="70"/>
        <v>0</v>
      </c>
    </row>
    <row r="904" spans="1:25" ht="35" customHeight="1" x14ac:dyDescent="0.35">
      <c r="A904" s="65"/>
      <c r="B904" s="70" t="str">
        <f>IFERROR(IF(A904="","",INDEX('PCN Data'!$A$2:$A$1300,MATCH('PCN Variation'!A904,'PCN Data'!$B$2:$B$1300,0))),"ERROR")</f>
        <v/>
      </c>
      <c r="C904" s="71" t="str">
        <f>IFERROR(IF(A904="","",INDEX('PCN Data'!$C$2:$C$1300,MATCH('PCN Variation'!A904,'PCN Data'!$B$2:$B$1300,0))),"ERROR")</f>
        <v/>
      </c>
      <c r="D904" s="70" t="str">
        <f>IFERROR(IF(A904="","", INDEX('PCN Data'!$D$2:$D$1300,MATCH('PCN Variation'!A904,'PCN Data'!$B$2:$B$1300,0))),"ERROR")</f>
        <v/>
      </c>
      <c r="E904" s="66"/>
      <c r="F904" s="65"/>
      <c r="G904" s="71" t="str">
        <f>IF(E904&amp;F904="","", IFERROR(IF(AND(E904="",F904&lt;&gt;""),INDEX('Paycode Info'!$D$2:$D$71,MATCH('PCN Variation'!F904,'Paycode Info'!$F$2:$F$71,0)), INDEX('Paycode Info'!$D$2:$D$71,MATCH('PCN Variation'!E904,'Paycode Info'!$D$2:$D$71,0))),"Error"))</f>
        <v/>
      </c>
      <c r="H904" s="71" t="str">
        <f>IF(E904&amp;F904="","", IFERROR(INDEX('Paycode Info'!$F$2:$F$71,MATCH('PCN Variation'!G904,'Paycode Info'!$D$2:$D$71,0)),"Error"))</f>
        <v/>
      </c>
      <c r="I904" s="84" t="str">
        <f t="shared" si="72"/>
        <v/>
      </c>
      <c r="J904" s="73" t="str">
        <f>IFERROR(INDEX('Paycode Info'!$G$2:$G$71,MATCH('PCN Variation'!H904,'Paycode Info'!$F$2:$F$71,0)),"")</f>
        <v/>
      </c>
      <c r="K904" s="17"/>
      <c r="L904" s="16" t="str">
        <f>IFERROR(MATCH(K904,'Paycode Info'!$I$2:$I$13,0),"")</f>
        <v/>
      </c>
      <c r="M904" s="17"/>
      <c r="N904" s="16" t="str">
        <f>IFERROR(MATCH(M904,'Paycode Info'!$I$2:$I$13,0),"")</f>
        <v/>
      </c>
      <c r="O904" s="17"/>
      <c r="P904" s="17"/>
      <c r="Q904" s="67" t="str">
        <f>IFERROR(IF(N904-L904=0,13,IF(N904-L904&gt;=0,N904-L904+1, VLOOKUP(N904-L904, 'Paycode Info'!$J$2:$K$13,2,0))),"")</f>
        <v/>
      </c>
      <c r="R904" s="68" t="str">
        <f t="shared" si="71"/>
        <v/>
      </c>
      <c r="S904" s="66"/>
      <c r="T904" s="16" t="str">
        <f>IF(S904="","",INDEX('Paycode Info'!$R$2:$R$4,MATCH('PCN Variation'!S904,'Paycode Info'!$M$2:$M$4,0)))</f>
        <v/>
      </c>
      <c r="U904" s="17"/>
      <c r="V904" s="16" t="str">
        <f>IFERROR(MATCH(U904,'Paycode Info'!$I$2:$I$13,0),"")</f>
        <v/>
      </c>
      <c r="W904" s="16" t="str">
        <f t="shared" si="73"/>
        <v/>
      </c>
      <c r="X904" s="15" t="str">
        <f t="shared" si="74"/>
        <v/>
      </c>
      <c r="Y904" s="18">
        <f t="shared" si="70"/>
        <v>0</v>
      </c>
    </row>
    <row r="905" spans="1:25" ht="35" customHeight="1" x14ac:dyDescent="0.35">
      <c r="A905" s="65"/>
      <c r="B905" s="70" t="str">
        <f>IFERROR(IF(A905="","",INDEX('PCN Data'!$A$2:$A$1300,MATCH('PCN Variation'!A905,'PCN Data'!$B$2:$B$1300,0))),"ERROR")</f>
        <v/>
      </c>
      <c r="C905" s="71" t="str">
        <f>IFERROR(IF(A905="","",INDEX('PCN Data'!$C$2:$C$1300,MATCH('PCN Variation'!A905,'PCN Data'!$B$2:$B$1300,0))),"ERROR")</f>
        <v/>
      </c>
      <c r="D905" s="70" t="str">
        <f>IFERROR(IF(A905="","", INDEX('PCN Data'!$D$2:$D$1300,MATCH('PCN Variation'!A905,'PCN Data'!$B$2:$B$1300,0))),"ERROR")</f>
        <v/>
      </c>
      <c r="E905" s="66"/>
      <c r="F905" s="65"/>
      <c r="G905" s="71" t="str">
        <f>IF(E905&amp;F905="","", IFERROR(IF(AND(E905="",F905&lt;&gt;""),INDEX('Paycode Info'!$D$2:$D$71,MATCH('PCN Variation'!F905,'Paycode Info'!$F$2:$F$71,0)), INDEX('Paycode Info'!$D$2:$D$71,MATCH('PCN Variation'!E905,'Paycode Info'!$D$2:$D$71,0))),"Error"))</f>
        <v/>
      </c>
      <c r="H905" s="71" t="str">
        <f>IF(E905&amp;F905="","", IFERROR(INDEX('Paycode Info'!$F$2:$F$71,MATCH('PCN Variation'!G905,'Paycode Info'!$D$2:$D$71,0)),"Error"))</f>
        <v/>
      </c>
      <c r="I905" s="84" t="str">
        <f t="shared" si="72"/>
        <v/>
      </c>
      <c r="J905" s="73" t="str">
        <f>IFERROR(INDEX('Paycode Info'!$G$2:$G$71,MATCH('PCN Variation'!H905,'Paycode Info'!$F$2:$F$71,0)),"")</f>
        <v/>
      </c>
      <c r="K905" s="17"/>
      <c r="L905" s="16" t="str">
        <f>IFERROR(MATCH(K905,'Paycode Info'!$I$2:$I$13,0),"")</f>
        <v/>
      </c>
      <c r="M905" s="17"/>
      <c r="N905" s="16" t="str">
        <f>IFERROR(MATCH(M905,'Paycode Info'!$I$2:$I$13,0),"")</f>
        <v/>
      </c>
      <c r="O905" s="17"/>
      <c r="P905" s="17"/>
      <c r="Q905" s="67" t="str">
        <f>IFERROR(IF(N905-L905=0,13,IF(N905-L905&gt;=0,N905-L905+1, VLOOKUP(N905-L905, 'Paycode Info'!$J$2:$K$13,2,0))),"")</f>
        <v/>
      </c>
      <c r="R905" s="68" t="str">
        <f t="shared" si="71"/>
        <v/>
      </c>
      <c r="S905" s="66"/>
      <c r="T905" s="16" t="str">
        <f>IF(S905="","",INDEX('Paycode Info'!$R$2:$R$4,MATCH('PCN Variation'!S905,'Paycode Info'!$M$2:$M$4,0)))</f>
        <v/>
      </c>
      <c r="U905" s="17"/>
      <c r="V905" s="16" t="str">
        <f>IFERROR(MATCH(U905,'Paycode Info'!$I$2:$I$13,0),"")</f>
        <v/>
      </c>
      <c r="W905" s="16" t="str">
        <f t="shared" si="73"/>
        <v/>
      </c>
      <c r="X905" s="15" t="str">
        <f t="shared" si="74"/>
        <v/>
      </c>
      <c r="Y905" s="18">
        <f t="shared" si="70"/>
        <v>0</v>
      </c>
    </row>
    <row r="906" spans="1:25" ht="35" customHeight="1" x14ac:dyDescent="0.35">
      <c r="A906" s="65"/>
      <c r="B906" s="70" t="str">
        <f>IFERROR(IF(A906="","",INDEX('PCN Data'!$A$2:$A$1300,MATCH('PCN Variation'!A906,'PCN Data'!$B$2:$B$1300,0))),"ERROR")</f>
        <v/>
      </c>
      <c r="C906" s="71" t="str">
        <f>IFERROR(IF(A906="","",INDEX('PCN Data'!$C$2:$C$1300,MATCH('PCN Variation'!A906,'PCN Data'!$B$2:$B$1300,0))),"ERROR")</f>
        <v/>
      </c>
      <c r="D906" s="70" t="str">
        <f>IFERROR(IF(A906="","", INDEX('PCN Data'!$D$2:$D$1300,MATCH('PCN Variation'!A906,'PCN Data'!$B$2:$B$1300,0))),"ERROR")</f>
        <v/>
      </c>
      <c r="E906" s="66"/>
      <c r="F906" s="65"/>
      <c r="G906" s="71" t="str">
        <f>IF(E906&amp;F906="","", IFERROR(IF(AND(E906="",F906&lt;&gt;""),INDEX('Paycode Info'!$D$2:$D$71,MATCH('PCN Variation'!F906,'Paycode Info'!$F$2:$F$71,0)), INDEX('Paycode Info'!$D$2:$D$71,MATCH('PCN Variation'!E906,'Paycode Info'!$D$2:$D$71,0))),"Error"))</f>
        <v/>
      </c>
      <c r="H906" s="71" t="str">
        <f>IF(E906&amp;F906="","", IFERROR(INDEX('Paycode Info'!$F$2:$F$71,MATCH('PCN Variation'!G906,'Paycode Info'!$D$2:$D$71,0)),"Error"))</f>
        <v/>
      </c>
      <c r="I906" s="84" t="str">
        <f t="shared" si="72"/>
        <v/>
      </c>
      <c r="J906" s="73" t="str">
        <f>IFERROR(INDEX('Paycode Info'!$G$2:$G$71,MATCH('PCN Variation'!H906,'Paycode Info'!$F$2:$F$71,0)),"")</f>
        <v/>
      </c>
      <c r="K906" s="17"/>
      <c r="L906" s="16" t="str">
        <f>IFERROR(MATCH(K906,'Paycode Info'!$I$2:$I$13,0),"")</f>
        <v/>
      </c>
      <c r="M906" s="17"/>
      <c r="N906" s="16" t="str">
        <f>IFERROR(MATCH(M906,'Paycode Info'!$I$2:$I$13,0),"")</f>
        <v/>
      </c>
      <c r="O906" s="17"/>
      <c r="P906" s="17"/>
      <c r="Q906" s="67" t="str">
        <f>IFERROR(IF(N906-L906=0,13,IF(N906-L906&gt;=0,N906-L906+1, VLOOKUP(N906-L906, 'Paycode Info'!$J$2:$K$13,2,0))),"")</f>
        <v/>
      </c>
      <c r="R906" s="68" t="str">
        <f t="shared" si="71"/>
        <v/>
      </c>
      <c r="S906" s="66"/>
      <c r="T906" s="16" t="str">
        <f>IF(S906="","",INDEX('Paycode Info'!$R$2:$R$4,MATCH('PCN Variation'!S906,'Paycode Info'!$M$2:$M$4,0)))</f>
        <v/>
      </c>
      <c r="U906" s="17"/>
      <c r="V906" s="16" t="str">
        <f>IFERROR(MATCH(U906,'Paycode Info'!$I$2:$I$13,0),"")</f>
        <v/>
      </c>
      <c r="W906" s="16" t="str">
        <f t="shared" si="73"/>
        <v/>
      </c>
      <c r="X906" s="15" t="str">
        <f t="shared" si="74"/>
        <v/>
      </c>
      <c r="Y906" s="18">
        <f t="shared" si="70"/>
        <v>0</v>
      </c>
    </row>
    <row r="907" spans="1:25" ht="35" customHeight="1" x14ac:dyDescent="0.35">
      <c r="A907" s="65"/>
      <c r="B907" s="70" t="str">
        <f>IFERROR(IF(A907="","",INDEX('PCN Data'!$A$2:$A$1300,MATCH('PCN Variation'!A907,'PCN Data'!$B$2:$B$1300,0))),"ERROR")</f>
        <v/>
      </c>
      <c r="C907" s="71" t="str">
        <f>IFERROR(IF(A907="","",INDEX('PCN Data'!$C$2:$C$1300,MATCH('PCN Variation'!A907,'PCN Data'!$B$2:$B$1300,0))),"ERROR")</f>
        <v/>
      </c>
      <c r="D907" s="70" t="str">
        <f>IFERROR(IF(A907="","", INDEX('PCN Data'!$D$2:$D$1300,MATCH('PCN Variation'!A907,'PCN Data'!$B$2:$B$1300,0))),"ERROR")</f>
        <v/>
      </c>
      <c r="E907" s="66"/>
      <c r="F907" s="65"/>
      <c r="G907" s="71" t="str">
        <f>IF(E907&amp;F907="","", IFERROR(IF(AND(E907="",F907&lt;&gt;""),INDEX('Paycode Info'!$D$2:$D$71,MATCH('PCN Variation'!F907,'Paycode Info'!$F$2:$F$71,0)), INDEX('Paycode Info'!$D$2:$D$71,MATCH('PCN Variation'!E907,'Paycode Info'!$D$2:$D$71,0))),"Error"))</f>
        <v/>
      </c>
      <c r="H907" s="71" t="str">
        <f>IF(E907&amp;F907="","", IFERROR(INDEX('Paycode Info'!$F$2:$F$71,MATCH('PCN Variation'!G907,'Paycode Info'!$D$2:$D$71,0)),"Error"))</f>
        <v/>
      </c>
      <c r="I907" s="84" t="str">
        <f t="shared" si="72"/>
        <v/>
      </c>
      <c r="J907" s="73" t="str">
        <f>IFERROR(INDEX('Paycode Info'!$G$2:$G$71,MATCH('PCN Variation'!H907,'Paycode Info'!$F$2:$F$71,0)),"")</f>
        <v/>
      </c>
      <c r="K907" s="17"/>
      <c r="L907" s="16" t="str">
        <f>IFERROR(MATCH(K907,'Paycode Info'!$I$2:$I$13,0),"")</f>
        <v/>
      </c>
      <c r="M907" s="17"/>
      <c r="N907" s="16" t="str">
        <f>IFERROR(MATCH(M907,'Paycode Info'!$I$2:$I$13,0),"")</f>
        <v/>
      </c>
      <c r="O907" s="17"/>
      <c r="P907" s="17"/>
      <c r="Q907" s="67" t="str">
        <f>IFERROR(IF(N907-L907=0,13,IF(N907-L907&gt;=0,N907-L907+1, VLOOKUP(N907-L907, 'Paycode Info'!$J$2:$K$13,2,0))),"")</f>
        <v/>
      </c>
      <c r="R907" s="68" t="str">
        <f t="shared" si="71"/>
        <v/>
      </c>
      <c r="S907" s="66"/>
      <c r="T907" s="16" t="str">
        <f>IF(S907="","",INDEX('Paycode Info'!$R$2:$R$4,MATCH('PCN Variation'!S907,'Paycode Info'!$M$2:$M$4,0)))</f>
        <v/>
      </c>
      <c r="U907" s="17"/>
      <c r="V907" s="16" t="str">
        <f>IFERROR(MATCH(U907,'Paycode Info'!$I$2:$I$13,0),"")</f>
        <v/>
      </c>
      <c r="W907" s="16" t="str">
        <f t="shared" si="73"/>
        <v/>
      </c>
      <c r="X907" s="15" t="str">
        <f t="shared" si="74"/>
        <v/>
      </c>
      <c r="Y907" s="18">
        <f t="shared" si="70"/>
        <v>0</v>
      </c>
    </row>
    <row r="908" spans="1:25" ht="35" customHeight="1" x14ac:dyDescent="0.35">
      <c r="A908" s="65"/>
      <c r="B908" s="70" t="str">
        <f>IFERROR(IF(A908="","",INDEX('PCN Data'!$A$2:$A$1300,MATCH('PCN Variation'!A908,'PCN Data'!$B$2:$B$1300,0))),"ERROR")</f>
        <v/>
      </c>
      <c r="C908" s="71" t="str">
        <f>IFERROR(IF(A908="","",INDEX('PCN Data'!$C$2:$C$1300,MATCH('PCN Variation'!A908,'PCN Data'!$B$2:$B$1300,0))),"ERROR")</f>
        <v/>
      </c>
      <c r="D908" s="70" t="str">
        <f>IFERROR(IF(A908="","", INDEX('PCN Data'!$D$2:$D$1300,MATCH('PCN Variation'!A908,'PCN Data'!$B$2:$B$1300,0))),"ERROR")</f>
        <v/>
      </c>
      <c r="E908" s="66"/>
      <c r="F908" s="65"/>
      <c r="G908" s="71" t="str">
        <f>IF(E908&amp;F908="","", IFERROR(IF(AND(E908="",F908&lt;&gt;""),INDEX('Paycode Info'!$D$2:$D$71,MATCH('PCN Variation'!F908,'Paycode Info'!$F$2:$F$71,0)), INDEX('Paycode Info'!$D$2:$D$71,MATCH('PCN Variation'!E908,'Paycode Info'!$D$2:$D$71,0))),"Error"))</f>
        <v/>
      </c>
      <c r="H908" s="71" t="str">
        <f>IF(E908&amp;F908="","", IFERROR(INDEX('Paycode Info'!$F$2:$F$71,MATCH('PCN Variation'!G908,'Paycode Info'!$D$2:$D$71,0)),"Error"))</f>
        <v/>
      </c>
      <c r="I908" s="84" t="str">
        <f t="shared" si="72"/>
        <v/>
      </c>
      <c r="J908" s="73" t="str">
        <f>IFERROR(INDEX('Paycode Info'!$G$2:$G$71,MATCH('PCN Variation'!H908,'Paycode Info'!$F$2:$F$71,0)),"")</f>
        <v/>
      </c>
      <c r="K908" s="17"/>
      <c r="L908" s="16" t="str">
        <f>IFERROR(MATCH(K908,'Paycode Info'!$I$2:$I$13,0),"")</f>
        <v/>
      </c>
      <c r="M908" s="17"/>
      <c r="N908" s="16" t="str">
        <f>IFERROR(MATCH(M908,'Paycode Info'!$I$2:$I$13,0),"")</f>
        <v/>
      </c>
      <c r="O908" s="17"/>
      <c r="P908" s="17"/>
      <c r="Q908" s="67" t="str">
        <f>IFERROR(IF(N908-L908=0,13,IF(N908-L908&gt;=0,N908-L908+1, VLOOKUP(N908-L908, 'Paycode Info'!$J$2:$K$13,2,0))),"")</f>
        <v/>
      </c>
      <c r="R908" s="68" t="str">
        <f t="shared" si="71"/>
        <v/>
      </c>
      <c r="S908" s="66"/>
      <c r="T908" s="16" t="str">
        <f>IF(S908="","",INDEX('Paycode Info'!$R$2:$R$4,MATCH('PCN Variation'!S908,'Paycode Info'!$M$2:$M$4,0)))</f>
        <v/>
      </c>
      <c r="U908" s="17"/>
      <c r="V908" s="16" t="str">
        <f>IFERROR(MATCH(U908,'Paycode Info'!$I$2:$I$13,0),"")</f>
        <v/>
      </c>
      <c r="W908" s="16" t="str">
        <f t="shared" si="73"/>
        <v/>
      </c>
      <c r="X908" s="15" t="str">
        <f t="shared" si="74"/>
        <v/>
      </c>
      <c r="Y908" s="18">
        <f t="shared" si="70"/>
        <v>0</v>
      </c>
    </row>
    <row r="909" spans="1:25" ht="35" customHeight="1" x14ac:dyDescent="0.35">
      <c r="A909" s="65"/>
      <c r="B909" s="70" t="str">
        <f>IFERROR(IF(A909="","",INDEX('PCN Data'!$A$2:$A$1300,MATCH('PCN Variation'!A909,'PCN Data'!$B$2:$B$1300,0))),"ERROR")</f>
        <v/>
      </c>
      <c r="C909" s="71" t="str">
        <f>IFERROR(IF(A909="","",INDEX('PCN Data'!$C$2:$C$1300,MATCH('PCN Variation'!A909,'PCN Data'!$B$2:$B$1300,0))),"ERROR")</f>
        <v/>
      </c>
      <c r="D909" s="70" t="str">
        <f>IFERROR(IF(A909="","", INDEX('PCN Data'!$D$2:$D$1300,MATCH('PCN Variation'!A909,'PCN Data'!$B$2:$B$1300,0))),"ERROR")</f>
        <v/>
      </c>
      <c r="E909" s="66"/>
      <c r="F909" s="65"/>
      <c r="G909" s="71" t="str">
        <f>IF(E909&amp;F909="","", IFERROR(IF(AND(E909="",F909&lt;&gt;""),INDEX('Paycode Info'!$D$2:$D$71,MATCH('PCN Variation'!F909,'Paycode Info'!$F$2:$F$71,0)), INDEX('Paycode Info'!$D$2:$D$71,MATCH('PCN Variation'!E909,'Paycode Info'!$D$2:$D$71,0))),"Error"))</f>
        <v/>
      </c>
      <c r="H909" s="71" t="str">
        <f>IF(E909&amp;F909="","", IFERROR(INDEX('Paycode Info'!$F$2:$F$71,MATCH('PCN Variation'!G909,'Paycode Info'!$D$2:$D$71,0)),"Error"))</f>
        <v/>
      </c>
      <c r="I909" s="84" t="str">
        <f t="shared" si="72"/>
        <v/>
      </c>
      <c r="J909" s="73" t="str">
        <f>IFERROR(INDEX('Paycode Info'!$G$2:$G$71,MATCH('PCN Variation'!H909,'Paycode Info'!$F$2:$F$71,0)),"")</f>
        <v/>
      </c>
      <c r="K909" s="17"/>
      <c r="L909" s="16" t="str">
        <f>IFERROR(MATCH(K909,'Paycode Info'!$I$2:$I$13,0),"")</f>
        <v/>
      </c>
      <c r="M909" s="17"/>
      <c r="N909" s="16" t="str">
        <f>IFERROR(MATCH(M909,'Paycode Info'!$I$2:$I$13,0),"")</f>
        <v/>
      </c>
      <c r="O909" s="17"/>
      <c r="P909" s="17"/>
      <c r="Q909" s="67" t="str">
        <f>IFERROR(IF(N909-L909=0,13,IF(N909-L909&gt;=0,N909-L909+1, VLOOKUP(N909-L909, 'Paycode Info'!$J$2:$K$13,2,0))),"")</f>
        <v/>
      </c>
      <c r="R909" s="68" t="str">
        <f t="shared" si="71"/>
        <v/>
      </c>
      <c r="S909" s="66"/>
      <c r="T909" s="16" t="str">
        <f>IF(S909="","",INDEX('Paycode Info'!$R$2:$R$4,MATCH('PCN Variation'!S909,'Paycode Info'!$M$2:$M$4,0)))</f>
        <v/>
      </c>
      <c r="U909" s="17"/>
      <c r="V909" s="16" t="str">
        <f>IFERROR(MATCH(U909,'Paycode Info'!$I$2:$I$13,0),"")</f>
        <v/>
      </c>
      <c r="W909" s="16" t="str">
        <f t="shared" si="73"/>
        <v/>
      </c>
      <c r="X909" s="15" t="str">
        <f t="shared" si="74"/>
        <v/>
      </c>
      <c r="Y909" s="18">
        <f t="shared" si="70"/>
        <v>0</v>
      </c>
    </row>
    <row r="910" spans="1:25" ht="35" customHeight="1" x14ac:dyDescent="0.35">
      <c r="A910" s="65"/>
      <c r="B910" s="70" t="str">
        <f>IFERROR(IF(A910="","",INDEX('PCN Data'!$A$2:$A$1300,MATCH('PCN Variation'!A910,'PCN Data'!$B$2:$B$1300,0))),"ERROR")</f>
        <v/>
      </c>
      <c r="C910" s="71" t="str">
        <f>IFERROR(IF(A910="","",INDEX('PCN Data'!$C$2:$C$1300,MATCH('PCN Variation'!A910,'PCN Data'!$B$2:$B$1300,0))),"ERROR")</f>
        <v/>
      </c>
      <c r="D910" s="70" t="str">
        <f>IFERROR(IF(A910="","", INDEX('PCN Data'!$D$2:$D$1300,MATCH('PCN Variation'!A910,'PCN Data'!$B$2:$B$1300,0))),"ERROR")</f>
        <v/>
      </c>
      <c r="E910" s="66"/>
      <c r="F910" s="65"/>
      <c r="G910" s="71" t="str">
        <f>IF(E910&amp;F910="","", IFERROR(IF(AND(E910="",F910&lt;&gt;""),INDEX('Paycode Info'!$D$2:$D$71,MATCH('PCN Variation'!F910,'Paycode Info'!$F$2:$F$71,0)), INDEX('Paycode Info'!$D$2:$D$71,MATCH('PCN Variation'!E910,'Paycode Info'!$D$2:$D$71,0))),"Error"))</f>
        <v/>
      </c>
      <c r="H910" s="71" t="str">
        <f>IF(E910&amp;F910="","", IFERROR(INDEX('Paycode Info'!$F$2:$F$71,MATCH('PCN Variation'!G910,'Paycode Info'!$D$2:$D$71,0)),"Error"))</f>
        <v/>
      </c>
      <c r="I910" s="84" t="str">
        <f t="shared" si="72"/>
        <v/>
      </c>
      <c r="J910" s="73" t="str">
        <f>IFERROR(INDEX('Paycode Info'!$G$2:$G$71,MATCH('PCN Variation'!H910,'Paycode Info'!$F$2:$F$71,0)),"")</f>
        <v/>
      </c>
      <c r="K910" s="17"/>
      <c r="L910" s="16" t="str">
        <f>IFERROR(MATCH(K910,'Paycode Info'!$I$2:$I$13,0),"")</f>
        <v/>
      </c>
      <c r="M910" s="17"/>
      <c r="N910" s="16" t="str">
        <f>IFERROR(MATCH(M910,'Paycode Info'!$I$2:$I$13,0),"")</f>
        <v/>
      </c>
      <c r="O910" s="17"/>
      <c r="P910" s="17"/>
      <c r="Q910" s="67" t="str">
        <f>IFERROR(IF(N910-L910=0,13,IF(N910-L910&gt;=0,N910-L910+1, VLOOKUP(N910-L910, 'Paycode Info'!$J$2:$K$13,2,0))),"")</f>
        <v/>
      </c>
      <c r="R910" s="68" t="str">
        <f t="shared" si="71"/>
        <v/>
      </c>
      <c r="S910" s="66"/>
      <c r="T910" s="16" t="str">
        <f>IF(S910="","",INDEX('Paycode Info'!$R$2:$R$4,MATCH('PCN Variation'!S910,'Paycode Info'!$M$2:$M$4,0)))</f>
        <v/>
      </c>
      <c r="U910" s="17"/>
      <c r="V910" s="16" t="str">
        <f>IFERROR(MATCH(U910,'Paycode Info'!$I$2:$I$13,0),"")</f>
        <v/>
      </c>
      <c r="W910" s="16" t="str">
        <f t="shared" si="73"/>
        <v/>
      </c>
      <c r="X910" s="15" t="str">
        <f t="shared" si="74"/>
        <v/>
      </c>
      <c r="Y910" s="18">
        <f t="shared" si="70"/>
        <v>0</v>
      </c>
    </row>
    <row r="911" spans="1:25" ht="35" customHeight="1" x14ac:dyDescent="0.35">
      <c r="A911" s="65"/>
      <c r="B911" s="70" t="str">
        <f>IFERROR(IF(A911="","",INDEX('PCN Data'!$A$2:$A$1300,MATCH('PCN Variation'!A911,'PCN Data'!$B$2:$B$1300,0))),"ERROR")</f>
        <v/>
      </c>
      <c r="C911" s="71" t="str">
        <f>IFERROR(IF(A911="","",INDEX('PCN Data'!$C$2:$C$1300,MATCH('PCN Variation'!A911,'PCN Data'!$B$2:$B$1300,0))),"ERROR")</f>
        <v/>
      </c>
      <c r="D911" s="70" t="str">
        <f>IFERROR(IF(A911="","", INDEX('PCN Data'!$D$2:$D$1300,MATCH('PCN Variation'!A911,'PCN Data'!$B$2:$B$1300,0))),"ERROR")</f>
        <v/>
      </c>
      <c r="E911" s="66"/>
      <c r="F911" s="65"/>
      <c r="G911" s="71" t="str">
        <f>IF(E911&amp;F911="","", IFERROR(IF(AND(E911="",F911&lt;&gt;""),INDEX('Paycode Info'!$D$2:$D$71,MATCH('PCN Variation'!F911,'Paycode Info'!$F$2:$F$71,0)), INDEX('Paycode Info'!$D$2:$D$71,MATCH('PCN Variation'!E911,'Paycode Info'!$D$2:$D$71,0))),"Error"))</f>
        <v/>
      </c>
      <c r="H911" s="71" t="str">
        <f>IF(E911&amp;F911="","", IFERROR(INDEX('Paycode Info'!$F$2:$F$71,MATCH('PCN Variation'!G911,'Paycode Info'!$D$2:$D$71,0)),"Error"))</f>
        <v/>
      </c>
      <c r="I911" s="84" t="str">
        <f t="shared" si="72"/>
        <v/>
      </c>
      <c r="J911" s="73" t="str">
        <f>IFERROR(INDEX('Paycode Info'!$G$2:$G$71,MATCH('PCN Variation'!H911,'Paycode Info'!$F$2:$F$71,0)),"")</f>
        <v/>
      </c>
      <c r="K911" s="17"/>
      <c r="L911" s="16" t="str">
        <f>IFERROR(MATCH(K911,'Paycode Info'!$I$2:$I$13,0),"")</f>
        <v/>
      </c>
      <c r="M911" s="17"/>
      <c r="N911" s="16" t="str">
        <f>IFERROR(MATCH(M911,'Paycode Info'!$I$2:$I$13,0),"")</f>
        <v/>
      </c>
      <c r="O911" s="17"/>
      <c r="P911" s="17"/>
      <c r="Q911" s="67" t="str">
        <f>IFERROR(IF(N911-L911=0,13,IF(N911-L911&gt;=0,N911-L911+1, VLOOKUP(N911-L911, 'Paycode Info'!$J$2:$K$13,2,0))),"")</f>
        <v/>
      </c>
      <c r="R911" s="68" t="str">
        <f t="shared" si="71"/>
        <v/>
      </c>
      <c r="S911" s="66"/>
      <c r="T911" s="16" t="str">
        <f>IF(S911="","",INDEX('Paycode Info'!$R$2:$R$4,MATCH('PCN Variation'!S911,'Paycode Info'!$M$2:$M$4,0)))</f>
        <v/>
      </c>
      <c r="U911" s="17"/>
      <c r="V911" s="16" t="str">
        <f>IFERROR(MATCH(U911,'Paycode Info'!$I$2:$I$13,0),"")</f>
        <v/>
      </c>
      <c r="W911" s="16" t="str">
        <f t="shared" si="73"/>
        <v/>
      </c>
      <c r="X911" s="15" t="str">
        <f t="shared" si="74"/>
        <v/>
      </c>
      <c r="Y911" s="18">
        <f t="shared" ref="Y911:Y974" si="75">COUNTIF(X911,"*Error*")</f>
        <v>0</v>
      </c>
    </row>
    <row r="912" spans="1:25" ht="35" customHeight="1" x14ac:dyDescent="0.35">
      <c r="A912" s="65"/>
      <c r="B912" s="70" t="str">
        <f>IFERROR(IF(A912="","",INDEX('PCN Data'!$A$2:$A$1300,MATCH('PCN Variation'!A912,'PCN Data'!$B$2:$B$1300,0))),"ERROR")</f>
        <v/>
      </c>
      <c r="C912" s="71" t="str">
        <f>IFERROR(IF(A912="","",INDEX('PCN Data'!$C$2:$C$1300,MATCH('PCN Variation'!A912,'PCN Data'!$B$2:$B$1300,0))),"ERROR")</f>
        <v/>
      </c>
      <c r="D912" s="70" t="str">
        <f>IFERROR(IF(A912="","", INDEX('PCN Data'!$D$2:$D$1300,MATCH('PCN Variation'!A912,'PCN Data'!$B$2:$B$1300,0))),"ERROR")</f>
        <v/>
      </c>
      <c r="E912" s="66"/>
      <c r="F912" s="65"/>
      <c r="G912" s="71" t="str">
        <f>IF(E912&amp;F912="","", IFERROR(IF(AND(E912="",F912&lt;&gt;""),INDEX('Paycode Info'!$D$2:$D$71,MATCH('PCN Variation'!F912,'Paycode Info'!$F$2:$F$71,0)), INDEX('Paycode Info'!$D$2:$D$71,MATCH('PCN Variation'!E912,'Paycode Info'!$D$2:$D$71,0))),"Error"))</f>
        <v/>
      </c>
      <c r="H912" s="71" t="str">
        <f>IF(E912&amp;F912="","", IFERROR(INDEX('Paycode Info'!$F$2:$F$71,MATCH('PCN Variation'!G912,'Paycode Info'!$D$2:$D$71,0)),"Error"))</f>
        <v/>
      </c>
      <c r="I912" s="84" t="str">
        <f t="shared" si="72"/>
        <v/>
      </c>
      <c r="J912" s="73" t="str">
        <f>IFERROR(INDEX('Paycode Info'!$G$2:$G$71,MATCH('PCN Variation'!H912,'Paycode Info'!$F$2:$F$71,0)),"")</f>
        <v/>
      </c>
      <c r="K912" s="17"/>
      <c r="L912" s="16" t="str">
        <f>IFERROR(MATCH(K912,'Paycode Info'!$I$2:$I$13,0),"")</f>
        <v/>
      </c>
      <c r="M912" s="17"/>
      <c r="N912" s="16" t="str">
        <f>IFERROR(MATCH(M912,'Paycode Info'!$I$2:$I$13,0),"")</f>
        <v/>
      </c>
      <c r="O912" s="17"/>
      <c r="P912" s="17"/>
      <c r="Q912" s="67" t="str">
        <f>IFERROR(IF(N912-L912=0,13,IF(N912-L912&gt;=0,N912-L912+1, VLOOKUP(N912-L912, 'Paycode Info'!$J$2:$K$13,2,0))),"")</f>
        <v/>
      </c>
      <c r="R912" s="68" t="str">
        <f t="shared" si="71"/>
        <v/>
      </c>
      <c r="S912" s="66"/>
      <c r="T912" s="16" t="str">
        <f>IF(S912="","",INDEX('Paycode Info'!$R$2:$R$4,MATCH('PCN Variation'!S912,'Paycode Info'!$M$2:$M$4,0)))</f>
        <v/>
      </c>
      <c r="U912" s="17"/>
      <c r="V912" s="16" t="str">
        <f>IFERROR(MATCH(U912,'Paycode Info'!$I$2:$I$13,0),"")</f>
        <v/>
      </c>
      <c r="W912" s="16" t="str">
        <f t="shared" si="73"/>
        <v/>
      </c>
      <c r="X912" s="15" t="str">
        <f t="shared" si="74"/>
        <v/>
      </c>
      <c r="Y912" s="18">
        <f t="shared" si="75"/>
        <v>0</v>
      </c>
    </row>
    <row r="913" spans="1:25" ht="35" customHeight="1" x14ac:dyDescent="0.35">
      <c r="A913" s="65"/>
      <c r="B913" s="70" t="str">
        <f>IFERROR(IF(A913="","",INDEX('PCN Data'!$A$2:$A$1300,MATCH('PCN Variation'!A913,'PCN Data'!$B$2:$B$1300,0))),"ERROR")</f>
        <v/>
      </c>
      <c r="C913" s="71" t="str">
        <f>IFERROR(IF(A913="","",INDEX('PCN Data'!$C$2:$C$1300,MATCH('PCN Variation'!A913,'PCN Data'!$B$2:$B$1300,0))),"ERROR")</f>
        <v/>
      </c>
      <c r="D913" s="70" t="str">
        <f>IFERROR(IF(A913="","", INDEX('PCN Data'!$D$2:$D$1300,MATCH('PCN Variation'!A913,'PCN Data'!$B$2:$B$1300,0))),"ERROR")</f>
        <v/>
      </c>
      <c r="E913" s="66"/>
      <c r="F913" s="65"/>
      <c r="G913" s="71" t="str">
        <f>IF(E913&amp;F913="","", IFERROR(IF(AND(E913="",F913&lt;&gt;""),INDEX('Paycode Info'!$D$2:$D$71,MATCH('PCN Variation'!F913,'Paycode Info'!$F$2:$F$71,0)), INDEX('Paycode Info'!$D$2:$D$71,MATCH('PCN Variation'!E913,'Paycode Info'!$D$2:$D$71,0))),"Error"))</f>
        <v/>
      </c>
      <c r="H913" s="71" t="str">
        <f>IF(E913&amp;F913="","", IFERROR(INDEX('Paycode Info'!$F$2:$F$71,MATCH('PCN Variation'!G913,'Paycode Info'!$D$2:$D$71,0)),"Error"))</f>
        <v/>
      </c>
      <c r="I913" s="84" t="str">
        <f t="shared" si="72"/>
        <v/>
      </c>
      <c r="J913" s="73" t="str">
        <f>IFERROR(INDEX('Paycode Info'!$G$2:$G$71,MATCH('PCN Variation'!H913,'Paycode Info'!$F$2:$F$71,0)),"")</f>
        <v/>
      </c>
      <c r="K913" s="17"/>
      <c r="L913" s="16" t="str">
        <f>IFERROR(MATCH(K913,'Paycode Info'!$I$2:$I$13,0),"")</f>
        <v/>
      </c>
      <c r="M913" s="17"/>
      <c r="N913" s="16" t="str">
        <f>IFERROR(MATCH(M913,'Paycode Info'!$I$2:$I$13,0),"")</f>
        <v/>
      </c>
      <c r="O913" s="17"/>
      <c r="P913" s="17"/>
      <c r="Q913" s="67" t="str">
        <f>IFERROR(IF(N913-L913=0,13,IF(N913-L913&gt;=0,N913-L913+1, VLOOKUP(N913-L913, 'Paycode Info'!$J$2:$K$13,2,0))),"")</f>
        <v/>
      </c>
      <c r="R913" s="68" t="str">
        <f t="shared" si="71"/>
        <v/>
      </c>
      <c r="S913" s="66"/>
      <c r="T913" s="16" t="str">
        <f>IF(S913="","",INDEX('Paycode Info'!$R$2:$R$4,MATCH('PCN Variation'!S913,'Paycode Info'!$M$2:$M$4,0)))</f>
        <v/>
      </c>
      <c r="U913" s="17"/>
      <c r="V913" s="16" t="str">
        <f>IFERROR(MATCH(U913,'Paycode Info'!$I$2:$I$13,0),"")</f>
        <v/>
      </c>
      <c r="W913" s="16" t="str">
        <f t="shared" si="73"/>
        <v/>
      </c>
      <c r="X913" s="15" t="str">
        <f t="shared" si="74"/>
        <v/>
      </c>
      <c r="Y913" s="18">
        <f t="shared" si="75"/>
        <v>0</v>
      </c>
    </row>
    <row r="914" spans="1:25" ht="35" customHeight="1" x14ac:dyDescent="0.35">
      <c r="A914" s="65"/>
      <c r="B914" s="70" t="str">
        <f>IFERROR(IF(A914="","",INDEX('PCN Data'!$A$2:$A$1300,MATCH('PCN Variation'!A914,'PCN Data'!$B$2:$B$1300,0))),"ERROR")</f>
        <v/>
      </c>
      <c r="C914" s="71" t="str">
        <f>IFERROR(IF(A914="","",INDEX('PCN Data'!$C$2:$C$1300,MATCH('PCN Variation'!A914,'PCN Data'!$B$2:$B$1300,0))),"ERROR")</f>
        <v/>
      </c>
      <c r="D914" s="70" t="str">
        <f>IFERROR(IF(A914="","", INDEX('PCN Data'!$D$2:$D$1300,MATCH('PCN Variation'!A914,'PCN Data'!$B$2:$B$1300,0))),"ERROR")</f>
        <v/>
      </c>
      <c r="E914" s="66"/>
      <c r="F914" s="65"/>
      <c r="G914" s="71" t="str">
        <f>IF(E914&amp;F914="","", IFERROR(IF(AND(E914="",F914&lt;&gt;""),INDEX('Paycode Info'!$D$2:$D$71,MATCH('PCN Variation'!F914,'Paycode Info'!$F$2:$F$71,0)), INDEX('Paycode Info'!$D$2:$D$71,MATCH('PCN Variation'!E914,'Paycode Info'!$D$2:$D$71,0))),"Error"))</f>
        <v/>
      </c>
      <c r="H914" s="71" t="str">
        <f>IF(E914&amp;F914="","", IFERROR(INDEX('Paycode Info'!$F$2:$F$71,MATCH('PCN Variation'!G914,'Paycode Info'!$D$2:$D$71,0)),"Error"))</f>
        <v/>
      </c>
      <c r="I914" s="84" t="str">
        <f t="shared" si="72"/>
        <v/>
      </c>
      <c r="J914" s="73" t="str">
        <f>IFERROR(INDEX('Paycode Info'!$G$2:$G$71,MATCH('PCN Variation'!H914,'Paycode Info'!$F$2:$F$71,0)),"")</f>
        <v/>
      </c>
      <c r="K914" s="17"/>
      <c r="L914" s="16" t="str">
        <f>IFERROR(MATCH(K914,'Paycode Info'!$I$2:$I$13,0),"")</f>
        <v/>
      </c>
      <c r="M914" s="17"/>
      <c r="N914" s="16" t="str">
        <f>IFERROR(MATCH(M914,'Paycode Info'!$I$2:$I$13,0),"")</f>
        <v/>
      </c>
      <c r="O914" s="17"/>
      <c r="P914" s="17"/>
      <c r="Q914" s="67" t="str">
        <f>IFERROR(IF(N914-L914=0,13,IF(N914-L914&gt;=0,N914-L914+1, VLOOKUP(N914-L914, 'Paycode Info'!$J$2:$K$13,2,0))),"")</f>
        <v/>
      </c>
      <c r="R914" s="68" t="str">
        <f t="shared" si="71"/>
        <v/>
      </c>
      <c r="S914" s="66"/>
      <c r="T914" s="16" t="str">
        <f>IF(S914="","",INDEX('Paycode Info'!$R$2:$R$4,MATCH('PCN Variation'!S914,'Paycode Info'!$M$2:$M$4,0)))</f>
        <v/>
      </c>
      <c r="U914" s="17"/>
      <c r="V914" s="16" t="str">
        <f>IFERROR(MATCH(U914,'Paycode Info'!$I$2:$I$13,0),"")</f>
        <v/>
      </c>
      <c r="W914" s="16" t="str">
        <f t="shared" si="73"/>
        <v/>
      </c>
      <c r="X914" s="15" t="str">
        <f t="shared" si="74"/>
        <v/>
      </c>
      <c r="Y914" s="18">
        <f t="shared" si="75"/>
        <v>0</v>
      </c>
    </row>
    <row r="915" spans="1:25" ht="35" customHeight="1" x14ac:dyDescent="0.35">
      <c r="A915" s="65"/>
      <c r="B915" s="70" t="str">
        <f>IFERROR(IF(A915="","",INDEX('PCN Data'!$A$2:$A$1300,MATCH('PCN Variation'!A915,'PCN Data'!$B$2:$B$1300,0))),"ERROR")</f>
        <v/>
      </c>
      <c r="C915" s="71" t="str">
        <f>IFERROR(IF(A915="","",INDEX('PCN Data'!$C$2:$C$1300,MATCH('PCN Variation'!A915,'PCN Data'!$B$2:$B$1300,0))),"ERROR")</f>
        <v/>
      </c>
      <c r="D915" s="70" t="str">
        <f>IFERROR(IF(A915="","", INDEX('PCN Data'!$D$2:$D$1300,MATCH('PCN Variation'!A915,'PCN Data'!$B$2:$B$1300,0))),"ERROR")</f>
        <v/>
      </c>
      <c r="E915" s="66"/>
      <c r="F915" s="65"/>
      <c r="G915" s="71" t="str">
        <f>IF(E915&amp;F915="","", IFERROR(IF(AND(E915="",F915&lt;&gt;""),INDEX('Paycode Info'!$D$2:$D$71,MATCH('PCN Variation'!F915,'Paycode Info'!$F$2:$F$71,0)), INDEX('Paycode Info'!$D$2:$D$71,MATCH('PCN Variation'!E915,'Paycode Info'!$D$2:$D$71,0))),"Error"))</f>
        <v/>
      </c>
      <c r="H915" s="71" t="str">
        <f>IF(E915&amp;F915="","", IFERROR(INDEX('Paycode Info'!$F$2:$F$71,MATCH('PCN Variation'!G915,'Paycode Info'!$D$2:$D$71,0)),"Error"))</f>
        <v/>
      </c>
      <c r="I915" s="84" t="str">
        <f t="shared" si="72"/>
        <v/>
      </c>
      <c r="J915" s="73" t="str">
        <f>IFERROR(INDEX('Paycode Info'!$G$2:$G$71,MATCH('PCN Variation'!H915,'Paycode Info'!$F$2:$F$71,0)),"")</f>
        <v/>
      </c>
      <c r="K915" s="17"/>
      <c r="L915" s="16" t="str">
        <f>IFERROR(MATCH(K915,'Paycode Info'!$I$2:$I$13,0),"")</f>
        <v/>
      </c>
      <c r="M915" s="17"/>
      <c r="N915" s="16" t="str">
        <f>IFERROR(MATCH(M915,'Paycode Info'!$I$2:$I$13,0),"")</f>
        <v/>
      </c>
      <c r="O915" s="17"/>
      <c r="P915" s="17"/>
      <c r="Q915" s="67" t="str">
        <f>IFERROR(IF(N915-L915=0,13,IF(N915-L915&gt;=0,N915-L915+1, VLOOKUP(N915-L915, 'Paycode Info'!$J$2:$K$13,2,0))),"")</f>
        <v/>
      </c>
      <c r="R915" s="68" t="str">
        <f t="shared" si="71"/>
        <v/>
      </c>
      <c r="S915" s="66"/>
      <c r="T915" s="16" t="str">
        <f>IF(S915="","",INDEX('Paycode Info'!$R$2:$R$4,MATCH('PCN Variation'!S915,'Paycode Info'!$M$2:$M$4,0)))</f>
        <v/>
      </c>
      <c r="U915" s="17"/>
      <c r="V915" s="16" t="str">
        <f>IFERROR(MATCH(U915,'Paycode Info'!$I$2:$I$13,0),"")</f>
        <v/>
      </c>
      <c r="W915" s="16" t="str">
        <f t="shared" si="73"/>
        <v/>
      </c>
      <c r="X915" s="15" t="str">
        <f t="shared" si="74"/>
        <v/>
      </c>
      <c r="Y915" s="18">
        <f t="shared" si="75"/>
        <v>0</v>
      </c>
    </row>
    <row r="916" spans="1:25" ht="35" customHeight="1" x14ac:dyDescent="0.35">
      <c r="A916" s="65"/>
      <c r="B916" s="70" t="str">
        <f>IFERROR(IF(A916="","",INDEX('PCN Data'!$A$2:$A$1300,MATCH('PCN Variation'!A916,'PCN Data'!$B$2:$B$1300,0))),"ERROR")</f>
        <v/>
      </c>
      <c r="C916" s="71" t="str">
        <f>IFERROR(IF(A916="","",INDEX('PCN Data'!$C$2:$C$1300,MATCH('PCN Variation'!A916,'PCN Data'!$B$2:$B$1300,0))),"ERROR")</f>
        <v/>
      </c>
      <c r="D916" s="70" t="str">
        <f>IFERROR(IF(A916="","", INDEX('PCN Data'!$D$2:$D$1300,MATCH('PCN Variation'!A916,'PCN Data'!$B$2:$B$1300,0))),"ERROR")</f>
        <v/>
      </c>
      <c r="E916" s="66"/>
      <c r="F916" s="65"/>
      <c r="G916" s="71" t="str">
        <f>IF(E916&amp;F916="","", IFERROR(IF(AND(E916="",F916&lt;&gt;""),INDEX('Paycode Info'!$D$2:$D$71,MATCH('PCN Variation'!F916,'Paycode Info'!$F$2:$F$71,0)), INDEX('Paycode Info'!$D$2:$D$71,MATCH('PCN Variation'!E916,'Paycode Info'!$D$2:$D$71,0))),"Error"))</f>
        <v/>
      </c>
      <c r="H916" s="71" t="str">
        <f>IF(E916&amp;F916="","", IFERROR(INDEX('Paycode Info'!$F$2:$F$71,MATCH('PCN Variation'!G916,'Paycode Info'!$D$2:$D$71,0)),"Error"))</f>
        <v/>
      </c>
      <c r="I916" s="84" t="str">
        <f t="shared" si="72"/>
        <v/>
      </c>
      <c r="J916" s="73" t="str">
        <f>IFERROR(INDEX('Paycode Info'!$G$2:$G$71,MATCH('PCN Variation'!H916,'Paycode Info'!$F$2:$F$71,0)),"")</f>
        <v/>
      </c>
      <c r="K916" s="17"/>
      <c r="L916" s="16" t="str">
        <f>IFERROR(MATCH(K916,'Paycode Info'!$I$2:$I$13,0),"")</f>
        <v/>
      </c>
      <c r="M916" s="17"/>
      <c r="N916" s="16" t="str">
        <f>IFERROR(MATCH(M916,'Paycode Info'!$I$2:$I$13,0),"")</f>
        <v/>
      </c>
      <c r="O916" s="17"/>
      <c r="P916" s="17"/>
      <c r="Q916" s="67" t="str">
        <f>IFERROR(IF(N916-L916=0,13,IF(N916-L916&gt;=0,N916-L916+1, VLOOKUP(N916-L916, 'Paycode Info'!$J$2:$K$13,2,0))),"")</f>
        <v/>
      </c>
      <c r="R916" s="68" t="str">
        <f t="shared" si="71"/>
        <v/>
      </c>
      <c r="S916" s="66"/>
      <c r="T916" s="16" t="str">
        <f>IF(S916="","",INDEX('Paycode Info'!$R$2:$R$4,MATCH('PCN Variation'!S916,'Paycode Info'!$M$2:$M$4,0)))</f>
        <v/>
      </c>
      <c r="U916" s="17"/>
      <c r="V916" s="16" t="str">
        <f>IFERROR(MATCH(U916,'Paycode Info'!$I$2:$I$13,0),"")</f>
        <v/>
      </c>
      <c r="W916" s="16" t="str">
        <f t="shared" si="73"/>
        <v/>
      </c>
      <c r="X916" s="15" t="str">
        <f t="shared" si="74"/>
        <v/>
      </c>
      <c r="Y916" s="18">
        <f t="shared" si="75"/>
        <v>0</v>
      </c>
    </row>
    <row r="917" spans="1:25" ht="35" customHeight="1" x14ac:dyDescent="0.35">
      <c r="A917" s="65"/>
      <c r="B917" s="70" t="str">
        <f>IFERROR(IF(A917="","",INDEX('PCN Data'!$A$2:$A$1300,MATCH('PCN Variation'!A917,'PCN Data'!$B$2:$B$1300,0))),"ERROR")</f>
        <v/>
      </c>
      <c r="C917" s="71" t="str">
        <f>IFERROR(IF(A917="","",INDEX('PCN Data'!$C$2:$C$1300,MATCH('PCN Variation'!A917,'PCN Data'!$B$2:$B$1300,0))),"ERROR")</f>
        <v/>
      </c>
      <c r="D917" s="70" t="str">
        <f>IFERROR(IF(A917="","", INDEX('PCN Data'!$D$2:$D$1300,MATCH('PCN Variation'!A917,'PCN Data'!$B$2:$B$1300,0))),"ERROR")</f>
        <v/>
      </c>
      <c r="E917" s="66"/>
      <c r="F917" s="65"/>
      <c r="G917" s="71" t="str">
        <f>IF(E917&amp;F917="","", IFERROR(IF(AND(E917="",F917&lt;&gt;""),INDEX('Paycode Info'!$D$2:$D$71,MATCH('PCN Variation'!F917,'Paycode Info'!$F$2:$F$71,0)), INDEX('Paycode Info'!$D$2:$D$71,MATCH('PCN Variation'!E917,'Paycode Info'!$D$2:$D$71,0))),"Error"))</f>
        <v/>
      </c>
      <c r="H917" s="71" t="str">
        <f>IF(E917&amp;F917="","", IFERROR(INDEX('Paycode Info'!$F$2:$F$71,MATCH('PCN Variation'!G917,'Paycode Info'!$D$2:$D$71,0)),"Error"))</f>
        <v/>
      </c>
      <c r="I917" s="84" t="str">
        <f t="shared" si="72"/>
        <v/>
      </c>
      <c r="J917" s="73" t="str">
        <f>IFERROR(INDEX('Paycode Info'!$G$2:$G$71,MATCH('PCN Variation'!H917,'Paycode Info'!$F$2:$F$71,0)),"")</f>
        <v/>
      </c>
      <c r="K917" s="17"/>
      <c r="L917" s="16" t="str">
        <f>IFERROR(MATCH(K917,'Paycode Info'!$I$2:$I$13,0),"")</f>
        <v/>
      </c>
      <c r="M917" s="17"/>
      <c r="N917" s="16" t="str">
        <f>IFERROR(MATCH(M917,'Paycode Info'!$I$2:$I$13,0),"")</f>
        <v/>
      </c>
      <c r="O917" s="17"/>
      <c r="P917" s="17"/>
      <c r="Q917" s="67" t="str">
        <f>IFERROR(IF(N917-L917=0,13,IF(N917-L917&gt;=0,N917-L917+1, VLOOKUP(N917-L917, 'Paycode Info'!$J$2:$K$13,2,0))),"")</f>
        <v/>
      </c>
      <c r="R917" s="68" t="str">
        <f t="shared" si="71"/>
        <v/>
      </c>
      <c r="S917" s="66"/>
      <c r="T917" s="16" t="str">
        <f>IF(S917="","",INDEX('Paycode Info'!$R$2:$R$4,MATCH('PCN Variation'!S917,'Paycode Info'!$M$2:$M$4,0)))</f>
        <v/>
      </c>
      <c r="U917" s="17"/>
      <c r="V917" s="16" t="str">
        <f>IFERROR(MATCH(U917,'Paycode Info'!$I$2:$I$13,0),"")</f>
        <v/>
      </c>
      <c r="W917" s="16" t="str">
        <f t="shared" si="73"/>
        <v/>
      </c>
      <c r="X917" s="15" t="str">
        <f t="shared" si="74"/>
        <v/>
      </c>
      <c r="Y917" s="18">
        <f t="shared" si="75"/>
        <v>0</v>
      </c>
    </row>
    <row r="918" spans="1:25" ht="35" customHeight="1" x14ac:dyDescent="0.35">
      <c r="A918" s="65"/>
      <c r="B918" s="70" t="str">
        <f>IFERROR(IF(A918="","",INDEX('PCN Data'!$A$2:$A$1300,MATCH('PCN Variation'!A918,'PCN Data'!$B$2:$B$1300,0))),"ERROR")</f>
        <v/>
      </c>
      <c r="C918" s="71" t="str">
        <f>IFERROR(IF(A918="","",INDEX('PCN Data'!$C$2:$C$1300,MATCH('PCN Variation'!A918,'PCN Data'!$B$2:$B$1300,0))),"ERROR")</f>
        <v/>
      </c>
      <c r="D918" s="70" t="str">
        <f>IFERROR(IF(A918="","", INDEX('PCN Data'!$D$2:$D$1300,MATCH('PCN Variation'!A918,'PCN Data'!$B$2:$B$1300,0))),"ERROR")</f>
        <v/>
      </c>
      <c r="E918" s="66"/>
      <c r="F918" s="65"/>
      <c r="G918" s="71" t="str">
        <f>IF(E918&amp;F918="","", IFERROR(IF(AND(E918="",F918&lt;&gt;""),INDEX('Paycode Info'!$D$2:$D$71,MATCH('PCN Variation'!F918,'Paycode Info'!$F$2:$F$71,0)), INDEX('Paycode Info'!$D$2:$D$71,MATCH('PCN Variation'!E918,'Paycode Info'!$D$2:$D$71,0))),"Error"))</f>
        <v/>
      </c>
      <c r="H918" s="71" t="str">
        <f>IF(E918&amp;F918="","", IFERROR(INDEX('Paycode Info'!$F$2:$F$71,MATCH('PCN Variation'!G918,'Paycode Info'!$D$2:$D$71,0)),"Error"))</f>
        <v/>
      </c>
      <c r="I918" s="84" t="str">
        <f t="shared" si="72"/>
        <v/>
      </c>
      <c r="J918" s="73" t="str">
        <f>IFERROR(INDEX('Paycode Info'!$G$2:$G$71,MATCH('PCN Variation'!H918,'Paycode Info'!$F$2:$F$71,0)),"")</f>
        <v/>
      </c>
      <c r="K918" s="17"/>
      <c r="L918" s="16" t="str">
        <f>IFERROR(MATCH(K918,'Paycode Info'!$I$2:$I$13,0),"")</f>
        <v/>
      </c>
      <c r="M918" s="17"/>
      <c r="N918" s="16" t="str">
        <f>IFERROR(MATCH(M918,'Paycode Info'!$I$2:$I$13,0),"")</f>
        <v/>
      </c>
      <c r="O918" s="17"/>
      <c r="P918" s="17"/>
      <c r="Q918" s="67" t="str">
        <f>IFERROR(IF(N918-L918=0,13,IF(N918-L918&gt;=0,N918-L918+1, VLOOKUP(N918-L918, 'Paycode Info'!$J$2:$K$13,2,0))),"")</f>
        <v/>
      </c>
      <c r="R918" s="68" t="str">
        <f t="shared" si="71"/>
        <v/>
      </c>
      <c r="S918" s="66"/>
      <c r="T918" s="16" t="str">
        <f>IF(S918="","",INDEX('Paycode Info'!$R$2:$R$4,MATCH('PCN Variation'!S918,'Paycode Info'!$M$2:$M$4,0)))</f>
        <v/>
      </c>
      <c r="U918" s="17"/>
      <c r="V918" s="16" t="str">
        <f>IFERROR(MATCH(U918,'Paycode Info'!$I$2:$I$13,0),"")</f>
        <v/>
      </c>
      <c r="W918" s="16" t="str">
        <f t="shared" si="73"/>
        <v/>
      </c>
      <c r="X918" s="15" t="str">
        <f t="shared" si="74"/>
        <v/>
      </c>
      <c r="Y918" s="18">
        <f t="shared" si="75"/>
        <v>0</v>
      </c>
    </row>
    <row r="919" spans="1:25" ht="35" customHeight="1" x14ac:dyDescent="0.35">
      <c r="A919" s="65"/>
      <c r="B919" s="70" t="str">
        <f>IFERROR(IF(A919="","",INDEX('PCN Data'!$A$2:$A$1300,MATCH('PCN Variation'!A919,'PCN Data'!$B$2:$B$1300,0))),"ERROR")</f>
        <v/>
      </c>
      <c r="C919" s="71" t="str">
        <f>IFERROR(IF(A919="","",INDEX('PCN Data'!$C$2:$C$1300,MATCH('PCN Variation'!A919,'PCN Data'!$B$2:$B$1300,0))),"ERROR")</f>
        <v/>
      </c>
      <c r="D919" s="70" t="str">
        <f>IFERROR(IF(A919="","", INDEX('PCN Data'!$D$2:$D$1300,MATCH('PCN Variation'!A919,'PCN Data'!$B$2:$B$1300,0))),"ERROR")</f>
        <v/>
      </c>
      <c r="E919" s="66"/>
      <c r="F919" s="65"/>
      <c r="G919" s="71" t="str">
        <f>IF(E919&amp;F919="","", IFERROR(IF(AND(E919="",F919&lt;&gt;""),INDEX('Paycode Info'!$D$2:$D$71,MATCH('PCN Variation'!F919,'Paycode Info'!$F$2:$F$71,0)), INDEX('Paycode Info'!$D$2:$D$71,MATCH('PCN Variation'!E919,'Paycode Info'!$D$2:$D$71,0))),"Error"))</f>
        <v/>
      </c>
      <c r="H919" s="71" t="str">
        <f>IF(E919&amp;F919="","", IFERROR(INDEX('Paycode Info'!$F$2:$F$71,MATCH('PCN Variation'!G919,'Paycode Info'!$D$2:$D$71,0)),"Error"))</f>
        <v/>
      </c>
      <c r="I919" s="84" t="str">
        <f t="shared" si="72"/>
        <v/>
      </c>
      <c r="J919" s="73" t="str">
        <f>IFERROR(INDEX('Paycode Info'!$G$2:$G$71,MATCH('PCN Variation'!H919,'Paycode Info'!$F$2:$F$71,0)),"")</f>
        <v/>
      </c>
      <c r="K919" s="17"/>
      <c r="L919" s="16" t="str">
        <f>IFERROR(MATCH(K919,'Paycode Info'!$I$2:$I$13,0),"")</f>
        <v/>
      </c>
      <c r="M919" s="17"/>
      <c r="N919" s="16" t="str">
        <f>IFERROR(MATCH(M919,'Paycode Info'!$I$2:$I$13,0),"")</f>
        <v/>
      </c>
      <c r="O919" s="17"/>
      <c r="P919" s="17"/>
      <c r="Q919" s="67" t="str">
        <f>IFERROR(IF(N919-L919=0,13,IF(N919-L919&gt;=0,N919-L919+1, VLOOKUP(N919-L919, 'Paycode Info'!$J$2:$K$13,2,0))),"")</f>
        <v/>
      </c>
      <c r="R919" s="68" t="str">
        <f t="shared" si="71"/>
        <v/>
      </c>
      <c r="S919" s="66"/>
      <c r="T919" s="16" t="str">
        <f>IF(S919="","",INDEX('Paycode Info'!$R$2:$R$4,MATCH('PCN Variation'!S919,'Paycode Info'!$M$2:$M$4,0)))</f>
        <v/>
      </c>
      <c r="U919" s="17"/>
      <c r="V919" s="16" t="str">
        <f>IFERROR(MATCH(U919,'Paycode Info'!$I$2:$I$13,0),"")</f>
        <v/>
      </c>
      <c r="W919" s="16" t="str">
        <f t="shared" si="73"/>
        <v/>
      </c>
      <c r="X919" s="15" t="str">
        <f t="shared" si="74"/>
        <v/>
      </c>
      <c r="Y919" s="18">
        <f t="shared" si="75"/>
        <v>0</v>
      </c>
    </row>
    <row r="920" spans="1:25" ht="35" customHeight="1" x14ac:dyDescent="0.35">
      <c r="A920" s="65"/>
      <c r="B920" s="70" t="str">
        <f>IFERROR(IF(A920="","",INDEX('PCN Data'!$A$2:$A$1300,MATCH('PCN Variation'!A920,'PCN Data'!$B$2:$B$1300,0))),"ERROR")</f>
        <v/>
      </c>
      <c r="C920" s="71" t="str">
        <f>IFERROR(IF(A920="","",INDEX('PCN Data'!$C$2:$C$1300,MATCH('PCN Variation'!A920,'PCN Data'!$B$2:$B$1300,0))),"ERROR")</f>
        <v/>
      </c>
      <c r="D920" s="70" t="str">
        <f>IFERROR(IF(A920="","", INDEX('PCN Data'!$D$2:$D$1300,MATCH('PCN Variation'!A920,'PCN Data'!$B$2:$B$1300,0))),"ERROR")</f>
        <v/>
      </c>
      <c r="E920" s="66"/>
      <c r="F920" s="65"/>
      <c r="G920" s="71" t="str">
        <f>IF(E920&amp;F920="","", IFERROR(IF(AND(E920="",F920&lt;&gt;""),INDEX('Paycode Info'!$D$2:$D$71,MATCH('PCN Variation'!F920,'Paycode Info'!$F$2:$F$71,0)), INDEX('Paycode Info'!$D$2:$D$71,MATCH('PCN Variation'!E920,'Paycode Info'!$D$2:$D$71,0))),"Error"))</f>
        <v/>
      </c>
      <c r="H920" s="71" t="str">
        <f>IF(E920&amp;F920="","", IFERROR(INDEX('Paycode Info'!$F$2:$F$71,MATCH('PCN Variation'!G920,'Paycode Info'!$D$2:$D$71,0)),"Error"))</f>
        <v/>
      </c>
      <c r="I920" s="84" t="str">
        <f t="shared" si="72"/>
        <v/>
      </c>
      <c r="J920" s="73" t="str">
        <f>IFERROR(INDEX('Paycode Info'!$G$2:$G$71,MATCH('PCN Variation'!H920,'Paycode Info'!$F$2:$F$71,0)),"")</f>
        <v/>
      </c>
      <c r="K920" s="17"/>
      <c r="L920" s="16" t="str">
        <f>IFERROR(MATCH(K920,'Paycode Info'!$I$2:$I$13,0),"")</f>
        <v/>
      </c>
      <c r="M920" s="17"/>
      <c r="N920" s="16" t="str">
        <f>IFERROR(MATCH(M920,'Paycode Info'!$I$2:$I$13,0),"")</f>
        <v/>
      </c>
      <c r="O920" s="17"/>
      <c r="P920" s="17"/>
      <c r="Q920" s="67" t="str">
        <f>IFERROR(IF(N920-L920=0,13,IF(N920-L920&gt;=0,N920-L920+1, VLOOKUP(N920-L920, 'Paycode Info'!$J$2:$K$13,2,0))),"")</f>
        <v/>
      </c>
      <c r="R920" s="68" t="str">
        <f t="shared" si="71"/>
        <v/>
      </c>
      <c r="S920" s="66"/>
      <c r="T920" s="16" t="str">
        <f>IF(S920="","",INDEX('Paycode Info'!$R$2:$R$4,MATCH('PCN Variation'!S920,'Paycode Info'!$M$2:$M$4,0)))</f>
        <v/>
      </c>
      <c r="U920" s="17"/>
      <c r="V920" s="16" t="str">
        <f>IFERROR(MATCH(U920,'Paycode Info'!$I$2:$I$13,0),"")</f>
        <v/>
      </c>
      <c r="W920" s="16" t="str">
        <f t="shared" si="73"/>
        <v/>
      </c>
      <c r="X920" s="15" t="str">
        <f t="shared" si="74"/>
        <v/>
      </c>
      <c r="Y920" s="18">
        <f t="shared" si="75"/>
        <v>0</v>
      </c>
    </row>
    <row r="921" spans="1:25" ht="35" customHeight="1" x14ac:dyDescent="0.35">
      <c r="A921" s="65"/>
      <c r="B921" s="70" t="str">
        <f>IFERROR(IF(A921="","",INDEX('PCN Data'!$A$2:$A$1300,MATCH('PCN Variation'!A921,'PCN Data'!$B$2:$B$1300,0))),"ERROR")</f>
        <v/>
      </c>
      <c r="C921" s="71" t="str">
        <f>IFERROR(IF(A921="","",INDEX('PCN Data'!$C$2:$C$1300,MATCH('PCN Variation'!A921,'PCN Data'!$B$2:$B$1300,0))),"ERROR")</f>
        <v/>
      </c>
      <c r="D921" s="70" t="str">
        <f>IFERROR(IF(A921="","", INDEX('PCN Data'!$D$2:$D$1300,MATCH('PCN Variation'!A921,'PCN Data'!$B$2:$B$1300,0))),"ERROR")</f>
        <v/>
      </c>
      <c r="E921" s="66"/>
      <c r="F921" s="65"/>
      <c r="G921" s="71" t="str">
        <f>IF(E921&amp;F921="","", IFERROR(IF(AND(E921="",F921&lt;&gt;""),INDEX('Paycode Info'!$D$2:$D$71,MATCH('PCN Variation'!F921,'Paycode Info'!$F$2:$F$71,0)), INDEX('Paycode Info'!$D$2:$D$71,MATCH('PCN Variation'!E921,'Paycode Info'!$D$2:$D$71,0))),"Error"))</f>
        <v/>
      </c>
      <c r="H921" s="71" t="str">
        <f>IF(E921&amp;F921="","", IFERROR(INDEX('Paycode Info'!$F$2:$F$71,MATCH('PCN Variation'!G921,'Paycode Info'!$D$2:$D$71,0)),"Error"))</f>
        <v/>
      </c>
      <c r="I921" s="84" t="str">
        <f t="shared" si="72"/>
        <v/>
      </c>
      <c r="J921" s="73" t="str">
        <f>IFERROR(INDEX('Paycode Info'!$G$2:$G$71,MATCH('PCN Variation'!H921,'Paycode Info'!$F$2:$F$71,0)),"")</f>
        <v/>
      </c>
      <c r="K921" s="17"/>
      <c r="L921" s="16" t="str">
        <f>IFERROR(MATCH(K921,'Paycode Info'!$I$2:$I$13,0),"")</f>
        <v/>
      </c>
      <c r="M921" s="17"/>
      <c r="N921" s="16" t="str">
        <f>IFERROR(MATCH(M921,'Paycode Info'!$I$2:$I$13,0),"")</f>
        <v/>
      </c>
      <c r="O921" s="17"/>
      <c r="P921" s="17"/>
      <c r="Q921" s="67" t="str">
        <f>IFERROR(IF(N921-L921=0,13,IF(N921-L921&gt;=0,N921-L921+1, VLOOKUP(N921-L921, 'Paycode Info'!$J$2:$K$13,2,0))),"")</f>
        <v/>
      </c>
      <c r="R921" s="68" t="str">
        <f t="shared" si="71"/>
        <v/>
      </c>
      <c r="S921" s="66"/>
      <c r="T921" s="16" t="str">
        <f>IF(S921="","",INDEX('Paycode Info'!$R$2:$R$4,MATCH('PCN Variation'!S921,'Paycode Info'!$M$2:$M$4,0)))</f>
        <v/>
      </c>
      <c r="U921" s="17"/>
      <c r="V921" s="16" t="str">
        <f>IFERROR(MATCH(U921,'Paycode Info'!$I$2:$I$13,0),"")</f>
        <v/>
      </c>
      <c r="W921" s="16" t="str">
        <f t="shared" si="73"/>
        <v/>
      </c>
      <c r="X921" s="15" t="str">
        <f t="shared" si="74"/>
        <v/>
      </c>
      <c r="Y921" s="18">
        <f t="shared" si="75"/>
        <v>0</v>
      </c>
    </row>
    <row r="922" spans="1:25" ht="35" customHeight="1" x14ac:dyDescent="0.35">
      <c r="A922" s="65"/>
      <c r="B922" s="70" t="str">
        <f>IFERROR(IF(A922="","",INDEX('PCN Data'!$A$2:$A$1300,MATCH('PCN Variation'!A922,'PCN Data'!$B$2:$B$1300,0))),"ERROR")</f>
        <v/>
      </c>
      <c r="C922" s="71" t="str">
        <f>IFERROR(IF(A922="","",INDEX('PCN Data'!$C$2:$C$1300,MATCH('PCN Variation'!A922,'PCN Data'!$B$2:$B$1300,0))),"ERROR")</f>
        <v/>
      </c>
      <c r="D922" s="70" t="str">
        <f>IFERROR(IF(A922="","", INDEX('PCN Data'!$D$2:$D$1300,MATCH('PCN Variation'!A922,'PCN Data'!$B$2:$B$1300,0))),"ERROR")</f>
        <v/>
      </c>
      <c r="E922" s="66"/>
      <c r="F922" s="65"/>
      <c r="G922" s="71" t="str">
        <f>IF(E922&amp;F922="","", IFERROR(IF(AND(E922="",F922&lt;&gt;""),INDEX('Paycode Info'!$D$2:$D$71,MATCH('PCN Variation'!F922,'Paycode Info'!$F$2:$F$71,0)), INDEX('Paycode Info'!$D$2:$D$71,MATCH('PCN Variation'!E922,'Paycode Info'!$D$2:$D$71,0))),"Error"))</f>
        <v/>
      </c>
      <c r="H922" s="71" t="str">
        <f>IF(E922&amp;F922="","", IFERROR(INDEX('Paycode Info'!$F$2:$F$71,MATCH('PCN Variation'!G922,'Paycode Info'!$D$2:$D$71,0)),"Error"))</f>
        <v/>
      </c>
      <c r="I922" s="84" t="str">
        <f t="shared" si="72"/>
        <v/>
      </c>
      <c r="J922" s="73" t="str">
        <f>IFERROR(INDEX('Paycode Info'!$G$2:$G$71,MATCH('PCN Variation'!H922,'Paycode Info'!$F$2:$F$71,0)),"")</f>
        <v/>
      </c>
      <c r="K922" s="17"/>
      <c r="L922" s="16" t="str">
        <f>IFERROR(MATCH(K922,'Paycode Info'!$I$2:$I$13,0),"")</f>
        <v/>
      </c>
      <c r="M922" s="17"/>
      <c r="N922" s="16" t="str">
        <f>IFERROR(MATCH(M922,'Paycode Info'!$I$2:$I$13,0),"")</f>
        <v/>
      </c>
      <c r="O922" s="17"/>
      <c r="P922" s="17"/>
      <c r="Q922" s="67" t="str">
        <f>IFERROR(IF(N922-L922=0,13,IF(N922-L922&gt;=0,N922-L922+1, VLOOKUP(N922-L922, 'Paycode Info'!$J$2:$K$13,2,0))),"")</f>
        <v/>
      </c>
      <c r="R922" s="68" t="str">
        <f t="shared" si="71"/>
        <v/>
      </c>
      <c r="S922" s="66"/>
      <c r="T922" s="16" t="str">
        <f>IF(S922="","",INDEX('Paycode Info'!$R$2:$R$4,MATCH('PCN Variation'!S922,'Paycode Info'!$M$2:$M$4,0)))</f>
        <v/>
      </c>
      <c r="U922" s="17"/>
      <c r="V922" s="16" t="str">
        <f>IFERROR(MATCH(U922,'Paycode Info'!$I$2:$I$13,0),"")</f>
        <v/>
      </c>
      <c r="W922" s="16" t="str">
        <f t="shared" si="73"/>
        <v/>
      </c>
      <c r="X922" s="15" t="str">
        <f t="shared" si="74"/>
        <v/>
      </c>
      <c r="Y922" s="18">
        <f t="shared" si="75"/>
        <v>0</v>
      </c>
    </row>
    <row r="923" spans="1:25" ht="35" customHeight="1" x14ac:dyDescent="0.35">
      <c r="A923" s="65"/>
      <c r="B923" s="70" t="str">
        <f>IFERROR(IF(A923="","",INDEX('PCN Data'!$A$2:$A$1300,MATCH('PCN Variation'!A923,'PCN Data'!$B$2:$B$1300,0))),"ERROR")</f>
        <v/>
      </c>
      <c r="C923" s="71" t="str">
        <f>IFERROR(IF(A923="","",INDEX('PCN Data'!$C$2:$C$1300,MATCH('PCN Variation'!A923,'PCN Data'!$B$2:$B$1300,0))),"ERROR")</f>
        <v/>
      </c>
      <c r="D923" s="70" t="str">
        <f>IFERROR(IF(A923="","", INDEX('PCN Data'!$D$2:$D$1300,MATCH('PCN Variation'!A923,'PCN Data'!$B$2:$B$1300,0))),"ERROR")</f>
        <v/>
      </c>
      <c r="E923" s="66"/>
      <c r="F923" s="65"/>
      <c r="G923" s="71" t="str">
        <f>IF(E923&amp;F923="","", IFERROR(IF(AND(E923="",F923&lt;&gt;""),INDEX('Paycode Info'!$D$2:$D$71,MATCH('PCN Variation'!F923,'Paycode Info'!$F$2:$F$71,0)), INDEX('Paycode Info'!$D$2:$D$71,MATCH('PCN Variation'!E923,'Paycode Info'!$D$2:$D$71,0))),"Error"))</f>
        <v/>
      </c>
      <c r="H923" s="71" t="str">
        <f>IF(E923&amp;F923="","", IFERROR(INDEX('Paycode Info'!$F$2:$F$71,MATCH('PCN Variation'!G923,'Paycode Info'!$D$2:$D$71,0)),"Error"))</f>
        <v/>
      </c>
      <c r="I923" s="84" t="str">
        <f t="shared" si="72"/>
        <v/>
      </c>
      <c r="J923" s="73" t="str">
        <f>IFERROR(INDEX('Paycode Info'!$G$2:$G$71,MATCH('PCN Variation'!H923,'Paycode Info'!$F$2:$F$71,0)),"")</f>
        <v/>
      </c>
      <c r="K923" s="17"/>
      <c r="L923" s="16" t="str">
        <f>IFERROR(MATCH(K923,'Paycode Info'!$I$2:$I$13,0),"")</f>
        <v/>
      </c>
      <c r="M923" s="17"/>
      <c r="N923" s="16" t="str">
        <f>IFERROR(MATCH(M923,'Paycode Info'!$I$2:$I$13,0),"")</f>
        <v/>
      </c>
      <c r="O923" s="17"/>
      <c r="P923" s="17"/>
      <c r="Q923" s="67" t="str">
        <f>IFERROR(IF(N923-L923=0,13,IF(N923-L923&gt;=0,N923-L923+1, VLOOKUP(N923-L923, 'Paycode Info'!$J$2:$K$13,2,0))),"")</f>
        <v/>
      </c>
      <c r="R923" s="68" t="str">
        <f t="shared" si="71"/>
        <v/>
      </c>
      <c r="S923" s="66"/>
      <c r="T923" s="16" t="str">
        <f>IF(S923="","",INDEX('Paycode Info'!$R$2:$R$4,MATCH('PCN Variation'!S923,'Paycode Info'!$M$2:$M$4,0)))</f>
        <v/>
      </c>
      <c r="U923" s="17"/>
      <c r="V923" s="16" t="str">
        <f>IFERROR(MATCH(U923,'Paycode Info'!$I$2:$I$13,0),"")</f>
        <v/>
      </c>
      <c r="W923" s="16" t="str">
        <f t="shared" si="73"/>
        <v/>
      </c>
      <c r="X923" s="15" t="str">
        <f t="shared" si="74"/>
        <v/>
      </c>
      <c r="Y923" s="18">
        <f t="shared" si="75"/>
        <v>0</v>
      </c>
    </row>
    <row r="924" spans="1:25" ht="35" customHeight="1" x14ac:dyDescent="0.35">
      <c r="A924" s="65"/>
      <c r="B924" s="70" t="str">
        <f>IFERROR(IF(A924="","",INDEX('PCN Data'!$A$2:$A$1300,MATCH('PCN Variation'!A924,'PCN Data'!$B$2:$B$1300,0))),"ERROR")</f>
        <v/>
      </c>
      <c r="C924" s="71" t="str">
        <f>IFERROR(IF(A924="","",INDEX('PCN Data'!$C$2:$C$1300,MATCH('PCN Variation'!A924,'PCN Data'!$B$2:$B$1300,0))),"ERROR")</f>
        <v/>
      </c>
      <c r="D924" s="70" t="str">
        <f>IFERROR(IF(A924="","", INDEX('PCN Data'!$D$2:$D$1300,MATCH('PCN Variation'!A924,'PCN Data'!$B$2:$B$1300,0))),"ERROR")</f>
        <v/>
      </c>
      <c r="E924" s="66"/>
      <c r="F924" s="65"/>
      <c r="G924" s="71" t="str">
        <f>IF(E924&amp;F924="","", IFERROR(IF(AND(E924="",F924&lt;&gt;""),INDEX('Paycode Info'!$D$2:$D$71,MATCH('PCN Variation'!F924,'Paycode Info'!$F$2:$F$71,0)), INDEX('Paycode Info'!$D$2:$D$71,MATCH('PCN Variation'!E924,'Paycode Info'!$D$2:$D$71,0))),"Error"))</f>
        <v/>
      </c>
      <c r="H924" s="71" t="str">
        <f>IF(E924&amp;F924="","", IFERROR(INDEX('Paycode Info'!$F$2:$F$71,MATCH('PCN Variation'!G924,'Paycode Info'!$D$2:$D$71,0)),"Error"))</f>
        <v/>
      </c>
      <c r="I924" s="84" t="str">
        <f t="shared" si="72"/>
        <v/>
      </c>
      <c r="J924" s="73" t="str">
        <f>IFERROR(INDEX('Paycode Info'!$G$2:$G$71,MATCH('PCN Variation'!H924,'Paycode Info'!$F$2:$F$71,0)),"")</f>
        <v/>
      </c>
      <c r="K924" s="17"/>
      <c r="L924" s="16" t="str">
        <f>IFERROR(MATCH(K924,'Paycode Info'!$I$2:$I$13,0),"")</f>
        <v/>
      </c>
      <c r="M924" s="17"/>
      <c r="N924" s="16" t="str">
        <f>IFERROR(MATCH(M924,'Paycode Info'!$I$2:$I$13,0),"")</f>
        <v/>
      </c>
      <c r="O924" s="17"/>
      <c r="P924" s="17"/>
      <c r="Q924" s="67" t="str">
        <f>IFERROR(IF(N924-L924=0,13,IF(N924-L924&gt;=0,N924-L924+1, VLOOKUP(N924-L924, 'Paycode Info'!$J$2:$K$13,2,0))),"")</f>
        <v/>
      </c>
      <c r="R924" s="68" t="str">
        <f t="shared" si="71"/>
        <v/>
      </c>
      <c r="S924" s="66"/>
      <c r="T924" s="16" t="str">
        <f>IF(S924="","",INDEX('Paycode Info'!$R$2:$R$4,MATCH('PCN Variation'!S924,'Paycode Info'!$M$2:$M$4,0)))</f>
        <v/>
      </c>
      <c r="U924" s="17"/>
      <c r="V924" s="16" t="str">
        <f>IFERROR(MATCH(U924,'Paycode Info'!$I$2:$I$13,0),"")</f>
        <v/>
      </c>
      <c r="W924" s="16" t="str">
        <f t="shared" si="73"/>
        <v/>
      </c>
      <c r="X924" s="15" t="str">
        <f t="shared" si="74"/>
        <v/>
      </c>
      <c r="Y924" s="18">
        <f t="shared" si="75"/>
        <v>0</v>
      </c>
    </row>
    <row r="925" spans="1:25" ht="35" customHeight="1" x14ac:dyDescent="0.35">
      <c r="A925" s="65"/>
      <c r="B925" s="70" t="str">
        <f>IFERROR(IF(A925="","",INDEX('PCN Data'!$A$2:$A$1300,MATCH('PCN Variation'!A925,'PCN Data'!$B$2:$B$1300,0))),"ERROR")</f>
        <v/>
      </c>
      <c r="C925" s="71" t="str">
        <f>IFERROR(IF(A925="","",INDEX('PCN Data'!$C$2:$C$1300,MATCH('PCN Variation'!A925,'PCN Data'!$B$2:$B$1300,0))),"ERROR")</f>
        <v/>
      </c>
      <c r="D925" s="70" t="str">
        <f>IFERROR(IF(A925="","", INDEX('PCN Data'!$D$2:$D$1300,MATCH('PCN Variation'!A925,'PCN Data'!$B$2:$B$1300,0))),"ERROR")</f>
        <v/>
      </c>
      <c r="E925" s="66"/>
      <c r="F925" s="65"/>
      <c r="G925" s="71" t="str">
        <f>IF(E925&amp;F925="","", IFERROR(IF(AND(E925="",F925&lt;&gt;""),INDEX('Paycode Info'!$D$2:$D$71,MATCH('PCN Variation'!F925,'Paycode Info'!$F$2:$F$71,0)), INDEX('Paycode Info'!$D$2:$D$71,MATCH('PCN Variation'!E925,'Paycode Info'!$D$2:$D$71,0))),"Error"))</f>
        <v/>
      </c>
      <c r="H925" s="71" t="str">
        <f>IF(E925&amp;F925="","", IFERROR(INDEX('Paycode Info'!$F$2:$F$71,MATCH('PCN Variation'!G925,'Paycode Info'!$D$2:$D$71,0)),"Error"))</f>
        <v/>
      </c>
      <c r="I925" s="84" t="str">
        <f t="shared" si="72"/>
        <v/>
      </c>
      <c r="J925" s="73" t="str">
        <f>IFERROR(INDEX('Paycode Info'!$G$2:$G$71,MATCH('PCN Variation'!H925,'Paycode Info'!$F$2:$F$71,0)),"")</f>
        <v/>
      </c>
      <c r="K925" s="17"/>
      <c r="L925" s="16" t="str">
        <f>IFERROR(MATCH(K925,'Paycode Info'!$I$2:$I$13,0),"")</f>
        <v/>
      </c>
      <c r="M925" s="17"/>
      <c r="N925" s="16" t="str">
        <f>IFERROR(MATCH(M925,'Paycode Info'!$I$2:$I$13,0),"")</f>
        <v/>
      </c>
      <c r="O925" s="17"/>
      <c r="P925" s="17"/>
      <c r="Q925" s="67" t="str">
        <f>IFERROR(IF(N925-L925=0,13,IF(N925-L925&gt;=0,N925-L925+1, VLOOKUP(N925-L925, 'Paycode Info'!$J$2:$K$13,2,0))),"")</f>
        <v/>
      </c>
      <c r="R925" s="68" t="str">
        <f t="shared" si="71"/>
        <v/>
      </c>
      <c r="S925" s="66"/>
      <c r="T925" s="16" t="str">
        <f>IF(S925="","",INDEX('Paycode Info'!$R$2:$R$4,MATCH('PCN Variation'!S925,'Paycode Info'!$M$2:$M$4,0)))</f>
        <v/>
      </c>
      <c r="U925" s="17"/>
      <c r="V925" s="16" t="str">
        <f>IFERROR(MATCH(U925,'Paycode Info'!$I$2:$I$13,0),"")</f>
        <v/>
      </c>
      <c r="W925" s="16" t="str">
        <f t="shared" si="73"/>
        <v/>
      </c>
      <c r="X925" s="15" t="str">
        <f t="shared" si="74"/>
        <v/>
      </c>
      <c r="Y925" s="18">
        <f t="shared" si="75"/>
        <v>0</v>
      </c>
    </row>
    <row r="926" spans="1:25" ht="35" customHeight="1" x14ac:dyDescent="0.35">
      <c r="A926" s="65"/>
      <c r="B926" s="70" t="str">
        <f>IFERROR(IF(A926="","",INDEX('PCN Data'!$A$2:$A$1300,MATCH('PCN Variation'!A926,'PCN Data'!$B$2:$B$1300,0))),"ERROR")</f>
        <v/>
      </c>
      <c r="C926" s="71" t="str">
        <f>IFERROR(IF(A926="","",INDEX('PCN Data'!$C$2:$C$1300,MATCH('PCN Variation'!A926,'PCN Data'!$B$2:$B$1300,0))),"ERROR")</f>
        <v/>
      </c>
      <c r="D926" s="70" t="str">
        <f>IFERROR(IF(A926="","", INDEX('PCN Data'!$D$2:$D$1300,MATCH('PCN Variation'!A926,'PCN Data'!$B$2:$B$1300,0))),"ERROR")</f>
        <v/>
      </c>
      <c r="E926" s="66"/>
      <c r="F926" s="65"/>
      <c r="G926" s="71" t="str">
        <f>IF(E926&amp;F926="","", IFERROR(IF(AND(E926="",F926&lt;&gt;""),INDEX('Paycode Info'!$D$2:$D$71,MATCH('PCN Variation'!F926,'Paycode Info'!$F$2:$F$71,0)), INDEX('Paycode Info'!$D$2:$D$71,MATCH('PCN Variation'!E926,'Paycode Info'!$D$2:$D$71,0))),"Error"))</f>
        <v/>
      </c>
      <c r="H926" s="71" t="str">
        <f>IF(E926&amp;F926="","", IFERROR(INDEX('Paycode Info'!$F$2:$F$71,MATCH('PCN Variation'!G926,'Paycode Info'!$D$2:$D$71,0)),"Error"))</f>
        <v/>
      </c>
      <c r="I926" s="84" t="str">
        <f t="shared" si="72"/>
        <v/>
      </c>
      <c r="J926" s="73" t="str">
        <f>IFERROR(INDEX('Paycode Info'!$G$2:$G$71,MATCH('PCN Variation'!H926,'Paycode Info'!$F$2:$F$71,0)),"")</f>
        <v/>
      </c>
      <c r="K926" s="17"/>
      <c r="L926" s="16" t="str">
        <f>IFERROR(MATCH(K926,'Paycode Info'!$I$2:$I$13,0),"")</f>
        <v/>
      </c>
      <c r="M926" s="17"/>
      <c r="N926" s="16" t="str">
        <f>IFERROR(MATCH(M926,'Paycode Info'!$I$2:$I$13,0),"")</f>
        <v/>
      </c>
      <c r="O926" s="17"/>
      <c r="P926" s="17"/>
      <c r="Q926" s="67" t="str">
        <f>IFERROR(IF(N926-L926=0,13,IF(N926-L926&gt;=0,N926-L926+1, VLOOKUP(N926-L926, 'Paycode Info'!$J$2:$K$13,2,0))),"")</f>
        <v/>
      </c>
      <c r="R926" s="68" t="str">
        <f t="shared" si="71"/>
        <v/>
      </c>
      <c r="S926" s="66"/>
      <c r="T926" s="16" t="str">
        <f>IF(S926="","",INDEX('Paycode Info'!$R$2:$R$4,MATCH('PCN Variation'!S926,'Paycode Info'!$M$2:$M$4,0)))</f>
        <v/>
      </c>
      <c r="U926" s="17"/>
      <c r="V926" s="16" t="str">
        <f>IFERROR(MATCH(U926,'Paycode Info'!$I$2:$I$13,0),"")</f>
        <v/>
      </c>
      <c r="W926" s="16" t="str">
        <f t="shared" si="73"/>
        <v/>
      </c>
      <c r="X926" s="15" t="str">
        <f t="shared" si="74"/>
        <v/>
      </c>
      <c r="Y926" s="18">
        <f t="shared" si="75"/>
        <v>0</v>
      </c>
    </row>
    <row r="927" spans="1:25" ht="35" customHeight="1" x14ac:dyDescent="0.35">
      <c r="A927" s="65"/>
      <c r="B927" s="70" t="str">
        <f>IFERROR(IF(A927="","",INDEX('PCN Data'!$A$2:$A$1300,MATCH('PCN Variation'!A927,'PCN Data'!$B$2:$B$1300,0))),"ERROR")</f>
        <v/>
      </c>
      <c r="C927" s="71" t="str">
        <f>IFERROR(IF(A927="","",INDEX('PCN Data'!$C$2:$C$1300,MATCH('PCN Variation'!A927,'PCN Data'!$B$2:$B$1300,0))),"ERROR")</f>
        <v/>
      </c>
      <c r="D927" s="70" t="str">
        <f>IFERROR(IF(A927="","", INDEX('PCN Data'!$D$2:$D$1300,MATCH('PCN Variation'!A927,'PCN Data'!$B$2:$B$1300,0))),"ERROR")</f>
        <v/>
      </c>
      <c r="E927" s="66"/>
      <c r="F927" s="65"/>
      <c r="G927" s="71" t="str">
        <f>IF(E927&amp;F927="","", IFERROR(IF(AND(E927="",F927&lt;&gt;""),INDEX('Paycode Info'!$D$2:$D$71,MATCH('PCN Variation'!F927,'Paycode Info'!$F$2:$F$71,0)), INDEX('Paycode Info'!$D$2:$D$71,MATCH('PCN Variation'!E927,'Paycode Info'!$D$2:$D$71,0))),"Error"))</f>
        <v/>
      </c>
      <c r="H927" s="71" t="str">
        <f>IF(E927&amp;F927="","", IFERROR(INDEX('Paycode Info'!$F$2:$F$71,MATCH('PCN Variation'!G927,'Paycode Info'!$D$2:$D$71,0)),"Error"))</f>
        <v/>
      </c>
      <c r="I927" s="84" t="str">
        <f t="shared" si="72"/>
        <v/>
      </c>
      <c r="J927" s="73" t="str">
        <f>IFERROR(INDEX('Paycode Info'!$G$2:$G$71,MATCH('PCN Variation'!H927,'Paycode Info'!$F$2:$F$71,0)),"")</f>
        <v/>
      </c>
      <c r="K927" s="17"/>
      <c r="L927" s="16" t="str">
        <f>IFERROR(MATCH(K927,'Paycode Info'!$I$2:$I$13,0),"")</f>
        <v/>
      </c>
      <c r="M927" s="17"/>
      <c r="N927" s="16" t="str">
        <f>IFERROR(MATCH(M927,'Paycode Info'!$I$2:$I$13,0),"")</f>
        <v/>
      </c>
      <c r="O927" s="17"/>
      <c r="P927" s="17"/>
      <c r="Q927" s="67" t="str">
        <f>IFERROR(IF(N927-L927=0,13,IF(N927-L927&gt;=0,N927-L927+1, VLOOKUP(N927-L927, 'Paycode Info'!$J$2:$K$13,2,0))),"")</f>
        <v/>
      </c>
      <c r="R927" s="68" t="str">
        <f t="shared" si="71"/>
        <v/>
      </c>
      <c r="S927" s="66"/>
      <c r="T927" s="16" t="str">
        <f>IF(S927="","",INDEX('Paycode Info'!$R$2:$R$4,MATCH('PCN Variation'!S927,'Paycode Info'!$M$2:$M$4,0)))</f>
        <v/>
      </c>
      <c r="U927" s="17"/>
      <c r="V927" s="16" t="str">
        <f>IFERROR(MATCH(U927,'Paycode Info'!$I$2:$I$13,0),"")</f>
        <v/>
      </c>
      <c r="W927" s="16" t="str">
        <f t="shared" si="73"/>
        <v/>
      </c>
      <c r="X927" s="15" t="str">
        <f t="shared" si="74"/>
        <v/>
      </c>
      <c r="Y927" s="18">
        <f t="shared" si="75"/>
        <v>0</v>
      </c>
    </row>
    <row r="928" spans="1:25" ht="35" customHeight="1" x14ac:dyDescent="0.35">
      <c r="A928" s="65"/>
      <c r="B928" s="70" t="str">
        <f>IFERROR(IF(A928="","",INDEX('PCN Data'!$A$2:$A$1300,MATCH('PCN Variation'!A928,'PCN Data'!$B$2:$B$1300,0))),"ERROR")</f>
        <v/>
      </c>
      <c r="C928" s="71" t="str">
        <f>IFERROR(IF(A928="","",INDEX('PCN Data'!$C$2:$C$1300,MATCH('PCN Variation'!A928,'PCN Data'!$B$2:$B$1300,0))),"ERROR")</f>
        <v/>
      </c>
      <c r="D928" s="70" t="str">
        <f>IFERROR(IF(A928="","", INDEX('PCN Data'!$D$2:$D$1300,MATCH('PCN Variation'!A928,'PCN Data'!$B$2:$B$1300,0))),"ERROR")</f>
        <v/>
      </c>
      <c r="E928" s="66"/>
      <c r="F928" s="65"/>
      <c r="G928" s="71" t="str">
        <f>IF(E928&amp;F928="","", IFERROR(IF(AND(E928="",F928&lt;&gt;""),INDEX('Paycode Info'!$D$2:$D$71,MATCH('PCN Variation'!F928,'Paycode Info'!$F$2:$F$71,0)), INDEX('Paycode Info'!$D$2:$D$71,MATCH('PCN Variation'!E928,'Paycode Info'!$D$2:$D$71,0))),"Error"))</f>
        <v/>
      </c>
      <c r="H928" s="71" t="str">
        <f>IF(E928&amp;F928="","", IFERROR(INDEX('Paycode Info'!$F$2:$F$71,MATCH('PCN Variation'!G928,'Paycode Info'!$D$2:$D$71,0)),"Error"))</f>
        <v/>
      </c>
      <c r="I928" s="84" t="str">
        <f t="shared" si="72"/>
        <v/>
      </c>
      <c r="J928" s="73" t="str">
        <f>IFERROR(INDEX('Paycode Info'!$G$2:$G$71,MATCH('PCN Variation'!H928,'Paycode Info'!$F$2:$F$71,0)),"")</f>
        <v/>
      </c>
      <c r="K928" s="17"/>
      <c r="L928" s="16" t="str">
        <f>IFERROR(MATCH(K928,'Paycode Info'!$I$2:$I$13,0),"")</f>
        <v/>
      </c>
      <c r="M928" s="17"/>
      <c r="N928" s="16" t="str">
        <f>IFERROR(MATCH(M928,'Paycode Info'!$I$2:$I$13,0),"")</f>
        <v/>
      </c>
      <c r="O928" s="17"/>
      <c r="P928" s="17"/>
      <c r="Q928" s="67" t="str">
        <f>IFERROR(IF(N928-L928=0,13,IF(N928-L928&gt;=0,N928-L928+1, VLOOKUP(N928-L928, 'Paycode Info'!$J$2:$K$13,2,0))),"")</f>
        <v/>
      </c>
      <c r="R928" s="68" t="str">
        <f t="shared" si="71"/>
        <v/>
      </c>
      <c r="S928" s="66"/>
      <c r="T928" s="16" t="str">
        <f>IF(S928="","",INDEX('Paycode Info'!$R$2:$R$4,MATCH('PCN Variation'!S928,'Paycode Info'!$M$2:$M$4,0)))</f>
        <v/>
      </c>
      <c r="U928" s="17"/>
      <c r="V928" s="16" t="str">
        <f>IFERROR(MATCH(U928,'Paycode Info'!$I$2:$I$13,0),"")</f>
        <v/>
      </c>
      <c r="W928" s="16" t="str">
        <f t="shared" si="73"/>
        <v/>
      </c>
      <c r="X928" s="15" t="str">
        <f t="shared" si="74"/>
        <v/>
      </c>
      <c r="Y928" s="18">
        <f t="shared" si="75"/>
        <v>0</v>
      </c>
    </row>
    <row r="929" spans="1:25" ht="35" customHeight="1" x14ac:dyDescent="0.35">
      <c r="A929" s="65"/>
      <c r="B929" s="70" t="str">
        <f>IFERROR(IF(A929="","",INDEX('PCN Data'!$A$2:$A$1300,MATCH('PCN Variation'!A929,'PCN Data'!$B$2:$B$1300,0))),"ERROR")</f>
        <v/>
      </c>
      <c r="C929" s="71" t="str">
        <f>IFERROR(IF(A929="","",INDEX('PCN Data'!$C$2:$C$1300,MATCH('PCN Variation'!A929,'PCN Data'!$B$2:$B$1300,0))),"ERROR")</f>
        <v/>
      </c>
      <c r="D929" s="70" t="str">
        <f>IFERROR(IF(A929="","", INDEX('PCN Data'!$D$2:$D$1300,MATCH('PCN Variation'!A929,'PCN Data'!$B$2:$B$1300,0))),"ERROR")</f>
        <v/>
      </c>
      <c r="E929" s="66"/>
      <c r="F929" s="65"/>
      <c r="G929" s="71" t="str">
        <f>IF(E929&amp;F929="","", IFERROR(IF(AND(E929="",F929&lt;&gt;""),INDEX('Paycode Info'!$D$2:$D$71,MATCH('PCN Variation'!F929,'Paycode Info'!$F$2:$F$71,0)), INDEX('Paycode Info'!$D$2:$D$71,MATCH('PCN Variation'!E929,'Paycode Info'!$D$2:$D$71,0))),"Error"))</f>
        <v/>
      </c>
      <c r="H929" s="71" t="str">
        <f>IF(E929&amp;F929="","", IFERROR(INDEX('Paycode Info'!$F$2:$F$71,MATCH('PCN Variation'!G929,'Paycode Info'!$D$2:$D$71,0)),"Error"))</f>
        <v/>
      </c>
      <c r="I929" s="84" t="str">
        <f t="shared" si="72"/>
        <v/>
      </c>
      <c r="J929" s="73" t="str">
        <f>IFERROR(INDEX('Paycode Info'!$G$2:$G$71,MATCH('PCN Variation'!H929,'Paycode Info'!$F$2:$F$71,0)),"")</f>
        <v/>
      </c>
      <c r="K929" s="17"/>
      <c r="L929" s="16" t="str">
        <f>IFERROR(MATCH(K929,'Paycode Info'!$I$2:$I$13,0),"")</f>
        <v/>
      </c>
      <c r="M929" s="17"/>
      <c r="N929" s="16" t="str">
        <f>IFERROR(MATCH(M929,'Paycode Info'!$I$2:$I$13,0),"")</f>
        <v/>
      </c>
      <c r="O929" s="17"/>
      <c r="P929" s="17"/>
      <c r="Q929" s="67" t="str">
        <f>IFERROR(IF(N929-L929=0,13,IF(N929-L929&gt;=0,N929-L929+1, VLOOKUP(N929-L929, 'Paycode Info'!$J$2:$K$13,2,0))),"")</f>
        <v/>
      </c>
      <c r="R929" s="68" t="str">
        <f t="shared" si="71"/>
        <v/>
      </c>
      <c r="S929" s="66"/>
      <c r="T929" s="16" t="str">
        <f>IF(S929="","",INDEX('Paycode Info'!$R$2:$R$4,MATCH('PCN Variation'!S929,'Paycode Info'!$M$2:$M$4,0)))</f>
        <v/>
      </c>
      <c r="U929" s="17"/>
      <c r="V929" s="16" t="str">
        <f>IFERROR(MATCH(U929,'Paycode Info'!$I$2:$I$13,0),"")</f>
        <v/>
      </c>
      <c r="W929" s="16" t="str">
        <f t="shared" si="73"/>
        <v/>
      </c>
      <c r="X929" s="15" t="str">
        <f t="shared" si="74"/>
        <v/>
      </c>
      <c r="Y929" s="18">
        <f t="shared" si="75"/>
        <v>0</v>
      </c>
    </row>
    <row r="930" spans="1:25" ht="35" customHeight="1" x14ac:dyDescent="0.35">
      <c r="A930" s="65"/>
      <c r="B930" s="70" t="str">
        <f>IFERROR(IF(A930="","",INDEX('PCN Data'!$A$2:$A$1300,MATCH('PCN Variation'!A930,'PCN Data'!$B$2:$B$1300,0))),"ERROR")</f>
        <v/>
      </c>
      <c r="C930" s="71" t="str">
        <f>IFERROR(IF(A930="","",INDEX('PCN Data'!$C$2:$C$1300,MATCH('PCN Variation'!A930,'PCN Data'!$B$2:$B$1300,0))),"ERROR")</f>
        <v/>
      </c>
      <c r="D930" s="70" t="str">
        <f>IFERROR(IF(A930="","", INDEX('PCN Data'!$D$2:$D$1300,MATCH('PCN Variation'!A930,'PCN Data'!$B$2:$B$1300,0))),"ERROR")</f>
        <v/>
      </c>
      <c r="E930" s="66"/>
      <c r="F930" s="65"/>
      <c r="G930" s="71" t="str">
        <f>IF(E930&amp;F930="","", IFERROR(IF(AND(E930="",F930&lt;&gt;""),INDEX('Paycode Info'!$D$2:$D$71,MATCH('PCN Variation'!F930,'Paycode Info'!$F$2:$F$71,0)), INDEX('Paycode Info'!$D$2:$D$71,MATCH('PCN Variation'!E930,'Paycode Info'!$D$2:$D$71,0))),"Error"))</f>
        <v/>
      </c>
      <c r="H930" s="71" t="str">
        <f>IF(E930&amp;F930="","", IFERROR(INDEX('Paycode Info'!$F$2:$F$71,MATCH('PCN Variation'!G930,'Paycode Info'!$D$2:$D$71,0)),"Error"))</f>
        <v/>
      </c>
      <c r="I930" s="84" t="str">
        <f t="shared" si="72"/>
        <v/>
      </c>
      <c r="J930" s="73" t="str">
        <f>IFERROR(INDEX('Paycode Info'!$G$2:$G$71,MATCH('PCN Variation'!H930,'Paycode Info'!$F$2:$F$71,0)),"")</f>
        <v/>
      </c>
      <c r="K930" s="17"/>
      <c r="L930" s="16" t="str">
        <f>IFERROR(MATCH(K930,'Paycode Info'!$I$2:$I$13,0),"")</f>
        <v/>
      </c>
      <c r="M930" s="17"/>
      <c r="N930" s="16" t="str">
        <f>IFERROR(MATCH(M930,'Paycode Info'!$I$2:$I$13,0),"")</f>
        <v/>
      </c>
      <c r="O930" s="17"/>
      <c r="P930" s="17"/>
      <c r="Q930" s="67" t="str">
        <f>IFERROR(IF(N930-L930=0,13,IF(N930-L930&gt;=0,N930-L930+1, VLOOKUP(N930-L930, 'Paycode Info'!$J$2:$K$13,2,0))),"")</f>
        <v/>
      </c>
      <c r="R930" s="68" t="str">
        <f t="shared" si="71"/>
        <v/>
      </c>
      <c r="S930" s="66"/>
      <c r="T930" s="16" t="str">
        <f>IF(S930="","",INDEX('Paycode Info'!$R$2:$R$4,MATCH('PCN Variation'!S930,'Paycode Info'!$M$2:$M$4,0)))</f>
        <v/>
      </c>
      <c r="U930" s="17"/>
      <c r="V930" s="16" t="str">
        <f>IFERROR(MATCH(U930,'Paycode Info'!$I$2:$I$13,0),"")</f>
        <v/>
      </c>
      <c r="W930" s="16" t="str">
        <f t="shared" si="73"/>
        <v/>
      </c>
      <c r="X930" s="15" t="str">
        <f t="shared" si="74"/>
        <v/>
      </c>
      <c r="Y930" s="18">
        <f t="shared" si="75"/>
        <v>0</v>
      </c>
    </row>
    <row r="931" spans="1:25" ht="35" customHeight="1" x14ac:dyDescent="0.35">
      <c r="A931" s="65"/>
      <c r="B931" s="70" t="str">
        <f>IFERROR(IF(A931="","",INDEX('PCN Data'!$A$2:$A$1300,MATCH('PCN Variation'!A931,'PCN Data'!$B$2:$B$1300,0))),"ERROR")</f>
        <v/>
      </c>
      <c r="C931" s="71" t="str">
        <f>IFERROR(IF(A931="","",INDEX('PCN Data'!$C$2:$C$1300,MATCH('PCN Variation'!A931,'PCN Data'!$B$2:$B$1300,0))),"ERROR")</f>
        <v/>
      </c>
      <c r="D931" s="70" t="str">
        <f>IFERROR(IF(A931="","", INDEX('PCN Data'!$D$2:$D$1300,MATCH('PCN Variation'!A931,'PCN Data'!$B$2:$B$1300,0))),"ERROR")</f>
        <v/>
      </c>
      <c r="E931" s="66"/>
      <c r="F931" s="65"/>
      <c r="G931" s="71" t="str">
        <f>IF(E931&amp;F931="","", IFERROR(IF(AND(E931="",F931&lt;&gt;""),INDEX('Paycode Info'!$D$2:$D$71,MATCH('PCN Variation'!F931,'Paycode Info'!$F$2:$F$71,0)), INDEX('Paycode Info'!$D$2:$D$71,MATCH('PCN Variation'!E931,'Paycode Info'!$D$2:$D$71,0))),"Error"))</f>
        <v/>
      </c>
      <c r="H931" s="71" t="str">
        <f>IF(E931&amp;F931="","", IFERROR(INDEX('Paycode Info'!$F$2:$F$71,MATCH('PCN Variation'!G931,'Paycode Info'!$D$2:$D$71,0)),"Error"))</f>
        <v/>
      </c>
      <c r="I931" s="84" t="str">
        <f t="shared" si="72"/>
        <v/>
      </c>
      <c r="J931" s="73" t="str">
        <f>IFERROR(INDEX('Paycode Info'!$G$2:$G$71,MATCH('PCN Variation'!H931,'Paycode Info'!$F$2:$F$71,0)),"")</f>
        <v/>
      </c>
      <c r="K931" s="17"/>
      <c r="L931" s="16" t="str">
        <f>IFERROR(MATCH(K931,'Paycode Info'!$I$2:$I$13,0),"")</f>
        <v/>
      </c>
      <c r="M931" s="17"/>
      <c r="N931" s="16" t="str">
        <f>IFERROR(MATCH(M931,'Paycode Info'!$I$2:$I$13,0),"")</f>
        <v/>
      </c>
      <c r="O931" s="17"/>
      <c r="P931" s="17"/>
      <c r="Q931" s="67" t="str">
        <f>IFERROR(IF(N931-L931=0,13,IF(N931-L931&gt;=0,N931-L931+1, VLOOKUP(N931-L931, 'Paycode Info'!$J$2:$K$13,2,0))),"")</f>
        <v/>
      </c>
      <c r="R931" s="68" t="str">
        <f t="shared" si="71"/>
        <v/>
      </c>
      <c r="S931" s="66"/>
      <c r="T931" s="16" t="str">
        <f>IF(S931="","",INDEX('Paycode Info'!$R$2:$R$4,MATCH('PCN Variation'!S931,'Paycode Info'!$M$2:$M$4,0)))</f>
        <v/>
      </c>
      <c r="U931" s="17"/>
      <c r="V931" s="16" t="str">
        <f>IFERROR(MATCH(U931,'Paycode Info'!$I$2:$I$13,0),"")</f>
        <v/>
      </c>
      <c r="W931" s="16" t="str">
        <f t="shared" si="73"/>
        <v/>
      </c>
      <c r="X931" s="15" t="str">
        <f t="shared" si="74"/>
        <v/>
      </c>
      <c r="Y931" s="18">
        <f t="shared" si="75"/>
        <v>0</v>
      </c>
    </row>
    <row r="932" spans="1:25" ht="35" customHeight="1" x14ac:dyDescent="0.35">
      <c r="A932" s="65"/>
      <c r="B932" s="70" t="str">
        <f>IFERROR(IF(A932="","",INDEX('PCN Data'!$A$2:$A$1300,MATCH('PCN Variation'!A932,'PCN Data'!$B$2:$B$1300,0))),"ERROR")</f>
        <v/>
      </c>
      <c r="C932" s="71" t="str">
        <f>IFERROR(IF(A932="","",INDEX('PCN Data'!$C$2:$C$1300,MATCH('PCN Variation'!A932,'PCN Data'!$B$2:$B$1300,0))),"ERROR")</f>
        <v/>
      </c>
      <c r="D932" s="70" t="str">
        <f>IFERROR(IF(A932="","", INDEX('PCN Data'!$D$2:$D$1300,MATCH('PCN Variation'!A932,'PCN Data'!$B$2:$B$1300,0))),"ERROR")</f>
        <v/>
      </c>
      <c r="E932" s="66"/>
      <c r="F932" s="65"/>
      <c r="G932" s="71" t="str">
        <f>IF(E932&amp;F932="","", IFERROR(IF(AND(E932="",F932&lt;&gt;""),INDEX('Paycode Info'!$D$2:$D$71,MATCH('PCN Variation'!F932,'Paycode Info'!$F$2:$F$71,0)), INDEX('Paycode Info'!$D$2:$D$71,MATCH('PCN Variation'!E932,'Paycode Info'!$D$2:$D$71,0))),"Error"))</f>
        <v/>
      </c>
      <c r="H932" s="71" t="str">
        <f>IF(E932&amp;F932="","", IFERROR(INDEX('Paycode Info'!$F$2:$F$71,MATCH('PCN Variation'!G932,'Paycode Info'!$D$2:$D$71,0)),"Error"))</f>
        <v/>
      </c>
      <c r="I932" s="84" t="str">
        <f t="shared" si="72"/>
        <v/>
      </c>
      <c r="J932" s="73" t="str">
        <f>IFERROR(INDEX('Paycode Info'!$G$2:$G$71,MATCH('PCN Variation'!H932,'Paycode Info'!$F$2:$F$71,0)),"")</f>
        <v/>
      </c>
      <c r="K932" s="17"/>
      <c r="L932" s="16" t="str">
        <f>IFERROR(MATCH(K932,'Paycode Info'!$I$2:$I$13,0),"")</f>
        <v/>
      </c>
      <c r="M932" s="17"/>
      <c r="N932" s="16" t="str">
        <f>IFERROR(MATCH(M932,'Paycode Info'!$I$2:$I$13,0),"")</f>
        <v/>
      </c>
      <c r="O932" s="17"/>
      <c r="P932" s="17"/>
      <c r="Q932" s="67" t="str">
        <f>IFERROR(IF(N932-L932=0,13,IF(N932-L932&gt;=0,N932-L932+1, VLOOKUP(N932-L932, 'Paycode Info'!$J$2:$K$13,2,0))),"")</f>
        <v/>
      </c>
      <c r="R932" s="68" t="str">
        <f t="shared" si="71"/>
        <v/>
      </c>
      <c r="S932" s="66"/>
      <c r="T932" s="16" t="str">
        <f>IF(S932="","",INDEX('Paycode Info'!$R$2:$R$4,MATCH('PCN Variation'!S932,'Paycode Info'!$M$2:$M$4,0)))</f>
        <v/>
      </c>
      <c r="U932" s="17"/>
      <c r="V932" s="16" t="str">
        <f>IFERROR(MATCH(U932,'Paycode Info'!$I$2:$I$13,0),"")</f>
        <v/>
      </c>
      <c r="W932" s="16" t="str">
        <f t="shared" si="73"/>
        <v/>
      </c>
      <c r="X932" s="15" t="str">
        <f t="shared" si="74"/>
        <v/>
      </c>
      <c r="Y932" s="18">
        <f t="shared" si="75"/>
        <v>0</v>
      </c>
    </row>
    <row r="933" spans="1:25" ht="35" customHeight="1" x14ac:dyDescent="0.35">
      <c r="A933" s="65"/>
      <c r="B933" s="70" t="str">
        <f>IFERROR(IF(A933="","",INDEX('PCN Data'!$A$2:$A$1300,MATCH('PCN Variation'!A933,'PCN Data'!$B$2:$B$1300,0))),"ERROR")</f>
        <v/>
      </c>
      <c r="C933" s="71" t="str">
        <f>IFERROR(IF(A933="","",INDEX('PCN Data'!$C$2:$C$1300,MATCH('PCN Variation'!A933,'PCN Data'!$B$2:$B$1300,0))),"ERROR")</f>
        <v/>
      </c>
      <c r="D933" s="70" t="str">
        <f>IFERROR(IF(A933="","", INDEX('PCN Data'!$D$2:$D$1300,MATCH('PCN Variation'!A933,'PCN Data'!$B$2:$B$1300,0))),"ERROR")</f>
        <v/>
      </c>
      <c r="E933" s="66"/>
      <c r="F933" s="65"/>
      <c r="G933" s="71" t="str">
        <f>IF(E933&amp;F933="","", IFERROR(IF(AND(E933="",F933&lt;&gt;""),INDEX('Paycode Info'!$D$2:$D$71,MATCH('PCN Variation'!F933,'Paycode Info'!$F$2:$F$71,0)), INDEX('Paycode Info'!$D$2:$D$71,MATCH('PCN Variation'!E933,'Paycode Info'!$D$2:$D$71,0))),"Error"))</f>
        <v/>
      </c>
      <c r="H933" s="71" t="str">
        <f>IF(E933&amp;F933="","", IFERROR(INDEX('Paycode Info'!$F$2:$F$71,MATCH('PCN Variation'!G933,'Paycode Info'!$D$2:$D$71,0)),"Error"))</f>
        <v/>
      </c>
      <c r="I933" s="84" t="str">
        <f t="shared" si="72"/>
        <v/>
      </c>
      <c r="J933" s="73" t="str">
        <f>IFERROR(INDEX('Paycode Info'!$G$2:$G$71,MATCH('PCN Variation'!H933,'Paycode Info'!$F$2:$F$71,0)),"")</f>
        <v/>
      </c>
      <c r="K933" s="17"/>
      <c r="L933" s="16" t="str">
        <f>IFERROR(MATCH(K933,'Paycode Info'!$I$2:$I$13,0),"")</f>
        <v/>
      </c>
      <c r="M933" s="17"/>
      <c r="N933" s="16" t="str">
        <f>IFERROR(MATCH(M933,'Paycode Info'!$I$2:$I$13,0),"")</f>
        <v/>
      </c>
      <c r="O933" s="17"/>
      <c r="P933" s="17"/>
      <c r="Q933" s="67" t="str">
        <f>IFERROR(IF(N933-L933=0,13,IF(N933-L933&gt;=0,N933-L933+1, VLOOKUP(N933-L933, 'Paycode Info'!$J$2:$K$13,2,0))),"")</f>
        <v/>
      </c>
      <c r="R933" s="68" t="str">
        <f t="shared" si="71"/>
        <v/>
      </c>
      <c r="S933" s="66"/>
      <c r="T933" s="16" t="str">
        <f>IF(S933="","",INDEX('Paycode Info'!$R$2:$R$4,MATCH('PCN Variation'!S933,'Paycode Info'!$M$2:$M$4,0)))</f>
        <v/>
      </c>
      <c r="U933" s="17"/>
      <c r="V933" s="16" t="str">
        <f>IFERROR(MATCH(U933,'Paycode Info'!$I$2:$I$13,0),"")</f>
        <v/>
      </c>
      <c r="W933" s="16" t="str">
        <f t="shared" si="73"/>
        <v/>
      </c>
      <c r="X933" s="15" t="str">
        <f t="shared" si="74"/>
        <v/>
      </c>
      <c r="Y933" s="18">
        <f t="shared" si="75"/>
        <v>0</v>
      </c>
    </row>
    <row r="934" spans="1:25" ht="35" customHeight="1" x14ac:dyDescent="0.35">
      <c r="A934" s="65"/>
      <c r="B934" s="70" t="str">
        <f>IFERROR(IF(A934="","",INDEX('PCN Data'!$A$2:$A$1300,MATCH('PCN Variation'!A934,'PCN Data'!$B$2:$B$1300,0))),"ERROR")</f>
        <v/>
      </c>
      <c r="C934" s="71" t="str">
        <f>IFERROR(IF(A934="","",INDEX('PCN Data'!$C$2:$C$1300,MATCH('PCN Variation'!A934,'PCN Data'!$B$2:$B$1300,0))),"ERROR")</f>
        <v/>
      </c>
      <c r="D934" s="70" t="str">
        <f>IFERROR(IF(A934="","", INDEX('PCN Data'!$D$2:$D$1300,MATCH('PCN Variation'!A934,'PCN Data'!$B$2:$B$1300,0))),"ERROR")</f>
        <v/>
      </c>
      <c r="E934" s="66"/>
      <c r="F934" s="65"/>
      <c r="G934" s="71" t="str">
        <f>IF(E934&amp;F934="","", IFERROR(IF(AND(E934="",F934&lt;&gt;""),INDEX('Paycode Info'!$D$2:$D$71,MATCH('PCN Variation'!F934,'Paycode Info'!$F$2:$F$71,0)), INDEX('Paycode Info'!$D$2:$D$71,MATCH('PCN Variation'!E934,'Paycode Info'!$D$2:$D$71,0))),"Error"))</f>
        <v/>
      </c>
      <c r="H934" s="71" t="str">
        <f>IF(E934&amp;F934="","", IFERROR(INDEX('Paycode Info'!$F$2:$F$71,MATCH('PCN Variation'!G934,'Paycode Info'!$D$2:$D$71,0)),"Error"))</f>
        <v/>
      </c>
      <c r="I934" s="84" t="str">
        <f t="shared" si="72"/>
        <v/>
      </c>
      <c r="J934" s="73" t="str">
        <f>IFERROR(INDEX('Paycode Info'!$G$2:$G$71,MATCH('PCN Variation'!H934,'Paycode Info'!$F$2:$F$71,0)),"")</f>
        <v/>
      </c>
      <c r="K934" s="17"/>
      <c r="L934" s="16" t="str">
        <f>IFERROR(MATCH(K934,'Paycode Info'!$I$2:$I$13,0),"")</f>
        <v/>
      </c>
      <c r="M934" s="17"/>
      <c r="N934" s="16" t="str">
        <f>IFERROR(MATCH(M934,'Paycode Info'!$I$2:$I$13,0),"")</f>
        <v/>
      </c>
      <c r="O934" s="17"/>
      <c r="P934" s="17"/>
      <c r="Q934" s="67" t="str">
        <f>IFERROR(IF(N934-L934=0,13,IF(N934-L934&gt;=0,N934-L934+1, VLOOKUP(N934-L934, 'Paycode Info'!$J$2:$K$13,2,0))),"")</f>
        <v/>
      </c>
      <c r="R934" s="68" t="str">
        <f t="shared" si="71"/>
        <v/>
      </c>
      <c r="S934" s="66"/>
      <c r="T934" s="16" t="str">
        <f>IF(S934="","",INDEX('Paycode Info'!$R$2:$R$4,MATCH('PCN Variation'!S934,'Paycode Info'!$M$2:$M$4,0)))</f>
        <v/>
      </c>
      <c r="U934" s="17"/>
      <c r="V934" s="16" t="str">
        <f>IFERROR(MATCH(U934,'Paycode Info'!$I$2:$I$13,0),"")</f>
        <v/>
      </c>
      <c r="W934" s="16" t="str">
        <f t="shared" si="73"/>
        <v/>
      </c>
      <c r="X934" s="15" t="str">
        <f t="shared" si="74"/>
        <v/>
      </c>
      <c r="Y934" s="18">
        <f t="shared" si="75"/>
        <v>0</v>
      </c>
    </row>
    <row r="935" spans="1:25" ht="35" customHeight="1" x14ac:dyDescent="0.35">
      <c r="A935" s="65"/>
      <c r="B935" s="70" t="str">
        <f>IFERROR(IF(A935="","",INDEX('PCN Data'!$A$2:$A$1300,MATCH('PCN Variation'!A935,'PCN Data'!$B$2:$B$1300,0))),"ERROR")</f>
        <v/>
      </c>
      <c r="C935" s="71" t="str">
        <f>IFERROR(IF(A935="","",INDEX('PCN Data'!$C$2:$C$1300,MATCH('PCN Variation'!A935,'PCN Data'!$B$2:$B$1300,0))),"ERROR")</f>
        <v/>
      </c>
      <c r="D935" s="70" t="str">
        <f>IFERROR(IF(A935="","", INDEX('PCN Data'!$D$2:$D$1300,MATCH('PCN Variation'!A935,'PCN Data'!$B$2:$B$1300,0))),"ERROR")</f>
        <v/>
      </c>
      <c r="E935" s="66"/>
      <c r="F935" s="65"/>
      <c r="G935" s="71" t="str">
        <f>IF(E935&amp;F935="","", IFERROR(IF(AND(E935="",F935&lt;&gt;""),INDEX('Paycode Info'!$D$2:$D$71,MATCH('PCN Variation'!F935,'Paycode Info'!$F$2:$F$71,0)), INDEX('Paycode Info'!$D$2:$D$71,MATCH('PCN Variation'!E935,'Paycode Info'!$D$2:$D$71,0))),"Error"))</f>
        <v/>
      </c>
      <c r="H935" s="71" t="str">
        <f>IF(E935&amp;F935="","", IFERROR(INDEX('Paycode Info'!$F$2:$F$71,MATCH('PCN Variation'!G935,'Paycode Info'!$D$2:$D$71,0)),"Error"))</f>
        <v/>
      </c>
      <c r="I935" s="84" t="str">
        <f t="shared" si="72"/>
        <v/>
      </c>
      <c r="J935" s="73" t="str">
        <f>IFERROR(INDEX('Paycode Info'!$G$2:$G$71,MATCH('PCN Variation'!H935,'Paycode Info'!$F$2:$F$71,0)),"")</f>
        <v/>
      </c>
      <c r="K935" s="17"/>
      <c r="L935" s="16" t="str">
        <f>IFERROR(MATCH(K935,'Paycode Info'!$I$2:$I$13,0),"")</f>
        <v/>
      </c>
      <c r="M935" s="17"/>
      <c r="N935" s="16" t="str">
        <f>IFERROR(MATCH(M935,'Paycode Info'!$I$2:$I$13,0),"")</f>
        <v/>
      </c>
      <c r="O935" s="17"/>
      <c r="P935" s="17"/>
      <c r="Q935" s="67" t="str">
        <f>IFERROR(IF(N935-L935=0,13,IF(N935-L935&gt;=0,N935-L935+1, VLOOKUP(N935-L935, 'Paycode Info'!$J$2:$K$13,2,0))),"")</f>
        <v/>
      </c>
      <c r="R935" s="68" t="str">
        <f t="shared" si="71"/>
        <v/>
      </c>
      <c r="S935" s="66"/>
      <c r="T935" s="16" t="str">
        <f>IF(S935="","",INDEX('Paycode Info'!$R$2:$R$4,MATCH('PCN Variation'!S935,'Paycode Info'!$M$2:$M$4,0)))</f>
        <v/>
      </c>
      <c r="U935" s="17"/>
      <c r="V935" s="16" t="str">
        <f>IFERROR(MATCH(U935,'Paycode Info'!$I$2:$I$13,0),"")</f>
        <v/>
      </c>
      <c r="W935" s="16" t="str">
        <f t="shared" si="73"/>
        <v/>
      </c>
      <c r="X935" s="15" t="str">
        <f t="shared" si="74"/>
        <v/>
      </c>
      <c r="Y935" s="18">
        <f t="shared" si="75"/>
        <v>0</v>
      </c>
    </row>
    <row r="936" spans="1:25" ht="35" customHeight="1" x14ac:dyDescent="0.35">
      <c r="A936" s="65"/>
      <c r="B936" s="70" t="str">
        <f>IFERROR(IF(A936="","",INDEX('PCN Data'!$A$2:$A$1300,MATCH('PCN Variation'!A936,'PCN Data'!$B$2:$B$1300,0))),"ERROR")</f>
        <v/>
      </c>
      <c r="C936" s="71" t="str">
        <f>IFERROR(IF(A936="","",INDEX('PCN Data'!$C$2:$C$1300,MATCH('PCN Variation'!A936,'PCN Data'!$B$2:$B$1300,0))),"ERROR")</f>
        <v/>
      </c>
      <c r="D936" s="70" t="str">
        <f>IFERROR(IF(A936="","", INDEX('PCN Data'!$D$2:$D$1300,MATCH('PCN Variation'!A936,'PCN Data'!$B$2:$B$1300,0))),"ERROR")</f>
        <v/>
      </c>
      <c r="E936" s="66"/>
      <c r="F936" s="65"/>
      <c r="G936" s="71" t="str">
        <f>IF(E936&amp;F936="","", IFERROR(IF(AND(E936="",F936&lt;&gt;""),INDEX('Paycode Info'!$D$2:$D$71,MATCH('PCN Variation'!F936,'Paycode Info'!$F$2:$F$71,0)), INDEX('Paycode Info'!$D$2:$D$71,MATCH('PCN Variation'!E936,'Paycode Info'!$D$2:$D$71,0))),"Error"))</f>
        <v/>
      </c>
      <c r="H936" s="71" t="str">
        <f>IF(E936&amp;F936="","", IFERROR(INDEX('Paycode Info'!$F$2:$F$71,MATCH('PCN Variation'!G936,'Paycode Info'!$D$2:$D$71,0)),"Error"))</f>
        <v/>
      </c>
      <c r="I936" s="84" t="str">
        <f t="shared" si="72"/>
        <v/>
      </c>
      <c r="J936" s="73" t="str">
        <f>IFERROR(INDEX('Paycode Info'!$G$2:$G$71,MATCH('PCN Variation'!H936,'Paycode Info'!$F$2:$F$71,0)),"")</f>
        <v/>
      </c>
      <c r="K936" s="17"/>
      <c r="L936" s="16" t="str">
        <f>IFERROR(MATCH(K936,'Paycode Info'!$I$2:$I$13,0),"")</f>
        <v/>
      </c>
      <c r="M936" s="17"/>
      <c r="N936" s="16" t="str">
        <f>IFERROR(MATCH(M936,'Paycode Info'!$I$2:$I$13,0),"")</f>
        <v/>
      </c>
      <c r="O936" s="17"/>
      <c r="P936" s="17"/>
      <c r="Q936" s="67" t="str">
        <f>IFERROR(IF(N936-L936=0,13,IF(N936-L936&gt;=0,N936-L936+1, VLOOKUP(N936-L936, 'Paycode Info'!$J$2:$K$13,2,0))),"")</f>
        <v/>
      </c>
      <c r="R936" s="68" t="str">
        <f t="shared" si="71"/>
        <v/>
      </c>
      <c r="S936" s="66"/>
      <c r="T936" s="16" t="str">
        <f>IF(S936="","",INDEX('Paycode Info'!$R$2:$R$4,MATCH('PCN Variation'!S936,'Paycode Info'!$M$2:$M$4,0)))</f>
        <v/>
      </c>
      <c r="U936" s="17"/>
      <c r="V936" s="16" t="str">
        <f>IFERROR(MATCH(U936,'Paycode Info'!$I$2:$I$13,0),"")</f>
        <v/>
      </c>
      <c r="W936" s="16" t="str">
        <f t="shared" si="73"/>
        <v/>
      </c>
      <c r="X936" s="15" t="str">
        <f t="shared" si="74"/>
        <v/>
      </c>
      <c r="Y936" s="18">
        <f t="shared" si="75"/>
        <v>0</v>
      </c>
    </row>
    <row r="937" spans="1:25" ht="35" customHeight="1" x14ac:dyDescent="0.35">
      <c r="A937" s="65"/>
      <c r="B937" s="70" t="str">
        <f>IFERROR(IF(A937="","",INDEX('PCN Data'!$A$2:$A$1300,MATCH('PCN Variation'!A937,'PCN Data'!$B$2:$B$1300,0))),"ERROR")</f>
        <v/>
      </c>
      <c r="C937" s="71" t="str">
        <f>IFERROR(IF(A937="","",INDEX('PCN Data'!$C$2:$C$1300,MATCH('PCN Variation'!A937,'PCN Data'!$B$2:$B$1300,0))),"ERROR")</f>
        <v/>
      </c>
      <c r="D937" s="70" t="str">
        <f>IFERROR(IF(A937="","", INDEX('PCN Data'!$D$2:$D$1300,MATCH('PCN Variation'!A937,'PCN Data'!$B$2:$B$1300,0))),"ERROR")</f>
        <v/>
      </c>
      <c r="E937" s="66"/>
      <c r="F937" s="65"/>
      <c r="G937" s="71" t="str">
        <f>IF(E937&amp;F937="","", IFERROR(IF(AND(E937="",F937&lt;&gt;""),INDEX('Paycode Info'!$D$2:$D$71,MATCH('PCN Variation'!F937,'Paycode Info'!$F$2:$F$71,0)), INDEX('Paycode Info'!$D$2:$D$71,MATCH('PCN Variation'!E937,'Paycode Info'!$D$2:$D$71,0))),"Error"))</f>
        <v/>
      </c>
      <c r="H937" s="71" t="str">
        <f>IF(E937&amp;F937="","", IFERROR(INDEX('Paycode Info'!$F$2:$F$71,MATCH('PCN Variation'!G937,'Paycode Info'!$D$2:$D$71,0)),"Error"))</f>
        <v/>
      </c>
      <c r="I937" s="84" t="str">
        <f t="shared" si="72"/>
        <v/>
      </c>
      <c r="J937" s="73" t="str">
        <f>IFERROR(INDEX('Paycode Info'!$G$2:$G$71,MATCH('PCN Variation'!H937,'Paycode Info'!$F$2:$F$71,0)),"")</f>
        <v/>
      </c>
      <c r="K937" s="17"/>
      <c r="L937" s="16" t="str">
        <f>IFERROR(MATCH(K937,'Paycode Info'!$I$2:$I$13,0),"")</f>
        <v/>
      </c>
      <c r="M937" s="17"/>
      <c r="N937" s="16" t="str">
        <f>IFERROR(MATCH(M937,'Paycode Info'!$I$2:$I$13,0),"")</f>
        <v/>
      </c>
      <c r="O937" s="17"/>
      <c r="P937" s="17"/>
      <c r="Q937" s="67" t="str">
        <f>IFERROR(IF(N937-L937=0,13,IF(N937-L937&gt;=0,N937-L937+1, VLOOKUP(N937-L937, 'Paycode Info'!$J$2:$K$13,2,0))),"")</f>
        <v/>
      </c>
      <c r="R937" s="68" t="str">
        <f t="shared" si="71"/>
        <v/>
      </c>
      <c r="S937" s="66"/>
      <c r="T937" s="16" t="str">
        <f>IF(S937="","",INDEX('Paycode Info'!$R$2:$R$4,MATCH('PCN Variation'!S937,'Paycode Info'!$M$2:$M$4,0)))</f>
        <v/>
      </c>
      <c r="U937" s="17"/>
      <c r="V937" s="16" t="str">
        <f>IFERROR(MATCH(U937,'Paycode Info'!$I$2:$I$13,0),"")</f>
        <v/>
      </c>
      <c r="W937" s="16" t="str">
        <f t="shared" si="73"/>
        <v/>
      </c>
      <c r="X937" s="15" t="str">
        <f t="shared" si="74"/>
        <v/>
      </c>
      <c r="Y937" s="18">
        <f t="shared" si="75"/>
        <v>0</v>
      </c>
    </row>
    <row r="938" spans="1:25" ht="35" customHeight="1" x14ac:dyDescent="0.35">
      <c r="A938" s="65"/>
      <c r="B938" s="70" t="str">
        <f>IFERROR(IF(A938="","",INDEX('PCN Data'!$A$2:$A$1300,MATCH('PCN Variation'!A938,'PCN Data'!$B$2:$B$1300,0))),"ERROR")</f>
        <v/>
      </c>
      <c r="C938" s="71" t="str">
        <f>IFERROR(IF(A938="","",INDEX('PCN Data'!$C$2:$C$1300,MATCH('PCN Variation'!A938,'PCN Data'!$B$2:$B$1300,0))),"ERROR")</f>
        <v/>
      </c>
      <c r="D938" s="70" t="str">
        <f>IFERROR(IF(A938="","", INDEX('PCN Data'!$D$2:$D$1300,MATCH('PCN Variation'!A938,'PCN Data'!$B$2:$B$1300,0))),"ERROR")</f>
        <v/>
      </c>
      <c r="E938" s="66"/>
      <c r="F938" s="65"/>
      <c r="G938" s="71" t="str">
        <f>IF(E938&amp;F938="","", IFERROR(IF(AND(E938="",F938&lt;&gt;""),INDEX('Paycode Info'!$D$2:$D$71,MATCH('PCN Variation'!F938,'Paycode Info'!$F$2:$F$71,0)), INDEX('Paycode Info'!$D$2:$D$71,MATCH('PCN Variation'!E938,'Paycode Info'!$D$2:$D$71,0))),"Error"))</f>
        <v/>
      </c>
      <c r="H938" s="71" t="str">
        <f>IF(E938&amp;F938="","", IFERROR(INDEX('Paycode Info'!$F$2:$F$71,MATCH('PCN Variation'!G938,'Paycode Info'!$D$2:$D$71,0)),"Error"))</f>
        <v/>
      </c>
      <c r="I938" s="84" t="str">
        <f t="shared" si="72"/>
        <v/>
      </c>
      <c r="J938" s="73" t="str">
        <f>IFERROR(INDEX('Paycode Info'!$G$2:$G$71,MATCH('PCN Variation'!H938,'Paycode Info'!$F$2:$F$71,0)),"")</f>
        <v/>
      </c>
      <c r="K938" s="17"/>
      <c r="L938" s="16" t="str">
        <f>IFERROR(MATCH(K938,'Paycode Info'!$I$2:$I$13,0),"")</f>
        <v/>
      </c>
      <c r="M938" s="17"/>
      <c r="N938" s="16" t="str">
        <f>IFERROR(MATCH(M938,'Paycode Info'!$I$2:$I$13,0),"")</f>
        <v/>
      </c>
      <c r="O938" s="17"/>
      <c r="P938" s="17"/>
      <c r="Q938" s="67" t="str">
        <f>IFERROR(IF(N938-L938=0,13,IF(N938-L938&gt;=0,N938-L938+1, VLOOKUP(N938-L938, 'Paycode Info'!$J$2:$K$13,2,0))),"")</f>
        <v/>
      </c>
      <c r="R938" s="68" t="str">
        <f t="shared" si="71"/>
        <v/>
      </c>
      <c r="S938" s="66"/>
      <c r="T938" s="16" t="str">
        <f>IF(S938="","",INDEX('Paycode Info'!$R$2:$R$4,MATCH('PCN Variation'!S938,'Paycode Info'!$M$2:$M$4,0)))</f>
        <v/>
      </c>
      <c r="U938" s="17"/>
      <c r="V938" s="16" t="str">
        <f>IFERROR(MATCH(U938,'Paycode Info'!$I$2:$I$13,0),"")</f>
        <v/>
      </c>
      <c r="W938" s="16" t="str">
        <f t="shared" si="73"/>
        <v/>
      </c>
      <c r="X938" s="15" t="str">
        <f t="shared" si="74"/>
        <v/>
      </c>
      <c r="Y938" s="18">
        <f t="shared" si="75"/>
        <v>0</v>
      </c>
    </row>
    <row r="939" spans="1:25" ht="35" customHeight="1" x14ac:dyDescent="0.35">
      <c r="A939" s="65"/>
      <c r="B939" s="70" t="str">
        <f>IFERROR(IF(A939="","",INDEX('PCN Data'!$A$2:$A$1300,MATCH('PCN Variation'!A939,'PCN Data'!$B$2:$B$1300,0))),"ERROR")</f>
        <v/>
      </c>
      <c r="C939" s="71" t="str">
        <f>IFERROR(IF(A939="","",INDEX('PCN Data'!$C$2:$C$1300,MATCH('PCN Variation'!A939,'PCN Data'!$B$2:$B$1300,0))),"ERROR")</f>
        <v/>
      </c>
      <c r="D939" s="70" t="str">
        <f>IFERROR(IF(A939="","", INDEX('PCN Data'!$D$2:$D$1300,MATCH('PCN Variation'!A939,'PCN Data'!$B$2:$B$1300,0))),"ERROR")</f>
        <v/>
      </c>
      <c r="E939" s="66"/>
      <c r="F939" s="65"/>
      <c r="G939" s="71" t="str">
        <f>IF(E939&amp;F939="","", IFERROR(IF(AND(E939="",F939&lt;&gt;""),INDEX('Paycode Info'!$D$2:$D$71,MATCH('PCN Variation'!F939,'Paycode Info'!$F$2:$F$71,0)), INDEX('Paycode Info'!$D$2:$D$71,MATCH('PCN Variation'!E939,'Paycode Info'!$D$2:$D$71,0))),"Error"))</f>
        <v/>
      </c>
      <c r="H939" s="71" t="str">
        <f>IF(E939&amp;F939="","", IFERROR(INDEX('Paycode Info'!$F$2:$F$71,MATCH('PCN Variation'!G939,'Paycode Info'!$D$2:$D$71,0)),"Error"))</f>
        <v/>
      </c>
      <c r="I939" s="84" t="str">
        <f t="shared" si="72"/>
        <v/>
      </c>
      <c r="J939" s="73" t="str">
        <f>IFERROR(INDEX('Paycode Info'!$G$2:$G$71,MATCH('PCN Variation'!H939,'Paycode Info'!$F$2:$F$71,0)),"")</f>
        <v/>
      </c>
      <c r="K939" s="17"/>
      <c r="L939" s="16" t="str">
        <f>IFERROR(MATCH(K939,'Paycode Info'!$I$2:$I$13,0),"")</f>
        <v/>
      </c>
      <c r="M939" s="17"/>
      <c r="N939" s="16" t="str">
        <f>IFERROR(MATCH(M939,'Paycode Info'!$I$2:$I$13,0),"")</f>
        <v/>
      </c>
      <c r="O939" s="17"/>
      <c r="P939" s="17"/>
      <c r="Q939" s="67" t="str">
        <f>IFERROR(IF(N939-L939=0,13,IF(N939-L939&gt;=0,N939-L939+1, VLOOKUP(N939-L939, 'Paycode Info'!$J$2:$K$13,2,0))),"")</f>
        <v/>
      </c>
      <c r="R939" s="68" t="str">
        <f t="shared" si="71"/>
        <v/>
      </c>
      <c r="S939" s="66"/>
      <c r="T939" s="16" t="str">
        <f>IF(S939="","",INDEX('Paycode Info'!$R$2:$R$4,MATCH('PCN Variation'!S939,'Paycode Info'!$M$2:$M$4,0)))</f>
        <v/>
      </c>
      <c r="U939" s="17"/>
      <c r="V939" s="16" t="str">
        <f>IFERROR(MATCH(U939,'Paycode Info'!$I$2:$I$13,0),"")</f>
        <v/>
      </c>
      <c r="W939" s="16" t="str">
        <f t="shared" si="73"/>
        <v/>
      </c>
      <c r="X939" s="15" t="str">
        <f t="shared" si="74"/>
        <v/>
      </c>
      <c r="Y939" s="18">
        <f t="shared" si="75"/>
        <v>0</v>
      </c>
    </row>
    <row r="940" spans="1:25" ht="35" customHeight="1" x14ac:dyDescent="0.35">
      <c r="A940" s="65"/>
      <c r="B940" s="70" t="str">
        <f>IFERROR(IF(A940="","",INDEX('PCN Data'!$A$2:$A$1300,MATCH('PCN Variation'!A940,'PCN Data'!$B$2:$B$1300,0))),"ERROR")</f>
        <v/>
      </c>
      <c r="C940" s="71" t="str">
        <f>IFERROR(IF(A940="","",INDEX('PCN Data'!$C$2:$C$1300,MATCH('PCN Variation'!A940,'PCN Data'!$B$2:$B$1300,0))),"ERROR")</f>
        <v/>
      </c>
      <c r="D940" s="70" t="str">
        <f>IFERROR(IF(A940="","", INDEX('PCN Data'!$D$2:$D$1300,MATCH('PCN Variation'!A940,'PCN Data'!$B$2:$B$1300,0))),"ERROR")</f>
        <v/>
      </c>
      <c r="E940" s="66"/>
      <c r="F940" s="65"/>
      <c r="G940" s="71" t="str">
        <f>IF(E940&amp;F940="","", IFERROR(IF(AND(E940="",F940&lt;&gt;""),INDEX('Paycode Info'!$D$2:$D$71,MATCH('PCN Variation'!F940,'Paycode Info'!$F$2:$F$71,0)), INDEX('Paycode Info'!$D$2:$D$71,MATCH('PCN Variation'!E940,'Paycode Info'!$D$2:$D$71,0))),"Error"))</f>
        <v/>
      </c>
      <c r="H940" s="71" t="str">
        <f>IF(E940&amp;F940="","", IFERROR(INDEX('Paycode Info'!$F$2:$F$71,MATCH('PCN Variation'!G940,'Paycode Info'!$D$2:$D$71,0)),"Error"))</f>
        <v/>
      </c>
      <c r="I940" s="84" t="str">
        <f t="shared" si="72"/>
        <v/>
      </c>
      <c r="J940" s="73" t="str">
        <f>IFERROR(INDEX('Paycode Info'!$G$2:$G$71,MATCH('PCN Variation'!H940,'Paycode Info'!$F$2:$F$71,0)),"")</f>
        <v/>
      </c>
      <c r="K940" s="17"/>
      <c r="L940" s="16" t="str">
        <f>IFERROR(MATCH(K940,'Paycode Info'!$I$2:$I$13,0),"")</f>
        <v/>
      </c>
      <c r="M940" s="17"/>
      <c r="N940" s="16" t="str">
        <f>IFERROR(MATCH(M940,'Paycode Info'!$I$2:$I$13,0),"")</f>
        <v/>
      </c>
      <c r="O940" s="17"/>
      <c r="P940" s="17"/>
      <c r="Q940" s="67" t="str">
        <f>IFERROR(IF(N940-L940=0,13,IF(N940-L940&gt;=0,N940-L940+1, VLOOKUP(N940-L940, 'Paycode Info'!$J$2:$K$13,2,0))),"")</f>
        <v/>
      </c>
      <c r="R940" s="68" t="str">
        <f t="shared" si="71"/>
        <v/>
      </c>
      <c r="S940" s="66"/>
      <c r="T940" s="16" t="str">
        <f>IF(S940="","",INDEX('Paycode Info'!$R$2:$R$4,MATCH('PCN Variation'!S940,'Paycode Info'!$M$2:$M$4,0)))</f>
        <v/>
      </c>
      <c r="U940" s="17"/>
      <c r="V940" s="16" t="str">
        <f>IFERROR(MATCH(U940,'Paycode Info'!$I$2:$I$13,0),"")</f>
        <v/>
      </c>
      <c r="W940" s="16" t="str">
        <f t="shared" si="73"/>
        <v/>
      </c>
      <c r="X940" s="15" t="str">
        <f t="shared" si="74"/>
        <v/>
      </c>
      <c r="Y940" s="18">
        <f t="shared" si="75"/>
        <v>0</v>
      </c>
    </row>
    <row r="941" spans="1:25" ht="35" customHeight="1" x14ac:dyDescent="0.35">
      <c r="A941" s="65"/>
      <c r="B941" s="70" t="str">
        <f>IFERROR(IF(A941="","",INDEX('PCN Data'!$A$2:$A$1300,MATCH('PCN Variation'!A941,'PCN Data'!$B$2:$B$1300,0))),"ERROR")</f>
        <v/>
      </c>
      <c r="C941" s="71" t="str">
        <f>IFERROR(IF(A941="","",INDEX('PCN Data'!$C$2:$C$1300,MATCH('PCN Variation'!A941,'PCN Data'!$B$2:$B$1300,0))),"ERROR")</f>
        <v/>
      </c>
      <c r="D941" s="70" t="str">
        <f>IFERROR(IF(A941="","", INDEX('PCN Data'!$D$2:$D$1300,MATCH('PCN Variation'!A941,'PCN Data'!$B$2:$B$1300,0))),"ERROR")</f>
        <v/>
      </c>
      <c r="E941" s="66"/>
      <c r="F941" s="65"/>
      <c r="G941" s="71" t="str">
        <f>IF(E941&amp;F941="","", IFERROR(IF(AND(E941="",F941&lt;&gt;""),INDEX('Paycode Info'!$D$2:$D$71,MATCH('PCN Variation'!F941,'Paycode Info'!$F$2:$F$71,0)), INDEX('Paycode Info'!$D$2:$D$71,MATCH('PCN Variation'!E941,'Paycode Info'!$D$2:$D$71,0))),"Error"))</f>
        <v/>
      </c>
      <c r="H941" s="71" t="str">
        <f>IF(E941&amp;F941="","", IFERROR(INDEX('Paycode Info'!$F$2:$F$71,MATCH('PCN Variation'!G941,'Paycode Info'!$D$2:$D$71,0)),"Error"))</f>
        <v/>
      </c>
      <c r="I941" s="84" t="str">
        <f t="shared" si="72"/>
        <v/>
      </c>
      <c r="J941" s="73" t="str">
        <f>IFERROR(INDEX('Paycode Info'!$G$2:$G$71,MATCH('PCN Variation'!H941,'Paycode Info'!$F$2:$F$71,0)),"")</f>
        <v/>
      </c>
      <c r="K941" s="17"/>
      <c r="L941" s="16" t="str">
        <f>IFERROR(MATCH(K941,'Paycode Info'!$I$2:$I$13,0),"")</f>
        <v/>
      </c>
      <c r="M941" s="17"/>
      <c r="N941" s="16" t="str">
        <f>IFERROR(MATCH(M941,'Paycode Info'!$I$2:$I$13,0),"")</f>
        <v/>
      </c>
      <c r="O941" s="17"/>
      <c r="P941" s="17"/>
      <c r="Q941" s="67" t="str">
        <f>IFERROR(IF(N941-L941=0,13,IF(N941-L941&gt;=0,N941-L941+1, VLOOKUP(N941-L941, 'Paycode Info'!$J$2:$K$13,2,0))),"")</f>
        <v/>
      </c>
      <c r="R941" s="68" t="str">
        <f t="shared" si="71"/>
        <v/>
      </c>
      <c r="S941" s="66"/>
      <c r="T941" s="16" t="str">
        <f>IF(S941="","",INDEX('Paycode Info'!$R$2:$R$4,MATCH('PCN Variation'!S941,'Paycode Info'!$M$2:$M$4,0)))</f>
        <v/>
      </c>
      <c r="U941" s="17"/>
      <c r="V941" s="16" t="str">
        <f>IFERROR(MATCH(U941,'Paycode Info'!$I$2:$I$13,0),"")</f>
        <v/>
      </c>
      <c r="W941" s="16" t="str">
        <f t="shared" si="73"/>
        <v/>
      </c>
      <c r="X941" s="15" t="str">
        <f t="shared" si="74"/>
        <v/>
      </c>
      <c r="Y941" s="18">
        <f t="shared" si="75"/>
        <v>0</v>
      </c>
    </row>
    <row r="942" spans="1:25" ht="35" customHeight="1" x14ac:dyDescent="0.35">
      <c r="A942" s="65"/>
      <c r="B942" s="70" t="str">
        <f>IFERROR(IF(A942="","",INDEX('PCN Data'!$A$2:$A$1300,MATCH('PCN Variation'!A942,'PCN Data'!$B$2:$B$1300,0))),"ERROR")</f>
        <v/>
      </c>
      <c r="C942" s="71" t="str">
        <f>IFERROR(IF(A942="","",INDEX('PCN Data'!$C$2:$C$1300,MATCH('PCN Variation'!A942,'PCN Data'!$B$2:$B$1300,0))),"ERROR")</f>
        <v/>
      </c>
      <c r="D942" s="70" t="str">
        <f>IFERROR(IF(A942="","", INDEX('PCN Data'!$D$2:$D$1300,MATCH('PCN Variation'!A942,'PCN Data'!$B$2:$B$1300,0))),"ERROR")</f>
        <v/>
      </c>
      <c r="E942" s="66"/>
      <c r="F942" s="65"/>
      <c r="G942" s="71" t="str">
        <f>IF(E942&amp;F942="","", IFERROR(IF(AND(E942="",F942&lt;&gt;""),INDEX('Paycode Info'!$D$2:$D$71,MATCH('PCN Variation'!F942,'Paycode Info'!$F$2:$F$71,0)), INDEX('Paycode Info'!$D$2:$D$71,MATCH('PCN Variation'!E942,'Paycode Info'!$D$2:$D$71,0))),"Error"))</f>
        <v/>
      </c>
      <c r="H942" s="71" t="str">
        <f>IF(E942&amp;F942="","", IFERROR(INDEX('Paycode Info'!$F$2:$F$71,MATCH('PCN Variation'!G942,'Paycode Info'!$D$2:$D$71,0)),"Error"))</f>
        <v/>
      </c>
      <c r="I942" s="84" t="str">
        <f t="shared" si="72"/>
        <v/>
      </c>
      <c r="J942" s="73" t="str">
        <f>IFERROR(INDEX('Paycode Info'!$G$2:$G$71,MATCH('PCN Variation'!H942,'Paycode Info'!$F$2:$F$71,0)),"")</f>
        <v/>
      </c>
      <c r="K942" s="17"/>
      <c r="L942" s="16" t="str">
        <f>IFERROR(MATCH(K942,'Paycode Info'!$I$2:$I$13,0),"")</f>
        <v/>
      </c>
      <c r="M942" s="17"/>
      <c r="N942" s="16" t="str">
        <f>IFERROR(MATCH(M942,'Paycode Info'!$I$2:$I$13,0),"")</f>
        <v/>
      </c>
      <c r="O942" s="17"/>
      <c r="P942" s="17"/>
      <c r="Q942" s="67" t="str">
        <f>IFERROR(IF(N942-L942=0,13,IF(N942-L942&gt;=0,N942-L942+1, VLOOKUP(N942-L942, 'Paycode Info'!$J$2:$K$13,2,0))),"")</f>
        <v/>
      </c>
      <c r="R942" s="68" t="str">
        <f t="shared" si="71"/>
        <v/>
      </c>
      <c r="S942" s="66"/>
      <c r="T942" s="16" t="str">
        <f>IF(S942="","",INDEX('Paycode Info'!$R$2:$R$4,MATCH('PCN Variation'!S942,'Paycode Info'!$M$2:$M$4,0)))</f>
        <v/>
      </c>
      <c r="U942" s="17"/>
      <c r="V942" s="16" t="str">
        <f>IFERROR(MATCH(U942,'Paycode Info'!$I$2:$I$13,0),"")</f>
        <v/>
      </c>
      <c r="W942" s="16" t="str">
        <f t="shared" si="73"/>
        <v/>
      </c>
      <c r="X942" s="15" t="str">
        <f t="shared" si="74"/>
        <v/>
      </c>
      <c r="Y942" s="18">
        <f t="shared" si="75"/>
        <v>0</v>
      </c>
    </row>
    <row r="943" spans="1:25" ht="35" customHeight="1" x14ac:dyDescent="0.35">
      <c r="A943" s="65"/>
      <c r="B943" s="70" t="str">
        <f>IFERROR(IF(A943="","",INDEX('PCN Data'!$A$2:$A$1300,MATCH('PCN Variation'!A943,'PCN Data'!$B$2:$B$1300,0))),"ERROR")</f>
        <v/>
      </c>
      <c r="C943" s="71" t="str">
        <f>IFERROR(IF(A943="","",INDEX('PCN Data'!$C$2:$C$1300,MATCH('PCN Variation'!A943,'PCN Data'!$B$2:$B$1300,0))),"ERROR")</f>
        <v/>
      </c>
      <c r="D943" s="70" t="str">
        <f>IFERROR(IF(A943="","", INDEX('PCN Data'!$D$2:$D$1300,MATCH('PCN Variation'!A943,'PCN Data'!$B$2:$B$1300,0))),"ERROR")</f>
        <v/>
      </c>
      <c r="E943" s="66"/>
      <c r="F943" s="65"/>
      <c r="G943" s="71" t="str">
        <f>IF(E943&amp;F943="","", IFERROR(IF(AND(E943="",F943&lt;&gt;""),INDEX('Paycode Info'!$D$2:$D$71,MATCH('PCN Variation'!F943,'Paycode Info'!$F$2:$F$71,0)), INDEX('Paycode Info'!$D$2:$D$71,MATCH('PCN Variation'!E943,'Paycode Info'!$D$2:$D$71,0))),"Error"))</f>
        <v/>
      </c>
      <c r="H943" s="71" t="str">
        <f>IF(E943&amp;F943="","", IFERROR(INDEX('Paycode Info'!$F$2:$F$71,MATCH('PCN Variation'!G943,'Paycode Info'!$D$2:$D$71,0)),"Error"))</f>
        <v/>
      </c>
      <c r="I943" s="84" t="str">
        <f t="shared" si="72"/>
        <v/>
      </c>
      <c r="J943" s="73" t="str">
        <f>IFERROR(INDEX('Paycode Info'!$G$2:$G$71,MATCH('PCN Variation'!H943,'Paycode Info'!$F$2:$F$71,0)),"")</f>
        <v/>
      </c>
      <c r="K943" s="17"/>
      <c r="L943" s="16" t="str">
        <f>IFERROR(MATCH(K943,'Paycode Info'!$I$2:$I$13,0),"")</f>
        <v/>
      </c>
      <c r="M943" s="17"/>
      <c r="N943" s="16" t="str">
        <f>IFERROR(MATCH(M943,'Paycode Info'!$I$2:$I$13,0),"")</f>
        <v/>
      </c>
      <c r="O943" s="17"/>
      <c r="P943" s="17"/>
      <c r="Q943" s="67" t="str">
        <f>IFERROR(IF(N943-L943=0,13,IF(N943-L943&gt;=0,N943-L943+1, VLOOKUP(N943-L943, 'Paycode Info'!$J$2:$K$13,2,0))),"")</f>
        <v/>
      </c>
      <c r="R943" s="68" t="str">
        <f t="shared" si="71"/>
        <v/>
      </c>
      <c r="S943" s="66"/>
      <c r="T943" s="16" t="str">
        <f>IF(S943="","",INDEX('Paycode Info'!$R$2:$R$4,MATCH('PCN Variation'!S943,'Paycode Info'!$M$2:$M$4,0)))</f>
        <v/>
      </c>
      <c r="U943" s="17"/>
      <c r="V943" s="16" t="str">
        <f>IFERROR(MATCH(U943,'Paycode Info'!$I$2:$I$13,0),"")</f>
        <v/>
      </c>
      <c r="W943" s="16" t="str">
        <f t="shared" si="73"/>
        <v/>
      </c>
      <c r="X943" s="15" t="str">
        <f t="shared" si="74"/>
        <v/>
      </c>
      <c r="Y943" s="18">
        <f t="shared" si="75"/>
        <v>0</v>
      </c>
    </row>
    <row r="944" spans="1:25" ht="35" customHeight="1" x14ac:dyDescent="0.35">
      <c r="A944" s="65"/>
      <c r="B944" s="70" t="str">
        <f>IFERROR(IF(A944="","",INDEX('PCN Data'!$A$2:$A$1300,MATCH('PCN Variation'!A944,'PCN Data'!$B$2:$B$1300,0))),"ERROR")</f>
        <v/>
      </c>
      <c r="C944" s="71" t="str">
        <f>IFERROR(IF(A944="","",INDEX('PCN Data'!$C$2:$C$1300,MATCH('PCN Variation'!A944,'PCN Data'!$B$2:$B$1300,0))),"ERROR")</f>
        <v/>
      </c>
      <c r="D944" s="70" t="str">
        <f>IFERROR(IF(A944="","", INDEX('PCN Data'!$D$2:$D$1300,MATCH('PCN Variation'!A944,'PCN Data'!$B$2:$B$1300,0))),"ERROR")</f>
        <v/>
      </c>
      <c r="E944" s="66"/>
      <c r="F944" s="65"/>
      <c r="G944" s="71" t="str">
        <f>IF(E944&amp;F944="","", IFERROR(IF(AND(E944="",F944&lt;&gt;""),INDEX('Paycode Info'!$D$2:$D$71,MATCH('PCN Variation'!F944,'Paycode Info'!$F$2:$F$71,0)), INDEX('Paycode Info'!$D$2:$D$71,MATCH('PCN Variation'!E944,'Paycode Info'!$D$2:$D$71,0))),"Error"))</f>
        <v/>
      </c>
      <c r="H944" s="71" t="str">
        <f>IF(E944&amp;F944="","", IFERROR(INDEX('Paycode Info'!$F$2:$F$71,MATCH('PCN Variation'!G944,'Paycode Info'!$D$2:$D$71,0)),"Error"))</f>
        <v/>
      </c>
      <c r="I944" s="84" t="str">
        <f t="shared" si="72"/>
        <v/>
      </c>
      <c r="J944" s="73" t="str">
        <f>IFERROR(INDEX('Paycode Info'!$G$2:$G$71,MATCH('PCN Variation'!H944,'Paycode Info'!$F$2:$F$71,0)),"")</f>
        <v/>
      </c>
      <c r="K944" s="17"/>
      <c r="L944" s="16" t="str">
        <f>IFERROR(MATCH(K944,'Paycode Info'!$I$2:$I$13,0),"")</f>
        <v/>
      </c>
      <c r="M944" s="17"/>
      <c r="N944" s="16" t="str">
        <f>IFERROR(MATCH(M944,'Paycode Info'!$I$2:$I$13,0),"")</f>
        <v/>
      </c>
      <c r="O944" s="17"/>
      <c r="P944" s="17"/>
      <c r="Q944" s="67" t="str">
        <f>IFERROR(IF(N944-L944=0,13,IF(N944-L944&gt;=0,N944-L944+1, VLOOKUP(N944-L944, 'Paycode Info'!$J$2:$K$13,2,0))),"")</f>
        <v/>
      </c>
      <c r="R944" s="68" t="str">
        <f t="shared" si="71"/>
        <v/>
      </c>
      <c r="S944" s="66"/>
      <c r="T944" s="16" t="str">
        <f>IF(S944="","",INDEX('Paycode Info'!$R$2:$R$4,MATCH('PCN Variation'!S944,'Paycode Info'!$M$2:$M$4,0)))</f>
        <v/>
      </c>
      <c r="U944" s="17"/>
      <c r="V944" s="16" t="str">
        <f>IFERROR(MATCH(U944,'Paycode Info'!$I$2:$I$13,0),"")</f>
        <v/>
      </c>
      <c r="W944" s="16" t="str">
        <f t="shared" si="73"/>
        <v/>
      </c>
      <c r="X944" s="15" t="str">
        <f t="shared" si="74"/>
        <v/>
      </c>
      <c r="Y944" s="18">
        <f t="shared" si="75"/>
        <v>0</v>
      </c>
    </row>
    <row r="945" spans="1:25" ht="35" customHeight="1" x14ac:dyDescent="0.35">
      <c r="A945" s="65"/>
      <c r="B945" s="70" t="str">
        <f>IFERROR(IF(A945="","",INDEX('PCN Data'!$A$2:$A$1300,MATCH('PCN Variation'!A945,'PCN Data'!$B$2:$B$1300,0))),"ERROR")</f>
        <v/>
      </c>
      <c r="C945" s="71" t="str">
        <f>IFERROR(IF(A945="","",INDEX('PCN Data'!$C$2:$C$1300,MATCH('PCN Variation'!A945,'PCN Data'!$B$2:$B$1300,0))),"ERROR")</f>
        <v/>
      </c>
      <c r="D945" s="70" t="str">
        <f>IFERROR(IF(A945="","", INDEX('PCN Data'!$D$2:$D$1300,MATCH('PCN Variation'!A945,'PCN Data'!$B$2:$B$1300,0))),"ERROR")</f>
        <v/>
      </c>
      <c r="E945" s="66"/>
      <c r="F945" s="65"/>
      <c r="G945" s="71" t="str">
        <f>IF(E945&amp;F945="","", IFERROR(IF(AND(E945="",F945&lt;&gt;""),INDEX('Paycode Info'!$D$2:$D$71,MATCH('PCN Variation'!F945,'Paycode Info'!$F$2:$F$71,0)), INDEX('Paycode Info'!$D$2:$D$71,MATCH('PCN Variation'!E945,'Paycode Info'!$D$2:$D$71,0))),"Error"))</f>
        <v/>
      </c>
      <c r="H945" s="71" t="str">
        <f>IF(E945&amp;F945="","", IFERROR(INDEX('Paycode Info'!$F$2:$F$71,MATCH('PCN Variation'!G945,'Paycode Info'!$D$2:$D$71,0)),"Error"))</f>
        <v/>
      </c>
      <c r="I945" s="84" t="str">
        <f t="shared" si="72"/>
        <v/>
      </c>
      <c r="J945" s="73" t="str">
        <f>IFERROR(INDEX('Paycode Info'!$G$2:$G$71,MATCH('PCN Variation'!H945,'Paycode Info'!$F$2:$F$71,0)),"")</f>
        <v/>
      </c>
      <c r="K945" s="17"/>
      <c r="L945" s="16" t="str">
        <f>IFERROR(MATCH(K945,'Paycode Info'!$I$2:$I$13,0),"")</f>
        <v/>
      </c>
      <c r="M945" s="17"/>
      <c r="N945" s="16" t="str">
        <f>IFERROR(MATCH(M945,'Paycode Info'!$I$2:$I$13,0),"")</f>
        <v/>
      </c>
      <c r="O945" s="17"/>
      <c r="P945" s="17"/>
      <c r="Q945" s="67" t="str">
        <f>IFERROR(IF(N945-L945=0,13,IF(N945-L945&gt;=0,N945-L945+1, VLOOKUP(N945-L945, 'Paycode Info'!$J$2:$K$13,2,0))),"")</f>
        <v/>
      </c>
      <c r="R945" s="68" t="str">
        <f t="shared" si="71"/>
        <v/>
      </c>
      <c r="S945" s="66"/>
      <c r="T945" s="16" t="str">
        <f>IF(S945="","",INDEX('Paycode Info'!$R$2:$R$4,MATCH('PCN Variation'!S945,'Paycode Info'!$M$2:$M$4,0)))</f>
        <v/>
      </c>
      <c r="U945" s="17"/>
      <c r="V945" s="16" t="str">
        <f>IFERROR(MATCH(U945,'Paycode Info'!$I$2:$I$13,0),"")</f>
        <v/>
      </c>
      <c r="W945" s="16" t="str">
        <f t="shared" si="73"/>
        <v/>
      </c>
      <c r="X945" s="15" t="str">
        <f t="shared" si="74"/>
        <v/>
      </c>
      <c r="Y945" s="18">
        <f t="shared" si="75"/>
        <v>0</v>
      </c>
    </row>
    <row r="946" spans="1:25" ht="35" customHeight="1" x14ac:dyDescent="0.35">
      <c r="A946" s="65"/>
      <c r="B946" s="70" t="str">
        <f>IFERROR(IF(A946="","",INDEX('PCN Data'!$A$2:$A$1300,MATCH('PCN Variation'!A946,'PCN Data'!$B$2:$B$1300,0))),"ERROR")</f>
        <v/>
      </c>
      <c r="C946" s="71" t="str">
        <f>IFERROR(IF(A946="","",INDEX('PCN Data'!$C$2:$C$1300,MATCH('PCN Variation'!A946,'PCN Data'!$B$2:$B$1300,0))),"ERROR")</f>
        <v/>
      </c>
      <c r="D946" s="70" t="str">
        <f>IFERROR(IF(A946="","", INDEX('PCN Data'!$D$2:$D$1300,MATCH('PCN Variation'!A946,'PCN Data'!$B$2:$B$1300,0))),"ERROR")</f>
        <v/>
      </c>
      <c r="E946" s="66"/>
      <c r="F946" s="65"/>
      <c r="G946" s="71" t="str">
        <f>IF(E946&amp;F946="","", IFERROR(IF(AND(E946="",F946&lt;&gt;""),INDEX('Paycode Info'!$D$2:$D$71,MATCH('PCN Variation'!F946,'Paycode Info'!$F$2:$F$71,0)), INDEX('Paycode Info'!$D$2:$D$71,MATCH('PCN Variation'!E946,'Paycode Info'!$D$2:$D$71,0))),"Error"))</f>
        <v/>
      </c>
      <c r="H946" s="71" t="str">
        <f>IF(E946&amp;F946="","", IFERROR(INDEX('Paycode Info'!$F$2:$F$71,MATCH('PCN Variation'!G946,'Paycode Info'!$D$2:$D$71,0)),"Error"))</f>
        <v/>
      </c>
      <c r="I946" s="84" t="str">
        <f t="shared" si="72"/>
        <v/>
      </c>
      <c r="J946" s="73" t="str">
        <f>IFERROR(INDEX('Paycode Info'!$G$2:$G$71,MATCH('PCN Variation'!H946,'Paycode Info'!$F$2:$F$71,0)),"")</f>
        <v/>
      </c>
      <c r="K946" s="17"/>
      <c r="L946" s="16" t="str">
        <f>IFERROR(MATCH(K946,'Paycode Info'!$I$2:$I$13,0),"")</f>
        <v/>
      </c>
      <c r="M946" s="17"/>
      <c r="N946" s="16" t="str">
        <f>IFERROR(MATCH(M946,'Paycode Info'!$I$2:$I$13,0),"")</f>
        <v/>
      </c>
      <c r="O946" s="17"/>
      <c r="P946" s="17"/>
      <c r="Q946" s="67" t="str">
        <f>IFERROR(IF(N946-L946=0,13,IF(N946-L946&gt;=0,N946-L946+1, VLOOKUP(N946-L946, 'Paycode Info'!$J$2:$K$13,2,0))),"")</f>
        <v/>
      </c>
      <c r="R946" s="68" t="str">
        <f t="shared" si="71"/>
        <v/>
      </c>
      <c r="S946" s="66"/>
      <c r="T946" s="16" t="str">
        <f>IF(S946="","",INDEX('Paycode Info'!$R$2:$R$4,MATCH('PCN Variation'!S946,'Paycode Info'!$M$2:$M$4,0)))</f>
        <v/>
      </c>
      <c r="U946" s="17"/>
      <c r="V946" s="16" t="str">
        <f>IFERROR(MATCH(U946,'Paycode Info'!$I$2:$I$13,0),"")</f>
        <v/>
      </c>
      <c r="W946" s="16" t="str">
        <f t="shared" si="73"/>
        <v/>
      </c>
      <c r="X946" s="15" t="str">
        <f t="shared" si="74"/>
        <v/>
      </c>
      <c r="Y946" s="18">
        <f t="shared" si="75"/>
        <v>0</v>
      </c>
    </row>
    <row r="947" spans="1:25" ht="35" customHeight="1" x14ac:dyDescent="0.35">
      <c r="A947" s="65"/>
      <c r="B947" s="70" t="str">
        <f>IFERROR(IF(A947="","",INDEX('PCN Data'!$A$2:$A$1300,MATCH('PCN Variation'!A947,'PCN Data'!$B$2:$B$1300,0))),"ERROR")</f>
        <v/>
      </c>
      <c r="C947" s="71" t="str">
        <f>IFERROR(IF(A947="","",INDEX('PCN Data'!$C$2:$C$1300,MATCH('PCN Variation'!A947,'PCN Data'!$B$2:$B$1300,0))),"ERROR")</f>
        <v/>
      </c>
      <c r="D947" s="70" t="str">
        <f>IFERROR(IF(A947="","", INDEX('PCN Data'!$D$2:$D$1300,MATCH('PCN Variation'!A947,'PCN Data'!$B$2:$B$1300,0))),"ERROR")</f>
        <v/>
      </c>
      <c r="E947" s="66"/>
      <c r="F947" s="65"/>
      <c r="G947" s="71" t="str">
        <f>IF(E947&amp;F947="","", IFERROR(IF(AND(E947="",F947&lt;&gt;""),INDEX('Paycode Info'!$D$2:$D$71,MATCH('PCN Variation'!F947,'Paycode Info'!$F$2:$F$71,0)), INDEX('Paycode Info'!$D$2:$D$71,MATCH('PCN Variation'!E947,'Paycode Info'!$D$2:$D$71,0))),"Error"))</f>
        <v/>
      </c>
      <c r="H947" s="71" t="str">
        <f>IF(E947&amp;F947="","", IFERROR(INDEX('Paycode Info'!$F$2:$F$71,MATCH('PCN Variation'!G947,'Paycode Info'!$D$2:$D$71,0)),"Error"))</f>
        <v/>
      </c>
      <c r="I947" s="84" t="str">
        <f t="shared" si="72"/>
        <v/>
      </c>
      <c r="J947" s="73" t="str">
        <f>IFERROR(INDEX('Paycode Info'!$G$2:$G$71,MATCH('PCN Variation'!H947,'Paycode Info'!$F$2:$F$71,0)),"")</f>
        <v/>
      </c>
      <c r="K947" s="17"/>
      <c r="L947" s="16" t="str">
        <f>IFERROR(MATCH(K947,'Paycode Info'!$I$2:$I$13,0),"")</f>
        <v/>
      </c>
      <c r="M947" s="17"/>
      <c r="N947" s="16" t="str">
        <f>IFERROR(MATCH(M947,'Paycode Info'!$I$2:$I$13,0),"")</f>
        <v/>
      </c>
      <c r="O947" s="17"/>
      <c r="P947" s="17"/>
      <c r="Q947" s="67" t="str">
        <f>IFERROR(IF(N947-L947=0,13,IF(N947-L947&gt;=0,N947-L947+1, VLOOKUP(N947-L947, 'Paycode Info'!$J$2:$K$13,2,0))),"")</f>
        <v/>
      </c>
      <c r="R947" s="68" t="str">
        <f t="shared" si="71"/>
        <v/>
      </c>
      <c r="S947" s="66"/>
      <c r="T947" s="16" t="str">
        <f>IF(S947="","",INDEX('Paycode Info'!$R$2:$R$4,MATCH('PCN Variation'!S947,'Paycode Info'!$M$2:$M$4,0)))</f>
        <v/>
      </c>
      <c r="U947" s="17"/>
      <c r="V947" s="16" t="str">
        <f>IFERROR(MATCH(U947,'Paycode Info'!$I$2:$I$13,0),"")</f>
        <v/>
      </c>
      <c r="W947" s="16" t="str">
        <f t="shared" si="73"/>
        <v/>
      </c>
      <c r="X947" s="15" t="str">
        <f t="shared" si="74"/>
        <v/>
      </c>
      <c r="Y947" s="18">
        <f t="shared" si="75"/>
        <v>0</v>
      </c>
    </row>
    <row r="948" spans="1:25" ht="35" customHeight="1" x14ac:dyDescent="0.35">
      <c r="A948" s="65"/>
      <c r="B948" s="70" t="str">
        <f>IFERROR(IF(A948="","",INDEX('PCN Data'!$A$2:$A$1300,MATCH('PCN Variation'!A948,'PCN Data'!$B$2:$B$1300,0))),"ERROR")</f>
        <v/>
      </c>
      <c r="C948" s="71" t="str">
        <f>IFERROR(IF(A948="","",INDEX('PCN Data'!$C$2:$C$1300,MATCH('PCN Variation'!A948,'PCN Data'!$B$2:$B$1300,0))),"ERROR")</f>
        <v/>
      </c>
      <c r="D948" s="70" t="str">
        <f>IFERROR(IF(A948="","", INDEX('PCN Data'!$D$2:$D$1300,MATCH('PCN Variation'!A948,'PCN Data'!$B$2:$B$1300,0))),"ERROR")</f>
        <v/>
      </c>
      <c r="E948" s="66"/>
      <c r="F948" s="65"/>
      <c r="G948" s="71" t="str">
        <f>IF(E948&amp;F948="","", IFERROR(IF(AND(E948="",F948&lt;&gt;""),INDEX('Paycode Info'!$D$2:$D$71,MATCH('PCN Variation'!F948,'Paycode Info'!$F$2:$F$71,0)), INDEX('Paycode Info'!$D$2:$D$71,MATCH('PCN Variation'!E948,'Paycode Info'!$D$2:$D$71,0))),"Error"))</f>
        <v/>
      </c>
      <c r="H948" s="71" t="str">
        <f>IF(E948&amp;F948="","", IFERROR(INDEX('Paycode Info'!$F$2:$F$71,MATCH('PCN Variation'!G948,'Paycode Info'!$D$2:$D$71,0)),"Error"))</f>
        <v/>
      </c>
      <c r="I948" s="84" t="str">
        <f t="shared" si="72"/>
        <v/>
      </c>
      <c r="J948" s="73" t="str">
        <f>IFERROR(INDEX('Paycode Info'!$G$2:$G$71,MATCH('PCN Variation'!H948,'Paycode Info'!$F$2:$F$71,0)),"")</f>
        <v/>
      </c>
      <c r="K948" s="17"/>
      <c r="L948" s="16" t="str">
        <f>IFERROR(MATCH(K948,'Paycode Info'!$I$2:$I$13,0),"")</f>
        <v/>
      </c>
      <c r="M948" s="17"/>
      <c r="N948" s="16" t="str">
        <f>IFERROR(MATCH(M948,'Paycode Info'!$I$2:$I$13,0),"")</f>
        <v/>
      </c>
      <c r="O948" s="17"/>
      <c r="P948" s="17"/>
      <c r="Q948" s="67" t="str">
        <f>IFERROR(IF(N948-L948=0,13,IF(N948-L948&gt;=0,N948-L948+1, VLOOKUP(N948-L948, 'Paycode Info'!$J$2:$K$13,2,0))),"")</f>
        <v/>
      </c>
      <c r="R948" s="68" t="str">
        <f t="shared" si="71"/>
        <v/>
      </c>
      <c r="S948" s="66"/>
      <c r="T948" s="16" t="str">
        <f>IF(S948="","",INDEX('Paycode Info'!$R$2:$R$4,MATCH('PCN Variation'!S948,'Paycode Info'!$M$2:$M$4,0)))</f>
        <v/>
      </c>
      <c r="U948" s="17"/>
      <c r="V948" s="16" t="str">
        <f>IFERROR(MATCH(U948,'Paycode Info'!$I$2:$I$13,0),"")</f>
        <v/>
      </c>
      <c r="W948" s="16" t="str">
        <f t="shared" si="73"/>
        <v/>
      </c>
      <c r="X948" s="15" t="str">
        <f t="shared" si="74"/>
        <v/>
      </c>
      <c r="Y948" s="18">
        <f t="shared" si="75"/>
        <v>0</v>
      </c>
    </row>
    <row r="949" spans="1:25" ht="35" customHeight="1" x14ac:dyDescent="0.35">
      <c r="A949" s="65"/>
      <c r="B949" s="70" t="str">
        <f>IFERROR(IF(A949="","",INDEX('PCN Data'!$A$2:$A$1300,MATCH('PCN Variation'!A949,'PCN Data'!$B$2:$B$1300,0))),"ERROR")</f>
        <v/>
      </c>
      <c r="C949" s="71" t="str">
        <f>IFERROR(IF(A949="","",INDEX('PCN Data'!$C$2:$C$1300,MATCH('PCN Variation'!A949,'PCN Data'!$B$2:$B$1300,0))),"ERROR")</f>
        <v/>
      </c>
      <c r="D949" s="70" t="str">
        <f>IFERROR(IF(A949="","", INDEX('PCN Data'!$D$2:$D$1300,MATCH('PCN Variation'!A949,'PCN Data'!$B$2:$B$1300,0))),"ERROR")</f>
        <v/>
      </c>
      <c r="E949" s="66"/>
      <c r="F949" s="65"/>
      <c r="G949" s="71" t="str">
        <f>IF(E949&amp;F949="","", IFERROR(IF(AND(E949="",F949&lt;&gt;""),INDEX('Paycode Info'!$D$2:$D$71,MATCH('PCN Variation'!F949,'Paycode Info'!$F$2:$F$71,0)), INDEX('Paycode Info'!$D$2:$D$71,MATCH('PCN Variation'!E949,'Paycode Info'!$D$2:$D$71,0))),"Error"))</f>
        <v/>
      </c>
      <c r="H949" s="71" t="str">
        <f>IF(E949&amp;F949="","", IFERROR(INDEX('Paycode Info'!$F$2:$F$71,MATCH('PCN Variation'!G949,'Paycode Info'!$D$2:$D$71,0)),"Error"))</f>
        <v/>
      </c>
      <c r="I949" s="84" t="str">
        <f t="shared" si="72"/>
        <v/>
      </c>
      <c r="J949" s="73" t="str">
        <f>IFERROR(INDEX('Paycode Info'!$G$2:$G$71,MATCH('PCN Variation'!H949,'Paycode Info'!$F$2:$F$71,0)),"")</f>
        <v/>
      </c>
      <c r="K949" s="17"/>
      <c r="L949" s="16" t="str">
        <f>IFERROR(MATCH(K949,'Paycode Info'!$I$2:$I$13,0),"")</f>
        <v/>
      </c>
      <c r="M949" s="17"/>
      <c r="N949" s="16" t="str">
        <f>IFERROR(MATCH(M949,'Paycode Info'!$I$2:$I$13,0),"")</f>
        <v/>
      </c>
      <c r="O949" s="17"/>
      <c r="P949" s="17"/>
      <c r="Q949" s="67" t="str">
        <f>IFERROR(IF(N949-L949=0,13,IF(N949-L949&gt;=0,N949-L949+1, VLOOKUP(N949-L949, 'Paycode Info'!$J$2:$K$13,2,0))),"")</f>
        <v/>
      </c>
      <c r="R949" s="68" t="str">
        <f t="shared" si="71"/>
        <v/>
      </c>
      <c r="S949" s="66"/>
      <c r="T949" s="16" t="str">
        <f>IF(S949="","",INDEX('Paycode Info'!$R$2:$R$4,MATCH('PCN Variation'!S949,'Paycode Info'!$M$2:$M$4,0)))</f>
        <v/>
      </c>
      <c r="U949" s="17"/>
      <c r="V949" s="16" t="str">
        <f>IFERROR(MATCH(U949,'Paycode Info'!$I$2:$I$13,0),"")</f>
        <v/>
      </c>
      <c r="W949" s="16" t="str">
        <f t="shared" si="73"/>
        <v/>
      </c>
      <c r="X949" s="15" t="str">
        <f t="shared" si="74"/>
        <v/>
      </c>
      <c r="Y949" s="18">
        <f t="shared" si="75"/>
        <v>0</v>
      </c>
    </row>
    <row r="950" spans="1:25" ht="35" customHeight="1" x14ac:dyDescent="0.35">
      <c r="A950" s="65"/>
      <c r="B950" s="70" t="str">
        <f>IFERROR(IF(A950="","",INDEX('PCN Data'!$A$2:$A$1300,MATCH('PCN Variation'!A950,'PCN Data'!$B$2:$B$1300,0))),"ERROR")</f>
        <v/>
      </c>
      <c r="C950" s="71" t="str">
        <f>IFERROR(IF(A950="","",INDEX('PCN Data'!$C$2:$C$1300,MATCH('PCN Variation'!A950,'PCN Data'!$B$2:$B$1300,0))),"ERROR")</f>
        <v/>
      </c>
      <c r="D950" s="70" t="str">
        <f>IFERROR(IF(A950="","", INDEX('PCN Data'!$D$2:$D$1300,MATCH('PCN Variation'!A950,'PCN Data'!$B$2:$B$1300,0))),"ERROR")</f>
        <v/>
      </c>
      <c r="E950" s="66"/>
      <c r="F950" s="65"/>
      <c r="G950" s="71" t="str">
        <f>IF(E950&amp;F950="","", IFERROR(IF(AND(E950="",F950&lt;&gt;""),INDEX('Paycode Info'!$D$2:$D$71,MATCH('PCN Variation'!F950,'Paycode Info'!$F$2:$F$71,0)), INDEX('Paycode Info'!$D$2:$D$71,MATCH('PCN Variation'!E950,'Paycode Info'!$D$2:$D$71,0))),"Error"))</f>
        <v/>
      </c>
      <c r="H950" s="71" t="str">
        <f>IF(E950&amp;F950="","", IFERROR(INDEX('Paycode Info'!$F$2:$F$71,MATCH('PCN Variation'!G950,'Paycode Info'!$D$2:$D$71,0)),"Error"))</f>
        <v/>
      </c>
      <c r="I950" s="84" t="str">
        <f t="shared" si="72"/>
        <v/>
      </c>
      <c r="J950" s="73" t="str">
        <f>IFERROR(INDEX('Paycode Info'!$G$2:$G$71,MATCH('PCN Variation'!H950,'Paycode Info'!$F$2:$F$71,0)),"")</f>
        <v/>
      </c>
      <c r="K950" s="17"/>
      <c r="L950" s="16" t="str">
        <f>IFERROR(MATCH(K950,'Paycode Info'!$I$2:$I$13,0),"")</f>
        <v/>
      </c>
      <c r="M950" s="17"/>
      <c r="N950" s="16" t="str">
        <f>IFERROR(MATCH(M950,'Paycode Info'!$I$2:$I$13,0),"")</f>
        <v/>
      </c>
      <c r="O950" s="17"/>
      <c r="P950" s="17"/>
      <c r="Q950" s="67" t="str">
        <f>IFERROR(IF(N950-L950=0,13,IF(N950-L950&gt;=0,N950-L950+1, VLOOKUP(N950-L950, 'Paycode Info'!$J$2:$K$13,2,0))),"")</f>
        <v/>
      </c>
      <c r="R950" s="68" t="str">
        <f t="shared" si="71"/>
        <v/>
      </c>
      <c r="S950" s="66"/>
      <c r="T950" s="16" t="str">
        <f>IF(S950="","",INDEX('Paycode Info'!$R$2:$R$4,MATCH('PCN Variation'!S950,'Paycode Info'!$M$2:$M$4,0)))</f>
        <v/>
      </c>
      <c r="U950" s="17"/>
      <c r="V950" s="16" t="str">
        <f>IFERROR(MATCH(U950,'Paycode Info'!$I$2:$I$13,0),"")</f>
        <v/>
      </c>
      <c r="W950" s="16" t="str">
        <f t="shared" si="73"/>
        <v/>
      </c>
      <c r="X950" s="15" t="str">
        <f t="shared" si="74"/>
        <v/>
      </c>
      <c r="Y950" s="18">
        <f t="shared" si="75"/>
        <v>0</v>
      </c>
    </row>
    <row r="951" spans="1:25" ht="35" customHeight="1" x14ac:dyDescent="0.35">
      <c r="A951" s="65"/>
      <c r="B951" s="70" t="str">
        <f>IFERROR(IF(A951="","",INDEX('PCN Data'!$A$2:$A$1300,MATCH('PCN Variation'!A951,'PCN Data'!$B$2:$B$1300,0))),"ERROR")</f>
        <v/>
      </c>
      <c r="C951" s="71" t="str">
        <f>IFERROR(IF(A951="","",INDEX('PCN Data'!$C$2:$C$1300,MATCH('PCN Variation'!A951,'PCN Data'!$B$2:$B$1300,0))),"ERROR")</f>
        <v/>
      </c>
      <c r="D951" s="70" t="str">
        <f>IFERROR(IF(A951="","", INDEX('PCN Data'!$D$2:$D$1300,MATCH('PCN Variation'!A951,'PCN Data'!$B$2:$B$1300,0))),"ERROR")</f>
        <v/>
      </c>
      <c r="E951" s="66"/>
      <c r="F951" s="65"/>
      <c r="G951" s="71" t="str">
        <f>IF(E951&amp;F951="","", IFERROR(IF(AND(E951="",F951&lt;&gt;""),INDEX('Paycode Info'!$D$2:$D$71,MATCH('PCN Variation'!F951,'Paycode Info'!$F$2:$F$71,0)), INDEX('Paycode Info'!$D$2:$D$71,MATCH('PCN Variation'!E951,'Paycode Info'!$D$2:$D$71,0))),"Error"))</f>
        <v/>
      </c>
      <c r="H951" s="71" t="str">
        <f>IF(E951&amp;F951="","", IFERROR(INDEX('Paycode Info'!$F$2:$F$71,MATCH('PCN Variation'!G951,'Paycode Info'!$D$2:$D$71,0)),"Error"))</f>
        <v/>
      </c>
      <c r="I951" s="84" t="str">
        <f t="shared" si="72"/>
        <v/>
      </c>
      <c r="J951" s="73" t="str">
        <f>IFERROR(INDEX('Paycode Info'!$G$2:$G$71,MATCH('PCN Variation'!H951,'Paycode Info'!$F$2:$F$71,0)),"")</f>
        <v/>
      </c>
      <c r="K951" s="17"/>
      <c r="L951" s="16" t="str">
        <f>IFERROR(MATCH(K951,'Paycode Info'!$I$2:$I$13,0),"")</f>
        <v/>
      </c>
      <c r="M951" s="17"/>
      <c r="N951" s="16" t="str">
        <f>IFERROR(MATCH(M951,'Paycode Info'!$I$2:$I$13,0),"")</f>
        <v/>
      </c>
      <c r="O951" s="17"/>
      <c r="P951" s="17"/>
      <c r="Q951" s="67" t="str">
        <f>IFERROR(IF(N951-L951=0,13,IF(N951-L951&gt;=0,N951-L951+1, VLOOKUP(N951-L951, 'Paycode Info'!$J$2:$K$13,2,0))),"")</f>
        <v/>
      </c>
      <c r="R951" s="68" t="str">
        <f t="shared" si="71"/>
        <v/>
      </c>
      <c r="S951" s="66"/>
      <c r="T951" s="16" t="str">
        <f>IF(S951="","",INDEX('Paycode Info'!$R$2:$R$4,MATCH('PCN Variation'!S951,'Paycode Info'!$M$2:$M$4,0)))</f>
        <v/>
      </c>
      <c r="U951" s="17"/>
      <c r="V951" s="16" t="str">
        <f>IFERROR(MATCH(U951,'Paycode Info'!$I$2:$I$13,0),"")</f>
        <v/>
      </c>
      <c r="W951" s="16" t="str">
        <f t="shared" si="73"/>
        <v/>
      </c>
      <c r="X951" s="15" t="str">
        <f t="shared" si="74"/>
        <v/>
      </c>
      <c r="Y951" s="18">
        <f t="shared" si="75"/>
        <v>0</v>
      </c>
    </row>
    <row r="952" spans="1:25" ht="35" customHeight="1" x14ac:dyDescent="0.35">
      <c r="A952" s="65"/>
      <c r="B952" s="70" t="str">
        <f>IFERROR(IF(A952="","",INDEX('PCN Data'!$A$2:$A$1300,MATCH('PCN Variation'!A952,'PCN Data'!$B$2:$B$1300,0))),"ERROR")</f>
        <v/>
      </c>
      <c r="C952" s="71" t="str">
        <f>IFERROR(IF(A952="","",INDEX('PCN Data'!$C$2:$C$1300,MATCH('PCN Variation'!A952,'PCN Data'!$B$2:$B$1300,0))),"ERROR")</f>
        <v/>
      </c>
      <c r="D952" s="70" t="str">
        <f>IFERROR(IF(A952="","", INDEX('PCN Data'!$D$2:$D$1300,MATCH('PCN Variation'!A952,'PCN Data'!$B$2:$B$1300,0))),"ERROR")</f>
        <v/>
      </c>
      <c r="E952" s="66"/>
      <c r="F952" s="65"/>
      <c r="G952" s="71" t="str">
        <f>IF(E952&amp;F952="","", IFERROR(IF(AND(E952="",F952&lt;&gt;""),INDEX('Paycode Info'!$D$2:$D$71,MATCH('PCN Variation'!F952,'Paycode Info'!$F$2:$F$71,0)), INDEX('Paycode Info'!$D$2:$D$71,MATCH('PCN Variation'!E952,'Paycode Info'!$D$2:$D$71,0))),"Error"))</f>
        <v/>
      </c>
      <c r="H952" s="71" t="str">
        <f>IF(E952&amp;F952="","", IFERROR(INDEX('Paycode Info'!$F$2:$F$71,MATCH('PCN Variation'!G952,'Paycode Info'!$D$2:$D$71,0)),"Error"))</f>
        <v/>
      </c>
      <c r="I952" s="84" t="str">
        <f t="shared" si="72"/>
        <v/>
      </c>
      <c r="J952" s="73" t="str">
        <f>IFERROR(INDEX('Paycode Info'!$G$2:$G$71,MATCH('PCN Variation'!H952,'Paycode Info'!$F$2:$F$71,0)),"")</f>
        <v/>
      </c>
      <c r="K952" s="17"/>
      <c r="L952" s="16" t="str">
        <f>IFERROR(MATCH(K952,'Paycode Info'!$I$2:$I$13,0),"")</f>
        <v/>
      </c>
      <c r="M952" s="17"/>
      <c r="N952" s="16" t="str">
        <f>IFERROR(MATCH(M952,'Paycode Info'!$I$2:$I$13,0),"")</f>
        <v/>
      </c>
      <c r="O952" s="17"/>
      <c r="P952" s="17"/>
      <c r="Q952" s="67" t="str">
        <f>IFERROR(IF(N952-L952=0,13,IF(N952-L952&gt;=0,N952-L952+1, VLOOKUP(N952-L952, 'Paycode Info'!$J$2:$K$13,2,0))),"")</f>
        <v/>
      </c>
      <c r="R952" s="68" t="str">
        <f t="shared" si="71"/>
        <v/>
      </c>
      <c r="S952" s="66"/>
      <c r="T952" s="16" t="str">
        <f>IF(S952="","",INDEX('Paycode Info'!$R$2:$R$4,MATCH('PCN Variation'!S952,'Paycode Info'!$M$2:$M$4,0)))</f>
        <v/>
      </c>
      <c r="U952" s="17"/>
      <c r="V952" s="16" t="str">
        <f>IFERROR(MATCH(U952,'Paycode Info'!$I$2:$I$13,0),"")</f>
        <v/>
      </c>
      <c r="W952" s="16" t="str">
        <f t="shared" si="73"/>
        <v/>
      </c>
      <c r="X952" s="15" t="str">
        <f t="shared" si="74"/>
        <v/>
      </c>
      <c r="Y952" s="18">
        <f t="shared" si="75"/>
        <v>0</v>
      </c>
    </row>
    <row r="953" spans="1:25" ht="35" customHeight="1" x14ac:dyDescent="0.35">
      <c r="A953" s="65"/>
      <c r="B953" s="70" t="str">
        <f>IFERROR(IF(A953="","",INDEX('PCN Data'!$A$2:$A$1300,MATCH('PCN Variation'!A953,'PCN Data'!$B$2:$B$1300,0))),"ERROR")</f>
        <v/>
      </c>
      <c r="C953" s="71" t="str">
        <f>IFERROR(IF(A953="","",INDEX('PCN Data'!$C$2:$C$1300,MATCH('PCN Variation'!A953,'PCN Data'!$B$2:$B$1300,0))),"ERROR")</f>
        <v/>
      </c>
      <c r="D953" s="70" t="str">
        <f>IFERROR(IF(A953="","", INDEX('PCN Data'!$D$2:$D$1300,MATCH('PCN Variation'!A953,'PCN Data'!$B$2:$B$1300,0))),"ERROR")</f>
        <v/>
      </c>
      <c r="E953" s="66"/>
      <c r="F953" s="65"/>
      <c r="G953" s="71" t="str">
        <f>IF(E953&amp;F953="","", IFERROR(IF(AND(E953="",F953&lt;&gt;""),INDEX('Paycode Info'!$D$2:$D$71,MATCH('PCN Variation'!F953,'Paycode Info'!$F$2:$F$71,0)), INDEX('Paycode Info'!$D$2:$D$71,MATCH('PCN Variation'!E953,'Paycode Info'!$D$2:$D$71,0))),"Error"))</f>
        <v/>
      </c>
      <c r="H953" s="71" t="str">
        <f>IF(E953&amp;F953="","", IFERROR(INDEX('Paycode Info'!$F$2:$F$71,MATCH('PCN Variation'!G953,'Paycode Info'!$D$2:$D$71,0)),"Error"))</f>
        <v/>
      </c>
      <c r="I953" s="84" t="str">
        <f t="shared" si="72"/>
        <v/>
      </c>
      <c r="J953" s="73" t="str">
        <f>IFERROR(INDEX('Paycode Info'!$G$2:$G$71,MATCH('PCN Variation'!H953,'Paycode Info'!$F$2:$F$71,0)),"")</f>
        <v/>
      </c>
      <c r="K953" s="17"/>
      <c r="L953" s="16" t="str">
        <f>IFERROR(MATCH(K953,'Paycode Info'!$I$2:$I$13,0),"")</f>
        <v/>
      </c>
      <c r="M953" s="17"/>
      <c r="N953" s="16" t="str">
        <f>IFERROR(MATCH(M953,'Paycode Info'!$I$2:$I$13,0),"")</f>
        <v/>
      </c>
      <c r="O953" s="17"/>
      <c r="P953" s="17"/>
      <c r="Q953" s="67" t="str">
        <f>IFERROR(IF(N953-L953=0,13,IF(N953-L953&gt;=0,N953-L953+1, VLOOKUP(N953-L953, 'Paycode Info'!$J$2:$K$13,2,0))),"")</f>
        <v/>
      </c>
      <c r="R953" s="68" t="str">
        <f t="shared" si="71"/>
        <v/>
      </c>
      <c r="S953" s="66"/>
      <c r="T953" s="16" t="str">
        <f>IF(S953="","",INDEX('Paycode Info'!$R$2:$R$4,MATCH('PCN Variation'!S953,'Paycode Info'!$M$2:$M$4,0)))</f>
        <v/>
      </c>
      <c r="U953" s="17"/>
      <c r="V953" s="16" t="str">
        <f>IFERROR(MATCH(U953,'Paycode Info'!$I$2:$I$13,0),"")</f>
        <v/>
      </c>
      <c r="W953" s="16" t="str">
        <f t="shared" si="73"/>
        <v/>
      </c>
      <c r="X953" s="15" t="str">
        <f t="shared" si="74"/>
        <v/>
      </c>
      <c r="Y953" s="18">
        <f t="shared" si="75"/>
        <v>0</v>
      </c>
    </row>
    <row r="954" spans="1:25" ht="35" customHeight="1" x14ac:dyDescent="0.35">
      <c r="A954" s="65"/>
      <c r="B954" s="70" t="str">
        <f>IFERROR(IF(A954="","",INDEX('PCN Data'!$A$2:$A$1300,MATCH('PCN Variation'!A954,'PCN Data'!$B$2:$B$1300,0))),"ERROR")</f>
        <v/>
      </c>
      <c r="C954" s="71" t="str">
        <f>IFERROR(IF(A954="","",INDEX('PCN Data'!$C$2:$C$1300,MATCH('PCN Variation'!A954,'PCN Data'!$B$2:$B$1300,0))),"ERROR")</f>
        <v/>
      </c>
      <c r="D954" s="70" t="str">
        <f>IFERROR(IF(A954="","", INDEX('PCN Data'!$D$2:$D$1300,MATCH('PCN Variation'!A954,'PCN Data'!$B$2:$B$1300,0))),"ERROR")</f>
        <v/>
      </c>
      <c r="E954" s="66"/>
      <c r="F954" s="65"/>
      <c r="G954" s="71" t="str">
        <f>IF(E954&amp;F954="","", IFERROR(IF(AND(E954="",F954&lt;&gt;""),INDEX('Paycode Info'!$D$2:$D$71,MATCH('PCN Variation'!F954,'Paycode Info'!$F$2:$F$71,0)), INDEX('Paycode Info'!$D$2:$D$71,MATCH('PCN Variation'!E954,'Paycode Info'!$D$2:$D$71,0))),"Error"))</f>
        <v/>
      </c>
      <c r="H954" s="71" t="str">
        <f>IF(E954&amp;F954="","", IFERROR(INDEX('Paycode Info'!$F$2:$F$71,MATCH('PCN Variation'!G954,'Paycode Info'!$D$2:$D$71,0)),"Error"))</f>
        <v/>
      </c>
      <c r="I954" s="84" t="str">
        <f t="shared" si="72"/>
        <v/>
      </c>
      <c r="J954" s="73" t="str">
        <f>IFERROR(INDEX('Paycode Info'!$G$2:$G$71,MATCH('PCN Variation'!H954,'Paycode Info'!$F$2:$F$71,0)),"")</f>
        <v/>
      </c>
      <c r="K954" s="17"/>
      <c r="L954" s="16" t="str">
        <f>IFERROR(MATCH(K954,'Paycode Info'!$I$2:$I$13,0),"")</f>
        <v/>
      </c>
      <c r="M954" s="17"/>
      <c r="N954" s="16" t="str">
        <f>IFERROR(MATCH(M954,'Paycode Info'!$I$2:$I$13,0),"")</f>
        <v/>
      </c>
      <c r="O954" s="17"/>
      <c r="P954" s="17"/>
      <c r="Q954" s="67" t="str">
        <f>IFERROR(IF(N954-L954=0,13,IF(N954-L954&gt;=0,N954-L954+1, VLOOKUP(N954-L954, 'Paycode Info'!$J$2:$K$13,2,0))),"")</f>
        <v/>
      </c>
      <c r="R954" s="68" t="str">
        <f t="shared" si="71"/>
        <v/>
      </c>
      <c r="S954" s="66"/>
      <c r="T954" s="16" t="str">
        <f>IF(S954="","",INDEX('Paycode Info'!$R$2:$R$4,MATCH('PCN Variation'!S954,'Paycode Info'!$M$2:$M$4,0)))</f>
        <v/>
      </c>
      <c r="U954" s="17"/>
      <c r="V954" s="16" t="str">
        <f>IFERROR(MATCH(U954,'Paycode Info'!$I$2:$I$13,0),"")</f>
        <v/>
      </c>
      <c r="W954" s="16" t="str">
        <f t="shared" si="73"/>
        <v/>
      </c>
      <c r="X954" s="15" t="str">
        <f t="shared" si="74"/>
        <v/>
      </c>
      <c r="Y954" s="18">
        <f t="shared" si="75"/>
        <v>0</v>
      </c>
    </row>
    <row r="955" spans="1:25" ht="35" customHeight="1" x14ac:dyDescent="0.35">
      <c r="A955" s="65"/>
      <c r="B955" s="70" t="str">
        <f>IFERROR(IF(A955="","",INDEX('PCN Data'!$A$2:$A$1300,MATCH('PCN Variation'!A955,'PCN Data'!$B$2:$B$1300,0))),"ERROR")</f>
        <v/>
      </c>
      <c r="C955" s="71" t="str">
        <f>IFERROR(IF(A955="","",INDEX('PCN Data'!$C$2:$C$1300,MATCH('PCN Variation'!A955,'PCN Data'!$B$2:$B$1300,0))),"ERROR")</f>
        <v/>
      </c>
      <c r="D955" s="70" t="str">
        <f>IFERROR(IF(A955="","", INDEX('PCN Data'!$D$2:$D$1300,MATCH('PCN Variation'!A955,'PCN Data'!$B$2:$B$1300,0))),"ERROR")</f>
        <v/>
      </c>
      <c r="E955" s="66"/>
      <c r="F955" s="65"/>
      <c r="G955" s="71" t="str">
        <f>IF(E955&amp;F955="","", IFERROR(IF(AND(E955="",F955&lt;&gt;""),INDEX('Paycode Info'!$D$2:$D$71,MATCH('PCN Variation'!F955,'Paycode Info'!$F$2:$F$71,0)), INDEX('Paycode Info'!$D$2:$D$71,MATCH('PCN Variation'!E955,'Paycode Info'!$D$2:$D$71,0))),"Error"))</f>
        <v/>
      </c>
      <c r="H955" s="71" t="str">
        <f>IF(E955&amp;F955="","", IFERROR(INDEX('Paycode Info'!$F$2:$F$71,MATCH('PCN Variation'!G955,'Paycode Info'!$D$2:$D$71,0)),"Error"))</f>
        <v/>
      </c>
      <c r="I955" s="84" t="str">
        <f t="shared" si="72"/>
        <v/>
      </c>
      <c r="J955" s="73" t="str">
        <f>IFERROR(INDEX('Paycode Info'!$G$2:$G$71,MATCH('PCN Variation'!H955,'Paycode Info'!$F$2:$F$71,0)),"")</f>
        <v/>
      </c>
      <c r="K955" s="17"/>
      <c r="L955" s="16" t="str">
        <f>IFERROR(MATCH(K955,'Paycode Info'!$I$2:$I$13,0),"")</f>
        <v/>
      </c>
      <c r="M955" s="17"/>
      <c r="N955" s="16" t="str">
        <f>IFERROR(MATCH(M955,'Paycode Info'!$I$2:$I$13,0),"")</f>
        <v/>
      </c>
      <c r="O955" s="17"/>
      <c r="P955" s="17"/>
      <c r="Q955" s="67" t="str">
        <f>IFERROR(IF(N955-L955=0,13,IF(N955-L955&gt;=0,N955-L955+1, VLOOKUP(N955-L955, 'Paycode Info'!$J$2:$K$13,2,0))),"")</f>
        <v/>
      </c>
      <c r="R955" s="68" t="str">
        <f t="shared" si="71"/>
        <v/>
      </c>
      <c r="S955" s="66"/>
      <c r="T955" s="16" t="str">
        <f>IF(S955="","",INDEX('Paycode Info'!$R$2:$R$4,MATCH('PCN Variation'!S955,'Paycode Info'!$M$2:$M$4,0)))</f>
        <v/>
      </c>
      <c r="U955" s="17"/>
      <c r="V955" s="16" t="str">
        <f>IFERROR(MATCH(U955,'Paycode Info'!$I$2:$I$13,0),"")</f>
        <v/>
      </c>
      <c r="W955" s="16" t="str">
        <f t="shared" si="73"/>
        <v/>
      </c>
      <c r="X955" s="15" t="str">
        <f t="shared" si="74"/>
        <v/>
      </c>
      <c r="Y955" s="18">
        <f t="shared" si="75"/>
        <v>0</v>
      </c>
    </row>
    <row r="956" spans="1:25" ht="35" customHeight="1" x14ac:dyDescent="0.35">
      <c r="A956" s="65"/>
      <c r="B956" s="70" t="str">
        <f>IFERROR(IF(A956="","",INDEX('PCN Data'!$A$2:$A$1300,MATCH('PCN Variation'!A956,'PCN Data'!$B$2:$B$1300,0))),"ERROR")</f>
        <v/>
      </c>
      <c r="C956" s="71" t="str">
        <f>IFERROR(IF(A956="","",INDEX('PCN Data'!$C$2:$C$1300,MATCH('PCN Variation'!A956,'PCN Data'!$B$2:$B$1300,0))),"ERROR")</f>
        <v/>
      </c>
      <c r="D956" s="70" t="str">
        <f>IFERROR(IF(A956="","", INDEX('PCN Data'!$D$2:$D$1300,MATCH('PCN Variation'!A956,'PCN Data'!$B$2:$B$1300,0))),"ERROR")</f>
        <v/>
      </c>
      <c r="E956" s="66"/>
      <c r="F956" s="65"/>
      <c r="G956" s="71" t="str">
        <f>IF(E956&amp;F956="","", IFERROR(IF(AND(E956="",F956&lt;&gt;""),INDEX('Paycode Info'!$D$2:$D$71,MATCH('PCN Variation'!F956,'Paycode Info'!$F$2:$F$71,0)), INDEX('Paycode Info'!$D$2:$D$71,MATCH('PCN Variation'!E956,'Paycode Info'!$D$2:$D$71,0))),"Error"))</f>
        <v/>
      </c>
      <c r="H956" s="71" t="str">
        <f>IF(E956&amp;F956="","", IFERROR(INDEX('Paycode Info'!$F$2:$F$71,MATCH('PCN Variation'!G956,'Paycode Info'!$D$2:$D$71,0)),"Error"))</f>
        <v/>
      </c>
      <c r="I956" s="84" t="str">
        <f t="shared" si="72"/>
        <v/>
      </c>
      <c r="J956" s="73" t="str">
        <f>IFERROR(INDEX('Paycode Info'!$G$2:$G$71,MATCH('PCN Variation'!H956,'Paycode Info'!$F$2:$F$71,0)),"")</f>
        <v/>
      </c>
      <c r="K956" s="17"/>
      <c r="L956" s="16" t="str">
        <f>IFERROR(MATCH(K956,'Paycode Info'!$I$2:$I$13,0),"")</f>
        <v/>
      </c>
      <c r="M956" s="17"/>
      <c r="N956" s="16" t="str">
        <f>IFERROR(MATCH(M956,'Paycode Info'!$I$2:$I$13,0),"")</f>
        <v/>
      </c>
      <c r="O956" s="17"/>
      <c r="P956" s="17"/>
      <c r="Q956" s="67" t="str">
        <f>IFERROR(IF(N956-L956=0,13,IF(N956-L956&gt;=0,N956-L956+1, VLOOKUP(N956-L956, 'Paycode Info'!$J$2:$K$13,2,0))),"")</f>
        <v/>
      </c>
      <c r="R956" s="68" t="str">
        <f t="shared" si="71"/>
        <v/>
      </c>
      <c r="S956" s="66"/>
      <c r="T956" s="16" t="str">
        <f>IF(S956="","",INDEX('Paycode Info'!$R$2:$R$4,MATCH('PCN Variation'!S956,'Paycode Info'!$M$2:$M$4,0)))</f>
        <v/>
      </c>
      <c r="U956" s="17"/>
      <c r="V956" s="16" t="str">
        <f>IFERROR(MATCH(U956,'Paycode Info'!$I$2:$I$13,0),"")</f>
        <v/>
      </c>
      <c r="W956" s="16" t="str">
        <f t="shared" si="73"/>
        <v/>
      </c>
      <c r="X956" s="15" t="str">
        <f t="shared" si="74"/>
        <v/>
      </c>
      <c r="Y956" s="18">
        <f t="shared" si="75"/>
        <v>0</v>
      </c>
    </row>
    <row r="957" spans="1:25" ht="35" customHeight="1" x14ac:dyDescent="0.35">
      <c r="A957" s="65"/>
      <c r="B957" s="70" t="str">
        <f>IFERROR(IF(A957="","",INDEX('PCN Data'!$A$2:$A$1300,MATCH('PCN Variation'!A957,'PCN Data'!$B$2:$B$1300,0))),"ERROR")</f>
        <v/>
      </c>
      <c r="C957" s="71" t="str">
        <f>IFERROR(IF(A957="","",INDEX('PCN Data'!$C$2:$C$1300,MATCH('PCN Variation'!A957,'PCN Data'!$B$2:$B$1300,0))),"ERROR")</f>
        <v/>
      </c>
      <c r="D957" s="70" t="str">
        <f>IFERROR(IF(A957="","", INDEX('PCN Data'!$D$2:$D$1300,MATCH('PCN Variation'!A957,'PCN Data'!$B$2:$B$1300,0))),"ERROR")</f>
        <v/>
      </c>
      <c r="E957" s="66"/>
      <c r="F957" s="65"/>
      <c r="G957" s="71" t="str">
        <f>IF(E957&amp;F957="","", IFERROR(IF(AND(E957="",F957&lt;&gt;""),INDEX('Paycode Info'!$D$2:$D$71,MATCH('PCN Variation'!F957,'Paycode Info'!$F$2:$F$71,0)), INDEX('Paycode Info'!$D$2:$D$71,MATCH('PCN Variation'!E957,'Paycode Info'!$D$2:$D$71,0))),"Error"))</f>
        <v/>
      </c>
      <c r="H957" s="71" t="str">
        <f>IF(E957&amp;F957="","", IFERROR(INDEX('Paycode Info'!$F$2:$F$71,MATCH('PCN Variation'!G957,'Paycode Info'!$D$2:$D$71,0)),"Error"))</f>
        <v/>
      </c>
      <c r="I957" s="84" t="str">
        <f t="shared" si="72"/>
        <v/>
      </c>
      <c r="J957" s="73" t="str">
        <f>IFERROR(INDEX('Paycode Info'!$G$2:$G$71,MATCH('PCN Variation'!H957,'Paycode Info'!$F$2:$F$71,0)),"")</f>
        <v/>
      </c>
      <c r="K957" s="17"/>
      <c r="L957" s="16" t="str">
        <f>IFERROR(MATCH(K957,'Paycode Info'!$I$2:$I$13,0),"")</f>
        <v/>
      </c>
      <c r="M957" s="17"/>
      <c r="N957" s="16" t="str">
        <f>IFERROR(MATCH(M957,'Paycode Info'!$I$2:$I$13,0),"")</f>
        <v/>
      </c>
      <c r="O957" s="17"/>
      <c r="P957" s="17"/>
      <c r="Q957" s="67" t="str">
        <f>IFERROR(IF(N957-L957=0,13,IF(N957-L957&gt;=0,N957-L957+1, VLOOKUP(N957-L957, 'Paycode Info'!$J$2:$K$13,2,0))),"")</f>
        <v/>
      </c>
      <c r="R957" s="68" t="str">
        <f t="shared" si="71"/>
        <v/>
      </c>
      <c r="S957" s="66"/>
      <c r="T957" s="16" t="str">
        <f>IF(S957="","",INDEX('Paycode Info'!$R$2:$R$4,MATCH('PCN Variation'!S957,'Paycode Info'!$M$2:$M$4,0)))</f>
        <v/>
      </c>
      <c r="U957" s="17"/>
      <c r="V957" s="16" t="str">
        <f>IFERROR(MATCH(U957,'Paycode Info'!$I$2:$I$13,0),"")</f>
        <v/>
      </c>
      <c r="W957" s="16" t="str">
        <f t="shared" si="73"/>
        <v/>
      </c>
      <c r="X957" s="15" t="str">
        <f t="shared" si="74"/>
        <v/>
      </c>
      <c r="Y957" s="18">
        <f t="shared" si="75"/>
        <v>0</v>
      </c>
    </row>
    <row r="958" spans="1:25" ht="35" customHeight="1" x14ac:dyDescent="0.35">
      <c r="A958" s="65"/>
      <c r="B958" s="70" t="str">
        <f>IFERROR(IF(A958="","",INDEX('PCN Data'!$A$2:$A$1300,MATCH('PCN Variation'!A958,'PCN Data'!$B$2:$B$1300,0))),"ERROR")</f>
        <v/>
      </c>
      <c r="C958" s="71" t="str">
        <f>IFERROR(IF(A958="","",INDEX('PCN Data'!$C$2:$C$1300,MATCH('PCN Variation'!A958,'PCN Data'!$B$2:$B$1300,0))),"ERROR")</f>
        <v/>
      </c>
      <c r="D958" s="70" t="str">
        <f>IFERROR(IF(A958="","", INDEX('PCN Data'!$D$2:$D$1300,MATCH('PCN Variation'!A958,'PCN Data'!$B$2:$B$1300,0))),"ERROR")</f>
        <v/>
      </c>
      <c r="E958" s="66"/>
      <c r="F958" s="65"/>
      <c r="G958" s="71" t="str">
        <f>IF(E958&amp;F958="","", IFERROR(IF(AND(E958="",F958&lt;&gt;""),INDEX('Paycode Info'!$D$2:$D$71,MATCH('PCN Variation'!F958,'Paycode Info'!$F$2:$F$71,0)), INDEX('Paycode Info'!$D$2:$D$71,MATCH('PCN Variation'!E958,'Paycode Info'!$D$2:$D$71,0))),"Error"))</f>
        <v/>
      </c>
      <c r="H958" s="71" t="str">
        <f>IF(E958&amp;F958="","", IFERROR(INDEX('Paycode Info'!$F$2:$F$71,MATCH('PCN Variation'!G958,'Paycode Info'!$D$2:$D$71,0)),"Error"))</f>
        <v/>
      </c>
      <c r="I958" s="84" t="str">
        <f t="shared" si="72"/>
        <v/>
      </c>
      <c r="J958" s="73" t="str">
        <f>IFERROR(INDEX('Paycode Info'!$G$2:$G$71,MATCH('PCN Variation'!H958,'Paycode Info'!$F$2:$F$71,0)),"")</f>
        <v/>
      </c>
      <c r="K958" s="17"/>
      <c r="L958" s="16" t="str">
        <f>IFERROR(MATCH(K958,'Paycode Info'!$I$2:$I$13,0),"")</f>
        <v/>
      </c>
      <c r="M958" s="17"/>
      <c r="N958" s="16" t="str">
        <f>IFERROR(MATCH(M958,'Paycode Info'!$I$2:$I$13,0),"")</f>
        <v/>
      </c>
      <c r="O958" s="17"/>
      <c r="P958" s="17"/>
      <c r="Q958" s="67" t="str">
        <f>IFERROR(IF(N958-L958=0,13,IF(N958-L958&gt;=0,N958-L958+1, VLOOKUP(N958-L958, 'Paycode Info'!$J$2:$K$13,2,0))),"")</f>
        <v/>
      </c>
      <c r="R958" s="68" t="str">
        <f t="shared" si="71"/>
        <v/>
      </c>
      <c r="S958" s="66"/>
      <c r="T958" s="16" t="str">
        <f>IF(S958="","",INDEX('Paycode Info'!$R$2:$R$4,MATCH('PCN Variation'!S958,'Paycode Info'!$M$2:$M$4,0)))</f>
        <v/>
      </c>
      <c r="U958" s="17"/>
      <c r="V958" s="16" t="str">
        <f>IFERROR(MATCH(U958,'Paycode Info'!$I$2:$I$13,0),"")</f>
        <v/>
      </c>
      <c r="W958" s="16" t="str">
        <f t="shared" si="73"/>
        <v/>
      </c>
      <c r="X958" s="15" t="str">
        <f t="shared" si="74"/>
        <v/>
      </c>
      <c r="Y958" s="18">
        <f t="shared" si="75"/>
        <v>0</v>
      </c>
    </row>
    <row r="959" spans="1:25" ht="35" customHeight="1" x14ac:dyDescent="0.35">
      <c r="A959" s="65"/>
      <c r="B959" s="70" t="str">
        <f>IFERROR(IF(A959="","",INDEX('PCN Data'!$A$2:$A$1300,MATCH('PCN Variation'!A959,'PCN Data'!$B$2:$B$1300,0))),"ERROR")</f>
        <v/>
      </c>
      <c r="C959" s="71" t="str">
        <f>IFERROR(IF(A959="","",INDEX('PCN Data'!$C$2:$C$1300,MATCH('PCN Variation'!A959,'PCN Data'!$B$2:$B$1300,0))),"ERROR")</f>
        <v/>
      </c>
      <c r="D959" s="70" t="str">
        <f>IFERROR(IF(A959="","", INDEX('PCN Data'!$D$2:$D$1300,MATCH('PCN Variation'!A959,'PCN Data'!$B$2:$B$1300,0))),"ERROR")</f>
        <v/>
      </c>
      <c r="E959" s="66"/>
      <c r="F959" s="65"/>
      <c r="G959" s="71" t="str">
        <f>IF(E959&amp;F959="","", IFERROR(IF(AND(E959="",F959&lt;&gt;""),INDEX('Paycode Info'!$D$2:$D$71,MATCH('PCN Variation'!F959,'Paycode Info'!$F$2:$F$71,0)), INDEX('Paycode Info'!$D$2:$D$71,MATCH('PCN Variation'!E959,'Paycode Info'!$D$2:$D$71,0))),"Error"))</f>
        <v/>
      </c>
      <c r="H959" s="71" t="str">
        <f>IF(E959&amp;F959="","", IFERROR(INDEX('Paycode Info'!$F$2:$F$71,MATCH('PCN Variation'!G959,'Paycode Info'!$D$2:$D$71,0)),"Error"))</f>
        <v/>
      </c>
      <c r="I959" s="84" t="str">
        <f t="shared" si="72"/>
        <v/>
      </c>
      <c r="J959" s="73" t="str">
        <f>IFERROR(INDEX('Paycode Info'!$G$2:$G$71,MATCH('PCN Variation'!H959,'Paycode Info'!$F$2:$F$71,0)),"")</f>
        <v/>
      </c>
      <c r="K959" s="17"/>
      <c r="L959" s="16" t="str">
        <f>IFERROR(MATCH(K959,'Paycode Info'!$I$2:$I$13,0),"")</f>
        <v/>
      </c>
      <c r="M959" s="17"/>
      <c r="N959" s="16" t="str">
        <f>IFERROR(MATCH(M959,'Paycode Info'!$I$2:$I$13,0),"")</f>
        <v/>
      </c>
      <c r="O959" s="17"/>
      <c r="P959" s="17"/>
      <c r="Q959" s="67" t="str">
        <f>IFERROR(IF(N959-L959=0,13,IF(N959-L959&gt;=0,N959-L959+1, VLOOKUP(N959-L959, 'Paycode Info'!$J$2:$K$13,2,0))),"")</f>
        <v/>
      </c>
      <c r="R959" s="68" t="str">
        <f t="shared" si="71"/>
        <v/>
      </c>
      <c r="S959" s="66"/>
      <c r="T959" s="16" t="str">
        <f>IF(S959="","",INDEX('Paycode Info'!$R$2:$R$4,MATCH('PCN Variation'!S959,'Paycode Info'!$M$2:$M$4,0)))</f>
        <v/>
      </c>
      <c r="U959" s="17"/>
      <c r="V959" s="16" t="str">
        <f>IFERROR(MATCH(U959,'Paycode Info'!$I$2:$I$13,0),"")</f>
        <v/>
      </c>
      <c r="W959" s="16" t="str">
        <f t="shared" si="73"/>
        <v/>
      </c>
      <c r="X959" s="15" t="str">
        <f t="shared" si="74"/>
        <v/>
      </c>
      <c r="Y959" s="18">
        <f t="shared" si="75"/>
        <v>0</v>
      </c>
    </row>
    <row r="960" spans="1:25" ht="35" customHeight="1" x14ac:dyDescent="0.35">
      <c r="A960" s="65"/>
      <c r="B960" s="70" t="str">
        <f>IFERROR(IF(A960="","",INDEX('PCN Data'!$A$2:$A$1300,MATCH('PCN Variation'!A960,'PCN Data'!$B$2:$B$1300,0))),"ERROR")</f>
        <v/>
      </c>
      <c r="C960" s="71" t="str">
        <f>IFERROR(IF(A960="","",INDEX('PCN Data'!$C$2:$C$1300,MATCH('PCN Variation'!A960,'PCN Data'!$B$2:$B$1300,0))),"ERROR")</f>
        <v/>
      </c>
      <c r="D960" s="70" t="str">
        <f>IFERROR(IF(A960="","", INDEX('PCN Data'!$D$2:$D$1300,MATCH('PCN Variation'!A960,'PCN Data'!$B$2:$B$1300,0))),"ERROR")</f>
        <v/>
      </c>
      <c r="E960" s="66"/>
      <c r="F960" s="65"/>
      <c r="G960" s="71" t="str">
        <f>IF(E960&amp;F960="","", IFERROR(IF(AND(E960="",F960&lt;&gt;""),INDEX('Paycode Info'!$D$2:$D$71,MATCH('PCN Variation'!F960,'Paycode Info'!$F$2:$F$71,0)), INDEX('Paycode Info'!$D$2:$D$71,MATCH('PCN Variation'!E960,'Paycode Info'!$D$2:$D$71,0))),"Error"))</f>
        <v/>
      </c>
      <c r="H960" s="71" t="str">
        <f>IF(E960&amp;F960="","", IFERROR(INDEX('Paycode Info'!$F$2:$F$71,MATCH('PCN Variation'!G960,'Paycode Info'!$D$2:$D$71,0)),"Error"))</f>
        <v/>
      </c>
      <c r="I960" s="84" t="str">
        <f t="shared" si="72"/>
        <v/>
      </c>
      <c r="J960" s="73" t="str">
        <f>IFERROR(INDEX('Paycode Info'!$G$2:$G$71,MATCH('PCN Variation'!H960,'Paycode Info'!$F$2:$F$71,0)),"")</f>
        <v/>
      </c>
      <c r="K960" s="17"/>
      <c r="L960" s="16" t="str">
        <f>IFERROR(MATCH(K960,'Paycode Info'!$I$2:$I$13,0),"")</f>
        <v/>
      </c>
      <c r="M960" s="17"/>
      <c r="N960" s="16" t="str">
        <f>IFERROR(MATCH(M960,'Paycode Info'!$I$2:$I$13,0),"")</f>
        <v/>
      </c>
      <c r="O960" s="17"/>
      <c r="P960" s="17"/>
      <c r="Q960" s="67" t="str">
        <f>IFERROR(IF(N960-L960=0,13,IF(N960-L960&gt;=0,N960-L960+1, VLOOKUP(N960-L960, 'Paycode Info'!$J$2:$K$13,2,0))),"")</f>
        <v/>
      </c>
      <c r="R960" s="68" t="str">
        <f t="shared" si="71"/>
        <v/>
      </c>
      <c r="S960" s="66"/>
      <c r="T960" s="16" t="str">
        <f>IF(S960="","",INDEX('Paycode Info'!$R$2:$R$4,MATCH('PCN Variation'!S960,'Paycode Info'!$M$2:$M$4,0)))</f>
        <v/>
      </c>
      <c r="U960" s="17"/>
      <c r="V960" s="16" t="str">
        <f>IFERROR(MATCH(U960,'Paycode Info'!$I$2:$I$13,0),"")</f>
        <v/>
      </c>
      <c r="W960" s="16" t="str">
        <f t="shared" si="73"/>
        <v/>
      </c>
      <c r="X960" s="15" t="str">
        <f t="shared" si="74"/>
        <v/>
      </c>
      <c r="Y960" s="18">
        <f t="shared" si="75"/>
        <v>0</v>
      </c>
    </row>
    <row r="961" spans="1:25" ht="35" customHeight="1" x14ac:dyDescent="0.35">
      <c r="A961" s="65"/>
      <c r="B961" s="70" t="str">
        <f>IFERROR(IF(A961="","",INDEX('PCN Data'!$A$2:$A$1300,MATCH('PCN Variation'!A961,'PCN Data'!$B$2:$B$1300,0))),"ERROR")</f>
        <v/>
      </c>
      <c r="C961" s="71" t="str">
        <f>IFERROR(IF(A961="","",INDEX('PCN Data'!$C$2:$C$1300,MATCH('PCN Variation'!A961,'PCN Data'!$B$2:$B$1300,0))),"ERROR")</f>
        <v/>
      </c>
      <c r="D961" s="70" t="str">
        <f>IFERROR(IF(A961="","", INDEX('PCN Data'!$D$2:$D$1300,MATCH('PCN Variation'!A961,'PCN Data'!$B$2:$B$1300,0))),"ERROR")</f>
        <v/>
      </c>
      <c r="E961" s="66"/>
      <c r="F961" s="65"/>
      <c r="G961" s="71" t="str">
        <f>IF(E961&amp;F961="","", IFERROR(IF(AND(E961="",F961&lt;&gt;""),INDEX('Paycode Info'!$D$2:$D$71,MATCH('PCN Variation'!F961,'Paycode Info'!$F$2:$F$71,0)), INDEX('Paycode Info'!$D$2:$D$71,MATCH('PCN Variation'!E961,'Paycode Info'!$D$2:$D$71,0))),"Error"))</f>
        <v/>
      </c>
      <c r="H961" s="71" t="str">
        <f>IF(E961&amp;F961="","", IFERROR(INDEX('Paycode Info'!$F$2:$F$71,MATCH('PCN Variation'!G961,'Paycode Info'!$D$2:$D$71,0)),"Error"))</f>
        <v/>
      </c>
      <c r="I961" s="84" t="str">
        <f t="shared" si="72"/>
        <v/>
      </c>
      <c r="J961" s="73" t="str">
        <f>IFERROR(INDEX('Paycode Info'!$G$2:$G$71,MATCH('PCN Variation'!H961,'Paycode Info'!$F$2:$F$71,0)),"")</f>
        <v/>
      </c>
      <c r="K961" s="17"/>
      <c r="L961" s="16" t="str">
        <f>IFERROR(MATCH(K961,'Paycode Info'!$I$2:$I$13,0),"")</f>
        <v/>
      </c>
      <c r="M961" s="17"/>
      <c r="N961" s="16" t="str">
        <f>IFERROR(MATCH(M961,'Paycode Info'!$I$2:$I$13,0),"")</f>
        <v/>
      </c>
      <c r="O961" s="17"/>
      <c r="P961" s="17"/>
      <c r="Q961" s="67" t="str">
        <f>IFERROR(IF(N961-L961=0,13,IF(N961-L961&gt;=0,N961-L961+1, VLOOKUP(N961-L961, 'Paycode Info'!$J$2:$K$13,2,0))),"")</f>
        <v/>
      </c>
      <c r="R961" s="68" t="str">
        <f t="shared" si="71"/>
        <v/>
      </c>
      <c r="S961" s="66"/>
      <c r="T961" s="16" t="str">
        <f>IF(S961="","",INDEX('Paycode Info'!$R$2:$R$4,MATCH('PCN Variation'!S961,'Paycode Info'!$M$2:$M$4,0)))</f>
        <v/>
      </c>
      <c r="U961" s="17"/>
      <c r="V961" s="16" t="str">
        <f>IFERROR(MATCH(U961,'Paycode Info'!$I$2:$I$13,0),"")</f>
        <v/>
      </c>
      <c r="W961" s="16" t="str">
        <f t="shared" si="73"/>
        <v/>
      </c>
      <c r="X961" s="15" t="str">
        <f t="shared" si="74"/>
        <v/>
      </c>
      <c r="Y961" s="18">
        <f t="shared" si="75"/>
        <v>0</v>
      </c>
    </row>
    <row r="962" spans="1:25" ht="35" customHeight="1" x14ac:dyDescent="0.35">
      <c r="A962" s="65"/>
      <c r="B962" s="70" t="str">
        <f>IFERROR(IF(A962="","",INDEX('PCN Data'!$A$2:$A$1300,MATCH('PCN Variation'!A962,'PCN Data'!$B$2:$B$1300,0))),"ERROR")</f>
        <v/>
      </c>
      <c r="C962" s="71" t="str">
        <f>IFERROR(IF(A962="","",INDEX('PCN Data'!$C$2:$C$1300,MATCH('PCN Variation'!A962,'PCN Data'!$B$2:$B$1300,0))),"ERROR")</f>
        <v/>
      </c>
      <c r="D962" s="70" t="str">
        <f>IFERROR(IF(A962="","", INDEX('PCN Data'!$D$2:$D$1300,MATCH('PCN Variation'!A962,'PCN Data'!$B$2:$B$1300,0))),"ERROR")</f>
        <v/>
      </c>
      <c r="E962" s="66"/>
      <c r="F962" s="65"/>
      <c r="G962" s="71" t="str">
        <f>IF(E962&amp;F962="","", IFERROR(IF(AND(E962="",F962&lt;&gt;""),INDEX('Paycode Info'!$D$2:$D$71,MATCH('PCN Variation'!F962,'Paycode Info'!$F$2:$F$71,0)), INDEX('Paycode Info'!$D$2:$D$71,MATCH('PCN Variation'!E962,'Paycode Info'!$D$2:$D$71,0))),"Error"))</f>
        <v/>
      </c>
      <c r="H962" s="71" t="str">
        <f>IF(E962&amp;F962="","", IFERROR(INDEX('Paycode Info'!$F$2:$F$71,MATCH('PCN Variation'!G962,'Paycode Info'!$D$2:$D$71,0)),"Error"))</f>
        <v/>
      </c>
      <c r="I962" s="84" t="str">
        <f t="shared" si="72"/>
        <v/>
      </c>
      <c r="J962" s="73" t="str">
        <f>IFERROR(INDEX('Paycode Info'!$G$2:$G$71,MATCH('PCN Variation'!H962,'Paycode Info'!$F$2:$F$71,0)),"")</f>
        <v/>
      </c>
      <c r="K962" s="17"/>
      <c r="L962" s="16" t="str">
        <f>IFERROR(MATCH(K962,'Paycode Info'!$I$2:$I$13,0),"")</f>
        <v/>
      </c>
      <c r="M962" s="17"/>
      <c r="N962" s="16" t="str">
        <f>IFERROR(MATCH(M962,'Paycode Info'!$I$2:$I$13,0),"")</f>
        <v/>
      </c>
      <c r="O962" s="17"/>
      <c r="P962" s="17"/>
      <c r="Q962" s="67" t="str">
        <f>IFERROR(IF(N962-L962=0,13,IF(N962-L962&gt;=0,N962-L962+1, VLOOKUP(N962-L962, 'Paycode Info'!$J$2:$K$13,2,0))),"")</f>
        <v/>
      </c>
      <c r="R962" s="68" t="str">
        <f t="shared" si="71"/>
        <v/>
      </c>
      <c r="S962" s="66"/>
      <c r="T962" s="16" t="str">
        <f>IF(S962="","",INDEX('Paycode Info'!$R$2:$R$4,MATCH('PCN Variation'!S962,'Paycode Info'!$M$2:$M$4,0)))</f>
        <v/>
      </c>
      <c r="U962" s="17"/>
      <c r="V962" s="16" t="str">
        <f>IFERROR(MATCH(U962,'Paycode Info'!$I$2:$I$13,0),"")</f>
        <v/>
      </c>
      <c r="W962" s="16" t="str">
        <f t="shared" si="73"/>
        <v/>
      </c>
      <c r="X962" s="15" t="str">
        <f t="shared" si="74"/>
        <v/>
      </c>
      <c r="Y962" s="18">
        <f t="shared" si="75"/>
        <v>0</v>
      </c>
    </row>
    <row r="963" spans="1:25" ht="35" customHeight="1" x14ac:dyDescent="0.35">
      <c r="A963" s="65"/>
      <c r="B963" s="70" t="str">
        <f>IFERROR(IF(A963="","",INDEX('PCN Data'!$A$2:$A$1300,MATCH('PCN Variation'!A963,'PCN Data'!$B$2:$B$1300,0))),"ERROR")</f>
        <v/>
      </c>
      <c r="C963" s="71" t="str">
        <f>IFERROR(IF(A963="","",INDEX('PCN Data'!$C$2:$C$1300,MATCH('PCN Variation'!A963,'PCN Data'!$B$2:$B$1300,0))),"ERROR")</f>
        <v/>
      </c>
      <c r="D963" s="70" t="str">
        <f>IFERROR(IF(A963="","", INDEX('PCN Data'!$D$2:$D$1300,MATCH('PCN Variation'!A963,'PCN Data'!$B$2:$B$1300,0))),"ERROR")</f>
        <v/>
      </c>
      <c r="E963" s="66"/>
      <c r="F963" s="65"/>
      <c r="G963" s="71" t="str">
        <f>IF(E963&amp;F963="","", IFERROR(IF(AND(E963="",F963&lt;&gt;""),INDEX('Paycode Info'!$D$2:$D$71,MATCH('PCN Variation'!F963,'Paycode Info'!$F$2:$F$71,0)), INDEX('Paycode Info'!$D$2:$D$71,MATCH('PCN Variation'!E963,'Paycode Info'!$D$2:$D$71,0))),"Error"))</f>
        <v/>
      </c>
      <c r="H963" s="71" t="str">
        <f>IF(E963&amp;F963="","", IFERROR(INDEX('Paycode Info'!$F$2:$F$71,MATCH('PCN Variation'!G963,'Paycode Info'!$D$2:$D$71,0)),"Error"))</f>
        <v/>
      </c>
      <c r="I963" s="84" t="str">
        <f t="shared" si="72"/>
        <v/>
      </c>
      <c r="J963" s="73" t="str">
        <f>IFERROR(INDEX('Paycode Info'!$G$2:$G$71,MATCH('PCN Variation'!H963,'Paycode Info'!$F$2:$F$71,0)),"")</f>
        <v/>
      </c>
      <c r="K963" s="17"/>
      <c r="L963" s="16" t="str">
        <f>IFERROR(MATCH(K963,'Paycode Info'!$I$2:$I$13,0),"")</f>
        <v/>
      </c>
      <c r="M963" s="17"/>
      <c r="N963" s="16" t="str">
        <f>IFERROR(MATCH(M963,'Paycode Info'!$I$2:$I$13,0),"")</f>
        <v/>
      </c>
      <c r="O963" s="17"/>
      <c r="P963" s="17"/>
      <c r="Q963" s="67" t="str">
        <f>IFERROR(IF(N963-L963=0,13,IF(N963-L963&gt;=0,N963-L963+1, VLOOKUP(N963-L963, 'Paycode Info'!$J$2:$K$13,2,0))),"")</f>
        <v/>
      </c>
      <c r="R963" s="68" t="str">
        <f t="shared" si="71"/>
        <v/>
      </c>
      <c r="S963" s="66"/>
      <c r="T963" s="16" t="str">
        <f>IF(S963="","",INDEX('Paycode Info'!$R$2:$R$4,MATCH('PCN Variation'!S963,'Paycode Info'!$M$2:$M$4,0)))</f>
        <v/>
      </c>
      <c r="U963" s="17"/>
      <c r="V963" s="16" t="str">
        <f>IFERROR(MATCH(U963,'Paycode Info'!$I$2:$I$13,0),"")</f>
        <v/>
      </c>
      <c r="W963" s="16" t="str">
        <f t="shared" si="73"/>
        <v/>
      </c>
      <c r="X963" s="15" t="str">
        <f t="shared" si="74"/>
        <v/>
      </c>
      <c r="Y963" s="18">
        <f t="shared" si="75"/>
        <v>0</v>
      </c>
    </row>
    <row r="964" spans="1:25" ht="35" customHeight="1" x14ac:dyDescent="0.35">
      <c r="A964" s="65"/>
      <c r="B964" s="70" t="str">
        <f>IFERROR(IF(A964="","",INDEX('PCN Data'!$A$2:$A$1300,MATCH('PCN Variation'!A964,'PCN Data'!$B$2:$B$1300,0))),"ERROR")</f>
        <v/>
      </c>
      <c r="C964" s="71" t="str">
        <f>IFERROR(IF(A964="","",INDEX('PCN Data'!$C$2:$C$1300,MATCH('PCN Variation'!A964,'PCN Data'!$B$2:$B$1300,0))),"ERROR")</f>
        <v/>
      </c>
      <c r="D964" s="70" t="str">
        <f>IFERROR(IF(A964="","", INDEX('PCN Data'!$D$2:$D$1300,MATCH('PCN Variation'!A964,'PCN Data'!$B$2:$B$1300,0))),"ERROR")</f>
        <v/>
      </c>
      <c r="E964" s="66"/>
      <c r="F964" s="65"/>
      <c r="G964" s="71" t="str">
        <f>IF(E964&amp;F964="","", IFERROR(IF(AND(E964="",F964&lt;&gt;""),INDEX('Paycode Info'!$D$2:$D$71,MATCH('PCN Variation'!F964,'Paycode Info'!$F$2:$F$71,0)), INDEX('Paycode Info'!$D$2:$D$71,MATCH('PCN Variation'!E964,'Paycode Info'!$D$2:$D$71,0))),"Error"))</f>
        <v/>
      </c>
      <c r="H964" s="71" t="str">
        <f>IF(E964&amp;F964="","", IFERROR(INDEX('Paycode Info'!$F$2:$F$71,MATCH('PCN Variation'!G964,'Paycode Info'!$D$2:$D$71,0)),"Error"))</f>
        <v/>
      </c>
      <c r="I964" s="84" t="str">
        <f t="shared" si="72"/>
        <v/>
      </c>
      <c r="J964" s="73" t="str">
        <f>IFERROR(INDEX('Paycode Info'!$G$2:$G$71,MATCH('PCN Variation'!H964,'Paycode Info'!$F$2:$F$71,0)),"")</f>
        <v/>
      </c>
      <c r="K964" s="17"/>
      <c r="L964" s="16" t="str">
        <f>IFERROR(MATCH(K964,'Paycode Info'!$I$2:$I$13,0),"")</f>
        <v/>
      </c>
      <c r="M964" s="17"/>
      <c r="N964" s="16" t="str">
        <f>IFERROR(MATCH(M964,'Paycode Info'!$I$2:$I$13,0),"")</f>
        <v/>
      </c>
      <c r="O964" s="17"/>
      <c r="P964" s="17"/>
      <c r="Q964" s="67" t="str">
        <f>IFERROR(IF(N964-L964=0,13,IF(N964-L964&gt;=0,N964-L964+1, VLOOKUP(N964-L964, 'Paycode Info'!$J$2:$K$13,2,0))),"")</f>
        <v/>
      </c>
      <c r="R964" s="68" t="str">
        <f t="shared" si="71"/>
        <v/>
      </c>
      <c r="S964" s="66"/>
      <c r="T964" s="16" t="str">
        <f>IF(S964="","",INDEX('Paycode Info'!$R$2:$R$4,MATCH('PCN Variation'!S964,'Paycode Info'!$M$2:$M$4,0)))</f>
        <v/>
      </c>
      <c r="U964" s="17"/>
      <c r="V964" s="16" t="str">
        <f>IFERROR(MATCH(U964,'Paycode Info'!$I$2:$I$13,0),"")</f>
        <v/>
      </c>
      <c r="W964" s="16" t="str">
        <f t="shared" si="73"/>
        <v/>
      </c>
      <c r="X964" s="15" t="str">
        <f t="shared" si="74"/>
        <v/>
      </c>
      <c r="Y964" s="18">
        <f t="shared" si="75"/>
        <v>0</v>
      </c>
    </row>
    <row r="965" spans="1:25" ht="35" customHeight="1" x14ac:dyDescent="0.35">
      <c r="A965" s="65"/>
      <c r="B965" s="70" t="str">
        <f>IFERROR(IF(A965="","",INDEX('PCN Data'!$A$2:$A$1300,MATCH('PCN Variation'!A965,'PCN Data'!$B$2:$B$1300,0))),"ERROR")</f>
        <v/>
      </c>
      <c r="C965" s="71" t="str">
        <f>IFERROR(IF(A965="","",INDEX('PCN Data'!$C$2:$C$1300,MATCH('PCN Variation'!A965,'PCN Data'!$B$2:$B$1300,0))),"ERROR")</f>
        <v/>
      </c>
      <c r="D965" s="70" t="str">
        <f>IFERROR(IF(A965="","", INDEX('PCN Data'!$D$2:$D$1300,MATCH('PCN Variation'!A965,'PCN Data'!$B$2:$B$1300,0))),"ERROR")</f>
        <v/>
      </c>
      <c r="E965" s="66"/>
      <c r="F965" s="65"/>
      <c r="G965" s="71" t="str">
        <f>IF(E965&amp;F965="","", IFERROR(IF(AND(E965="",F965&lt;&gt;""),INDEX('Paycode Info'!$D$2:$D$71,MATCH('PCN Variation'!F965,'Paycode Info'!$F$2:$F$71,0)), INDEX('Paycode Info'!$D$2:$D$71,MATCH('PCN Variation'!E965,'Paycode Info'!$D$2:$D$71,0))),"Error"))</f>
        <v/>
      </c>
      <c r="H965" s="71" t="str">
        <f>IF(E965&amp;F965="","", IFERROR(INDEX('Paycode Info'!$F$2:$F$71,MATCH('PCN Variation'!G965,'Paycode Info'!$D$2:$D$71,0)),"Error"))</f>
        <v/>
      </c>
      <c r="I965" s="84" t="str">
        <f t="shared" si="72"/>
        <v/>
      </c>
      <c r="J965" s="73" t="str">
        <f>IFERROR(INDEX('Paycode Info'!$G$2:$G$71,MATCH('PCN Variation'!H965,'Paycode Info'!$F$2:$F$71,0)),"")</f>
        <v/>
      </c>
      <c r="K965" s="17"/>
      <c r="L965" s="16" t="str">
        <f>IFERROR(MATCH(K965,'Paycode Info'!$I$2:$I$13,0),"")</f>
        <v/>
      </c>
      <c r="M965" s="17"/>
      <c r="N965" s="16" t="str">
        <f>IFERROR(MATCH(M965,'Paycode Info'!$I$2:$I$13,0),"")</f>
        <v/>
      </c>
      <c r="O965" s="17"/>
      <c r="P965" s="17"/>
      <c r="Q965" s="67" t="str">
        <f>IFERROR(IF(N965-L965=0,13,IF(N965-L965&gt;=0,N965-L965+1, VLOOKUP(N965-L965, 'Paycode Info'!$J$2:$K$13,2,0))),"")</f>
        <v/>
      </c>
      <c r="R965" s="68" t="str">
        <f t="shared" si="71"/>
        <v/>
      </c>
      <c r="S965" s="66"/>
      <c r="T965" s="16" t="str">
        <f>IF(S965="","",INDEX('Paycode Info'!$R$2:$R$4,MATCH('PCN Variation'!S965,'Paycode Info'!$M$2:$M$4,0)))</f>
        <v/>
      </c>
      <c r="U965" s="17"/>
      <c r="V965" s="16" t="str">
        <f>IFERROR(MATCH(U965,'Paycode Info'!$I$2:$I$13,0),"")</f>
        <v/>
      </c>
      <c r="W965" s="16" t="str">
        <f t="shared" si="73"/>
        <v/>
      </c>
      <c r="X965" s="15" t="str">
        <f t="shared" si="74"/>
        <v/>
      </c>
      <c r="Y965" s="18">
        <f t="shared" si="75"/>
        <v>0</v>
      </c>
    </row>
    <row r="966" spans="1:25" ht="35" customHeight="1" x14ac:dyDescent="0.35">
      <c r="A966" s="65"/>
      <c r="B966" s="70" t="str">
        <f>IFERROR(IF(A966="","",INDEX('PCN Data'!$A$2:$A$1300,MATCH('PCN Variation'!A966,'PCN Data'!$B$2:$B$1300,0))),"ERROR")</f>
        <v/>
      </c>
      <c r="C966" s="71" t="str">
        <f>IFERROR(IF(A966="","",INDEX('PCN Data'!$C$2:$C$1300,MATCH('PCN Variation'!A966,'PCN Data'!$B$2:$B$1300,0))),"ERROR")</f>
        <v/>
      </c>
      <c r="D966" s="70" t="str">
        <f>IFERROR(IF(A966="","", INDEX('PCN Data'!$D$2:$D$1300,MATCH('PCN Variation'!A966,'PCN Data'!$B$2:$B$1300,0))),"ERROR")</f>
        <v/>
      </c>
      <c r="E966" s="66"/>
      <c r="F966" s="65"/>
      <c r="G966" s="71" t="str">
        <f>IF(E966&amp;F966="","", IFERROR(IF(AND(E966="",F966&lt;&gt;""),INDEX('Paycode Info'!$D$2:$D$71,MATCH('PCN Variation'!F966,'Paycode Info'!$F$2:$F$71,0)), INDEX('Paycode Info'!$D$2:$D$71,MATCH('PCN Variation'!E966,'Paycode Info'!$D$2:$D$71,0))),"Error"))</f>
        <v/>
      </c>
      <c r="H966" s="71" t="str">
        <f>IF(E966&amp;F966="","", IFERROR(INDEX('Paycode Info'!$F$2:$F$71,MATCH('PCN Variation'!G966,'Paycode Info'!$D$2:$D$71,0)),"Error"))</f>
        <v/>
      </c>
      <c r="I966" s="84" t="str">
        <f t="shared" si="72"/>
        <v/>
      </c>
      <c r="J966" s="73" t="str">
        <f>IFERROR(INDEX('Paycode Info'!$G$2:$G$71,MATCH('PCN Variation'!H966,'Paycode Info'!$F$2:$F$71,0)),"")</f>
        <v/>
      </c>
      <c r="K966" s="17"/>
      <c r="L966" s="16" t="str">
        <f>IFERROR(MATCH(K966,'Paycode Info'!$I$2:$I$13,0),"")</f>
        <v/>
      </c>
      <c r="M966" s="17"/>
      <c r="N966" s="16" t="str">
        <f>IFERROR(MATCH(M966,'Paycode Info'!$I$2:$I$13,0),"")</f>
        <v/>
      </c>
      <c r="O966" s="17"/>
      <c r="P966" s="17"/>
      <c r="Q966" s="67" t="str">
        <f>IFERROR(IF(N966-L966=0,13,IF(N966-L966&gt;=0,N966-L966+1, VLOOKUP(N966-L966, 'Paycode Info'!$J$2:$K$13,2,0))),"")</f>
        <v/>
      </c>
      <c r="R966" s="68" t="str">
        <f t="shared" ref="R966:R1029" si="76">IF(AND(K966="",M966=""),"",IF(AND(K966="",M966&lt;&gt;""),"",IF(AND(K966&lt;&gt;"",M966=""),O966,IF(J966="Calculated",O966,O966*Q966))))</f>
        <v/>
      </c>
      <c r="S966" s="66"/>
      <c r="T966" s="16" t="str">
        <f>IF(S966="","",INDEX('Paycode Info'!$R$2:$R$4,MATCH('PCN Variation'!S966,'Paycode Info'!$M$2:$M$4,0)))</f>
        <v/>
      </c>
      <c r="U966" s="17"/>
      <c r="V966" s="16" t="str">
        <f>IFERROR(MATCH(U966,'Paycode Info'!$I$2:$I$13,0),"")</f>
        <v/>
      </c>
      <c r="W966" s="16" t="str">
        <f t="shared" si="73"/>
        <v/>
      </c>
      <c r="X966" s="15" t="str">
        <f t="shared" si="74"/>
        <v/>
      </c>
      <c r="Y966" s="18">
        <f t="shared" si="75"/>
        <v>0</v>
      </c>
    </row>
    <row r="967" spans="1:25" ht="35" customHeight="1" x14ac:dyDescent="0.35">
      <c r="A967" s="65"/>
      <c r="B967" s="70" t="str">
        <f>IFERROR(IF(A967="","",INDEX('PCN Data'!$A$2:$A$1300,MATCH('PCN Variation'!A967,'PCN Data'!$B$2:$B$1300,0))),"ERROR")</f>
        <v/>
      </c>
      <c r="C967" s="71" t="str">
        <f>IFERROR(IF(A967="","",INDEX('PCN Data'!$C$2:$C$1300,MATCH('PCN Variation'!A967,'PCN Data'!$B$2:$B$1300,0))),"ERROR")</f>
        <v/>
      </c>
      <c r="D967" s="70" t="str">
        <f>IFERROR(IF(A967="","", INDEX('PCN Data'!$D$2:$D$1300,MATCH('PCN Variation'!A967,'PCN Data'!$B$2:$B$1300,0))),"ERROR")</f>
        <v/>
      </c>
      <c r="E967" s="66"/>
      <c r="F967" s="65"/>
      <c r="G967" s="71" t="str">
        <f>IF(E967&amp;F967="","", IFERROR(IF(AND(E967="",F967&lt;&gt;""),INDEX('Paycode Info'!$D$2:$D$71,MATCH('PCN Variation'!F967,'Paycode Info'!$F$2:$F$71,0)), INDEX('Paycode Info'!$D$2:$D$71,MATCH('PCN Variation'!E967,'Paycode Info'!$D$2:$D$71,0))),"Error"))</f>
        <v/>
      </c>
      <c r="H967" s="71" t="str">
        <f>IF(E967&amp;F967="","", IFERROR(INDEX('Paycode Info'!$F$2:$F$71,MATCH('PCN Variation'!G967,'Paycode Info'!$D$2:$D$71,0)),"Error"))</f>
        <v/>
      </c>
      <c r="I967" s="84" t="str">
        <f t="shared" ref="I967:I1030" si="77">G967</f>
        <v/>
      </c>
      <c r="J967" s="73" t="str">
        <f>IFERROR(INDEX('Paycode Info'!$G$2:$G$71,MATCH('PCN Variation'!H967,'Paycode Info'!$F$2:$F$71,0)),"")</f>
        <v/>
      </c>
      <c r="K967" s="17"/>
      <c r="L967" s="16" t="str">
        <f>IFERROR(MATCH(K967,'Paycode Info'!$I$2:$I$13,0),"")</f>
        <v/>
      </c>
      <c r="M967" s="17"/>
      <c r="N967" s="16" t="str">
        <f>IFERROR(MATCH(M967,'Paycode Info'!$I$2:$I$13,0),"")</f>
        <v/>
      </c>
      <c r="O967" s="17"/>
      <c r="P967" s="17"/>
      <c r="Q967" s="67" t="str">
        <f>IFERROR(IF(N967-L967=0,13,IF(N967-L967&gt;=0,N967-L967+1, VLOOKUP(N967-L967, 'Paycode Info'!$J$2:$K$13,2,0))),"")</f>
        <v/>
      </c>
      <c r="R967" s="68" t="str">
        <f t="shared" si="76"/>
        <v/>
      </c>
      <c r="S967" s="66"/>
      <c r="T967" s="16" t="str">
        <f>IF(S967="","",INDEX('Paycode Info'!$R$2:$R$4,MATCH('PCN Variation'!S967,'Paycode Info'!$M$2:$M$4,0)))</f>
        <v/>
      </c>
      <c r="U967" s="17"/>
      <c r="V967" s="16" t="str">
        <f>IFERROR(MATCH(U967,'Paycode Info'!$I$2:$I$13,0),"")</f>
        <v/>
      </c>
      <c r="W967" s="16" t="str">
        <f t="shared" ref="W967:W1030" si="78">IF(U967="","", IF(T967=0, "Accept", IF(T967=2, "Reject", IF(AND(T967=1, V967&lt;=$N$1),"Accept", "Reject"))))</f>
        <v/>
      </c>
      <c r="X967" s="15" t="str">
        <f t="shared" ref="X967:X1030" si="79">IF(B967="","",(IF(R967&lt;&gt;P967,"Error - total does not match expected results",(IF(AND(E967="",F967=""),"Error - no payment details have been selected",IF(D967&lt;&gt;"PCN","Error - contract type must be PCN",IF(AND(F967&lt;&gt;"",F967&lt;&gt;H967),"Error - entered paycode incorrect for payment type",IF(K967="","Error - no start month defined",IF((AND(L967&lt;$N$1,$N$1&lt;&gt;12)),"Error - start month is before current month, this must be current month or later",IF(O967="","Error - no monthly amount entered",IF(AND(J967="Calculated",M967&lt;&gt;""),"Error - end month not required for payment type selected",IF(S967="","Error - financial year is mandatory",IF(AND(U967="",J967="Calculated"),"Error - financial month is mandatory for payment type selected",IF(AND(J967="Calculated",W967="Reject"),"Error - financial month must be the current month or a previous month",IF(AND(U967&lt;&gt;"",J967&lt;&gt;"Calculated"),"Error - financial month is not required for payment type selected","OK")))))))))))))))</f>
        <v/>
      </c>
      <c r="Y967" s="18">
        <f t="shared" si="75"/>
        <v>0</v>
      </c>
    </row>
    <row r="968" spans="1:25" ht="35" customHeight="1" x14ac:dyDescent="0.35">
      <c r="A968" s="65"/>
      <c r="B968" s="70" t="str">
        <f>IFERROR(IF(A968="","",INDEX('PCN Data'!$A$2:$A$1300,MATCH('PCN Variation'!A968,'PCN Data'!$B$2:$B$1300,0))),"ERROR")</f>
        <v/>
      </c>
      <c r="C968" s="71" t="str">
        <f>IFERROR(IF(A968="","",INDEX('PCN Data'!$C$2:$C$1300,MATCH('PCN Variation'!A968,'PCN Data'!$B$2:$B$1300,0))),"ERROR")</f>
        <v/>
      </c>
      <c r="D968" s="70" t="str">
        <f>IFERROR(IF(A968="","", INDEX('PCN Data'!$D$2:$D$1300,MATCH('PCN Variation'!A968,'PCN Data'!$B$2:$B$1300,0))),"ERROR")</f>
        <v/>
      </c>
      <c r="E968" s="66"/>
      <c r="F968" s="65"/>
      <c r="G968" s="71" t="str">
        <f>IF(E968&amp;F968="","", IFERROR(IF(AND(E968="",F968&lt;&gt;""),INDEX('Paycode Info'!$D$2:$D$71,MATCH('PCN Variation'!F968,'Paycode Info'!$F$2:$F$71,0)), INDEX('Paycode Info'!$D$2:$D$71,MATCH('PCN Variation'!E968,'Paycode Info'!$D$2:$D$71,0))),"Error"))</f>
        <v/>
      </c>
      <c r="H968" s="71" t="str">
        <f>IF(E968&amp;F968="","", IFERROR(INDEX('Paycode Info'!$F$2:$F$71,MATCH('PCN Variation'!G968,'Paycode Info'!$D$2:$D$71,0)),"Error"))</f>
        <v/>
      </c>
      <c r="I968" s="84" t="str">
        <f t="shared" si="77"/>
        <v/>
      </c>
      <c r="J968" s="73" t="str">
        <f>IFERROR(INDEX('Paycode Info'!$G$2:$G$71,MATCH('PCN Variation'!H968,'Paycode Info'!$F$2:$F$71,0)),"")</f>
        <v/>
      </c>
      <c r="K968" s="17"/>
      <c r="L968" s="16" t="str">
        <f>IFERROR(MATCH(K968,'Paycode Info'!$I$2:$I$13,0),"")</f>
        <v/>
      </c>
      <c r="M968" s="17"/>
      <c r="N968" s="16" t="str">
        <f>IFERROR(MATCH(M968,'Paycode Info'!$I$2:$I$13,0),"")</f>
        <v/>
      </c>
      <c r="O968" s="17"/>
      <c r="P968" s="17"/>
      <c r="Q968" s="67" t="str">
        <f>IFERROR(IF(N968-L968=0,13,IF(N968-L968&gt;=0,N968-L968+1, VLOOKUP(N968-L968, 'Paycode Info'!$J$2:$K$13,2,0))),"")</f>
        <v/>
      </c>
      <c r="R968" s="68" t="str">
        <f t="shared" si="76"/>
        <v/>
      </c>
      <c r="S968" s="66"/>
      <c r="T968" s="16" t="str">
        <f>IF(S968="","",INDEX('Paycode Info'!$R$2:$R$4,MATCH('PCN Variation'!S968,'Paycode Info'!$M$2:$M$4,0)))</f>
        <v/>
      </c>
      <c r="U968" s="17"/>
      <c r="V968" s="16" t="str">
        <f>IFERROR(MATCH(U968,'Paycode Info'!$I$2:$I$13,0),"")</f>
        <v/>
      </c>
      <c r="W968" s="16" t="str">
        <f t="shared" si="78"/>
        <v/>
      </c>
      <c r="X968" s="15" t="str">
        <f t="shared" si="79"/>
        <v/>
      </c>
      <c r="Y968" s="18">
        <f t="shared" si="75"/>
        <v>0</v>
      </c>
    </row>
    <row r="969" spans="1:25" ht="35" customHeight="1" x14ac:dyDescent="0.35">
      <c r="A969" s="65"/>
      <c r="B969" s="70" t="str">
        <f>IFERROR(IF(A969="","",INDEX('PCN Data'!$A$2:$A$1300,MATCH('PCN Variation'!A969,'PCN Data'!$B$2:$B$1300,0))),"ERROR")</f>
        <v/>
      </c>
      <c r="C969" s="71" t="str">
        <f>IFERROR(IF(A969="","",INDEX('PCN Data'!$C$2:$C$1300,MATCH('PCN Variation'!A969,'PCN Data'!$B$2:$B$1300,0))),"ERROR")</f>
        <v/>
      </c>
      <c r="D969" s="70" t="str">
        <f>IFERROR(IF(A969="","", INDEX('PCN Data'!$D$2:$D$1300,MATCH('PCN Variation'!A969,'PCN Data'!$B$2:$B$1300,0))),"ERROR")</f>
        <v/>
      </c>
      <c r="E969" s="66"/>
      <c r="F969" s="65"/>
      <c r="G969" s="71" t="str">
        <f>IF(E969&amp;F969="","", IFERROR(IF(AND(E969="",F969&lt;&gt;""),INDEX('Paycode Info'!$D$2:$D$71,MATCH('PCN Variation'!F969,'Paycode Info'!$F$2:$F$71,0)), INDEX('Paycode Info'!$D$2:$D$71,MATCH('PCN Variation'!E969,'Paycode Info'!$D$2:$D$71,0))),"Error"))</f>
        <v/>
      </c>
      <c r="H969" s="71" t="str">
        <f>IF(E969&amp;F969="","", IFERROR(INDEX('Paycode Info'!$F$2:$F$71,MATCH('PCN Variation'!G969,'Paycode Info'!$D$2:$D$71,0)),"Error"))</f>
        <v/>
      </c>
      <c r="I969" s="84" t="str">
        <f t="shared" si="77"/>
        <v/>
      </c>
      <c r="J969" s="73" t="str">
        <f>IFERROR(INDEX('Paycode Info'!$G$2:$G$71,MATCH('PCN Variation'!H969,'Paycode Info'!$F$2:$F$71,0)),"")</f>
        <v/>
      </c>
      <c r="K969" s="17"/>
      <c r="L969" s="16" t="str">
        <f>IFERROR(MATCH(K969,'Paycode Info'!$I$2:$I$13,0),"")</f>
        <v/>
      </c>
      <c r="M969" s="17"/>
      <c r="N969" s="16" t="str">
        <f>IFERROR(MATCH(M969,'Paycode Info'!$I$2:$I$13,0),"")</f>
        <v/>
      </c>
      <c r="O969" s="17"/>
      <c r="P969" s="17"/>
      <c r="Q969" s="67" t="str">
        <f>IFERROR(IF(N969-L969=0,13,IF(N969-L969&gt;=0,N969-L969+1, VLOOKUP(N969-L969, 'Paycode Info'!$J$2:$K$13,2,0))),"")</f>
        <v/>
      </c>
      <c r="R969" s="68" t="str">
        <f t="shared" si="76"/>
        <v/>
      </c>
      <c r="S969" s="66"/>
      <c r="T969" s="16" t="str">
        <f>IF(S969="","",INDEX('Paycode Info'!$R$2:$R$4,MATCH('PCN Variation'!S969,'Paycode Info'!$M$2:$M$4,0)))</f>
        <v/>
      </c>
      <c r="U969" s="17"/>
      <c r="V969" s="16" t="str">
        <f>IFERROR(MATCH(U969,'Paycode Info'!$I$2:$I$13,0),"")</f>
        <v/>
      </c>
      <c r="W969" s="16" t="str">
        <f t="shared" si="78"/>
        <v/>
      </c>
      <c r="X969" s="15" t="str">
        <f t="shared" si="79"/>
        <v/>
      </c>
      <c r="Y969" s="18">
        <f t="shared" si="75"/>
        <v>0</v>
      </c>
    </row>
    <row r="970" spans="1:25" ht="35" customHeight="1" x14ac:dyDescent="0.35">
      <c r="A970" s="65"/>
      <c r="B970" s="70" t="str">
        <f>IFERROR(IF(A970="","",INDEX('PCN Data'!$A$2:$A$1300,MATCH('PCN Variation'!A970,'PCN Data'!$B$2:$B$1300,0))),"ERROR")</f>
        <v/>
      </c>
      <c r="C970" s="71" t="str">
        <f>IFERROR(IF(A970="","",INDEX('PCN Data'!$C$2:$C$1300,MATCH('PCN Variation'!A970,'PCN Data'!$B$2:$B$1300,0))),"ERROR")</f>
        <v/>
      </c>
      <c r="D970" s="70" t="str">
        <f>IFERROR(IF(A970="","", INDEX('PCN Data'!$D$2:$D$1300,MATCH('PCN Variation'!A970,'PCN Data'!$B$2:$B$1300,0))),"ERROR")</f>
        <v/>
      </c>
      <c r="E970" s="66"/>
      <c r="F970" s="65"/>
      <c r="G970" s="71" t="str">
        <f>IF(E970&amp;F970="","", IFERROR(IF(AND(E970="",F970&lt;&gt;""),INDEX('Paycode Info'!$D$2:$D$71,MATCH('PCN Variation'!F970,'Paycode Info'!$F$2:$F$71,0)), INDEX('Paycode Info'!$D$2:$D$71,MATCH('PCN Variation'!E970,'Paycode Info'!$D$2:$D$71,0))),"Error"))</f>
        <v/>
      </c>
      <c r="H970" s="71" t="str">
        <f>IF(E970&amp;F970="","", IFERROR(INDEX('Paycode Info'!$F$2:$F$71,MATCH('PCN Variation'!G970,'Paycode Info'!$D$2:$D$71,0)),"Error"))</f>
        <v/>
      </c>
      <c r="I970" s="84" t="str">
        <f t="shared" si="77"/>
        <v/>
      </c>
      <c r="J970" s="73" t="str">
        <f>IFERROR(INDEX('Paycode Info'!$G$2:$G$71,MATCH('PCN Variation'!H970,'Paycode Info'!$F$2:$F$71,0)),"")</f>
        <v/>
      </c>
      <c r="K970" s="17"/>
      <c r="L970" s="16" t="str">
        <f>IFERROR(MATCH(K970,'Paycode Info'!$I$2:$I$13,0),"")</f>
        <v/>
      </c>
      <c r="M970" s="17"/>
      <c r="N970" s="16" t="str">
        <f>IFERROR(MATCH(M970,'Paycode Info'!$I$2:$I$13,0),"")</f>
        <v/>
      </c>
      <c r="O970" s="17"/>
      <c r="P970" s="17"/>
      <c r="Q970" s="67" t="str">
        <f>IFERROR(IF(N970-L970=0,13,IF(N970-L970&gt;=0,N970-L970+1, VLOOKUP(N970-L970, 'Paycode Info'!$J$2:$K$13,2,0))),"")</f>
        <v/>
      </c>
      <c r="R970" s="68" t="str">
        <f t="shared" si="76"/>
        <v/>
      </c>
      <c r="S970" s="66"/>
      <c r="T970" s="16" t="str">
        <f>IF(S970="","",INDEX('Paycode Info'!$R$2:$R$4,MATCH('PCN Variation'!S970,'Paycode Info'!$M$2:$M$4,0)))</f>
        <v/>
      </c>
      <c r="U970" s="17"/>
      <c r="V970" s="16" t="str">
        <f>IFERROR(MATCH(U970,'Paycode Info'!$I$2:$I$13,0),"")</f>
        <v/>
      </c>
      <c r="W970" s="16" t="str">
        <f t="shared" si="78"/>
        <v/>
      </c>
      <c r="X970" s="15" t="str">
        <f t="shared" si="79"/>
        <v/>
      </c>
      <c r="Y970" s="18">
        <f t="shared" si="75"/>
        <v>0</v>
      </c>
    </row>
    <row r="971" spans="1:25" ht="35" customHeight="1" x14ac:dyDescent="0.35">
      <c r="A971" s="65"/>
      <c r="B971" s="70" t="str">
        <f>IFERROR(IF(A971="","",INDEX('PCN Data'!$A$2:$A$1300,MATCH('PCN Variation'!A971,'PCN Data'!$B$2:$B$1300,0))),"ERROR")</f>
        <v/>
      </c>
      <c r="C971" s="71" t="str">
        <f>IFERROR(IF(A971="","",INDEX('PCN Data'!$C$2:$C$1300,MATCH('PCN Variation'!A971,'PCN Data'!$B$2:$B$1300,0))),"ERROR")</f>
        <v/>
      </c>
      <c r="D971" s="70" t="str">
        <f>IFERROR(IF(A971="","", INDEX('PCN Data'!$D$2:$D$1300,MATCH('PCN Variation'!A971,'PCN Data'!$B$2:$B$1300,0))),"ERROR")</f>
        <v/>
      </c>
      <c r="E971" s="66"/>
      <c r="F971" s="65"/>
      <c r="G971" s="71" t="str">
        <f>IF(E971&amp;F971="","", IFERROR(IF(AND(E971="",F971&lt;&gt;""),INDEX('Paycode Info'!$D$2:$D$71,MATCH('PCN Variation'!F971,'Paycode Info'!$F$2:$F$71,0)), INDEX('Paycode Info'!$D$2:$D$71,MATCH('PCN Variation'!E971,'Paycode Info'!$D$2:$D$71,0))),"Error"))</f>
        <v/>
      </c>
      <c r="H971" s="71" t="str">
        <f>IF(E971&amp;F971="","", IFERROR(INDEX('Paycode Info'!$F$2:$F$71,MATCH('PCN Variation'!G971,'Paycode Info'!$D$2:$D$71,0)),"Error"))</f>
        <v/>
      </c>
      <c r="I971" s="84" t="str">
        <f t="shared" si="77"/>
        <v/>
      </c>
      <c r="J971" s="73" t="str">
        <f>IFERROR(INDEX('Paycode Info'!$G$2:$G$71,MATCH('PCN Variation'!H971,'Paycode Info'!$F$2:$F$71,0)),"")</f>
        <v/>
      </c>
      <c r="K971" s="17"/>
      <c r="L971" s="16" t="str">
        <f>IFERROR(MATCH(K971,'Paycode Info'!$I$2:$I$13,0),"")</f>
        <v/>
      </c>
      <c r="M971" s="17"/>
      <c r="N971" s="16" t="str">
        <f>IFERROR(MATCH(M971,'Paycode Info'!$I$2:$I$13,0),"")</f>
        <v/>
      </c>
      <c r="O971" s="17"/>
      <c r="P971" s="17"/>
      <c r="Q971" s="67" t="str">
        <f>IFERROR(IF(N971-L971=0,13,IF(N971-L971&gt;=0,N971-L971+1, VLOOKUP(N971-L971, 'Paycode Info'!$J$2:$K$13,2,0))),"")</f>
        <v/>
      </c>
      <c r="R971" s="68" t="str">
        <f t="shared" si="76"/>
        <v/>
      </c>
      <c r="S971" s="66"/>
      <c r="T971" s="16" t="str">
        <f>IF(S971="","",INDEX('Paycode Info'!$R$2:$R$4,MATCH('PCN Variation'!S971,'Paycode Info'!$M$2:$M$4,0)))</f>
        <v/>
      </c>
      <c r="U971" s="17"/>
      <c r="V971" s="16" t="str">
        <f>IFERROR(MATCH(U971,'Paycode Info'!$I$2:$I$13,0),"")</f>
        <v/>
      </c>
      <c r="W971" s="16" t="str">
        <f t="shared" si="78"/>
        <v/>
      </c>
      <c r="X971" s="15" t="str">
        <f t="shared" si="79"/>
        <v/>
      </c>
      <c r="Y971" s="18">
        <f t="shared" si="75"/>
        <v>0</v>
      </c>
    </row>
    <row r="972" spans="1:25" ht="35" customHeight="1" x14ac:dyDescent="0.35">
      <c r="A972" s="65"/>
      <c r="B972" s="70" t="str">
        <f>IFERROR(IF(A972="","",INDEX('PCN Data'!$A$2:$A$1300,MATCH('PCN Variation'!A972,'PCN Data'!$B$2:$B$1300,0))),"ERROR")</f>
        <v/>
      </c>
      <c r="C972" s="71" t="str">
        <f>IFERROR(IF(A972="","",INDEX('PCN Data'!$C$2:$C$1300,MATCH('PCN Variation'!A972,'PCN Data'!$B$2:$B$1300,0))),"ERROR")</f>
        <v/>
      </c>
      <c r="D972" s="70" t="str">
        <f>IFERROR(IF(A972="","", INDEX('PCN Data'!$D$2:$D$1300,MATCH('PCN Variation'!A972,'PCN Data'!$B$2:$B$1300,0))),"ERROR")</f>
        <v/>
      </c>
      <c r="E972" s="66"/>
      <c r="F972" s="65"/>
      <c r="G972" s="71" t="str">
        <f>IF(E972&amp;F972="","", IFERROR(IF(AND(E972="",F972&lt;&gt;""),INDEX('Paycode Info'!$D$2:$D$71,MATCH('PCN Variation'!F972,'Paycode Info'!$F$2:$F$71,0)), INDEX('Paycode Info'!$D$2:$D$71,MATCH('PCN Variation'!E972,'Paycode Info'!$D$2:$D$71,0))),"Error"))</f>
        <v/>
      </c>
      <c r="H972" s="71" t="str">
        <f>IF(E972&amp;F972="","", IFERROR(INDEX('Paycode Info'!$F$2:$F$71,MATCH('PCN Variation'!G972,'Paycode Info'!$D$2:$D$71,0)),"Error"))</f>
        <v/>
      </c>
      <c r="I972" s="84" t="str">
        <f t="shared" si="77"/>
        <v/>
      </c>
      <c r="J972" s="73" t="str">
        <f>IFERROR(INDEX('Paycode Info'!$G$2:$G$71,MATCH('PCN Variation'!H972,'Paycode Info'!$F$2:$F$71,0)),"")</f>
        <v/>
      </c>
      <c r="K972" s="17"/>
      <c r="L972" s="16" t="str">
        <f>IFERROR(MATCH(K972,'Paycode Info'!$I$2:$I$13,0),"")</f>
        <v/>
      </c>
      <c r="M972" s="17"/>
      <c r="N972" s="16" t="str">
        <f>IFERROR(MATCH(M972,'Paycode Info'!$I$2:$I$13,0),"")</f>
        <v/>
      </c>
      <c r="O972" s="17"/>
      <c r="P972" s="17"/>
      <c r="Q972" s="67" t="str">
        <f>IFERROR(IF(N972-L972=0,13,IF(N972-L972&gt;=0,N972-L972+1, VLOOKUP(N972-L972, 'Paycode Info'!$J$2:$K$13,2,0))),"")</f>
        <v/>
      </c>
      <c r="R972" s="68" t="str">
        <f t="shared" si="76"/>
        <v/>
      </c>
      <c r="S972" s="66"/>
      <c r="T972" s="16" t="str">
        <f>IF(S972="","",INDEX('Paycode Info'!$R$2:$R$4,MATCH('PCN Variation'!S972,'Paycode Info'!$M$2:$M$4,0)))</f>
        <v/>
      </c>
      <c r="U972" s="17"/>
      <c r="V972" s="16" t="str">
        <f>IFERROR(MATCH(U972,'Paycode Info'!$I$2:$I$13,0),"")</f>
        <v/>
      </c>
      <c r="W972" s="16" t="str">
        <f t="shared" si="78"/>
        <v/>
      </c>
      <c r="X972" s="15" t="str">
        <f t="shared" si="79"/>
        <v/>
      </c>
      <c r="Y972" s="18">
        <f t="shared" si="75"/>
        <v>0</v>
      </c>
    </row>
    <row r="973" spans="1:25" ht="35" customHeight="1" x14ac:dyDescent="0.35">
      <c r="A973" s="65"/>
      <c r="B973" s="70" t="str">
        <f>IFERROR(IF(A973="","",INDEX('PCN Data'!$A$2:$A$1300,MATCH('PCN Variation'!A973,'PCN Data'!$B$2:$B$1300,0))),"ERROR")</f>
        <v/>
      </c>
      <c r="C973" s="71" t="str">
        <f>IFERROR(IF(A973="","",INDEX('PCN Data'!$C$2:$C$1300,MATCH('PCN Variation'!A973,'PCN Data'!$B$2:$B$1300,0))),"ERROR")</f>
        <v/>
      </c>
      <c r="D973" s="70" t="str">
        <f>IFERROR(IF(A973="","", INDEX('PCN Data'!$D$2:$D$1300,MATCH('PCN Variation'!A973,'PCN Data'!$B$2:$B$1300,0))),"ERROR")</f>
        <v/>
      </c>
      <c r="E973" s="66"/>
      <c r="F973" s="65"/>
      <c r="G973" s="71" t="str">
        <f>IF(E973&amp;F973="","", IFERROR(IF(AND(E973="",F973&lt;&gt;""),INDEX('Paycode Info'!$D$2:$D$71,MATCH('PCN Variation'!F973,'Paycode Info'!$F$2:$F$71,0)), INDEX('Paycode Info'!$D$2:$D$71,MATCH('PCN Variation'!E973,'Paycode Info'!$D$2:$D$71,0))),"Error"))</f>
        <v/>
      </c>
      <c r="H973" s="71" t="str">
        <f>IF(E973&amp;F973="","", IFERROR(INDEX('Paycode Info'!$F$2:$F$71,MATCH('PCN Variation'!G973,'Paycode Info'!$D$2:$D$71,0)),"Error"))</f>
        <v/>
      </c>
      <c r="I973" s="84" t="str">
        <f t="shared" si="77"/>
        <v/>
      </c>
      <c r="J973" s="73" t="str">
        <f>IFERROR(INDEX('Paycode Info'!$G$2:$G$71,MATCH('PCN Variation'!H973,'Paycode Info'!$F$2:$F$71,0)),"")</f>
        <v/>
      </c>
      <c r="K973" s="17"/>
      <c r="L973" s="16" t="str">
        <f>IFERROR(MATCH(K973,'Paycode Info'!$I$2:$I$13,0),"")</f>
        <v/>
      </c>
      <c r="M973" s="17"/>
      <c r="N973" s="16" t="str">
        <f>IFERROR(MATCH(M973,'Paycode Info'!$I$2:$I$13,0),"")</f>
        <v/>
      </c>
      <c r="O973" s="17"/>
      <c r="P973" s="17"/>
      <c r="Q973" s="67" t="str">
        <f>IFERROR(IF(N973-L973=0,13,IF(N973-L973&gt;=0,N973-L973+1, VLOOKUP(N973-L973, 'Paycode Info'!$J$2:$K$13,2,0))),"")</f>
        <v/>
      </c>
      <c r="R973" s="68" t="str">
        <f t="shared" si="76"/>
        <v/>
      </c>
      <c r="S973" s="66"/>
      <c r="T973" s="16" t="str">
        <f>IF(S973="","",INDEX('Paycode Info'!$R$2:$R$4,MATCH('PCN Variation'!S973,'Paycode Info'!$M$2:$M$4,0)))</f>
        <v/>
      </c>
      <c r="U973" s="17"/>
      <c r="V973" s="16" t="str">
        <f>IFERROR(MATCH(U973,'Paycode Info'!$I$2:$I$13,0),"")</f>
        <v/>
      </c>
      <c r="W973" s="16" t="str">
        <f t="shared" si="78"/>
        <v/>
      </c>
      <c r="X973" s="15" t="str">
        <f t="shared" si="79"/>
        <v/>
      </c>
      <c r="Y973" s="18">
        <f t="shared" si="75"/>
        <v>0</v>
      </c>
    </row>
    <row r="974" spans="1:25" ht="35" customHeight="1" x14ac:dyDescent="0.35">
      <c r="A974" s="65"/>
      <c r="B974" s="70" t="str">
        <f>IFERROR(IF(A974="","",INDEX('PCN Data'!$A$2:$A$1300,MATCH('PCN Variation'!A974,'PCN Data'!$B$2:$B$1300,0))),"ERROR")</f>
        <v/>
      </c>
      <c r="C974" s="71" t="str">
        <f>IFERROR(IF(A974="","",INDEX('PCN Data'!$C$2:$C$1300,MATCH('PCN Variation'!A974,'PCN Data'!$B$2:$B$1300,0))),"ERROR")</f>
        <v/>
      </c>
      <c r="D974" s="70" t="str">
        <f>IFERROR(IF(A974="","", INDEX('PCN Data'!$D$2:$D$1300,MATCH('PCN Variation'!A974,'PCN Data'!$B$2:$B$1300,0))),"ERROR")</f>
        <v/>
      </c>
      <c r="E974" s="66"/>
      <c r="F974" s="65"/>
      <c r="G974" s="71" t="str">
        <f>IF(E974&amp;F974="","", IFERROR(IF(AND(E974="",F974&lt;&gt;""),INDEX('Paycode Info'!$D$2:$D$71,MATCH('PCN Variation'!F974,'Paycode Info'!$F$2:$F$71,0)), INDEX('Paycode Info'!$D$2:$D$71,MATCH('PCN Variation'!E974,'Paycode Info'!$D$2:$D$71,0))),"Error"))</f>
        <v/>
      </c>
      <c r="H974" s="71" t="str">
        <f>IF(E974&amp;F974="","", IFERROR(INDEX('Paycode Info'!$F$2:$F$71,MATCH('PCN Variation'!G974,'Paycode Info'!$D$2:$D$71,0)),"Error"))</f>
        <v/>
      </c>
      <c r="I974" s="84" t="str">
        <f t="shared" si="77"/>
        <v/>
      </c>
      <c r="J974" s="73" t="str">
        <f>IFERROR(INDEX('Paycode Info'!$G$2:$G$71,MATCH('PCN Variation'!H974,'Paycode Info'!$F$2:$F$71,0)),"")</f>
        <v/>
      </c>
      <c r="K974" s="17"/>
      <c r="L974" s="16" t="str">
        <f>IFERROR(MATCH(K974,'Paycode Info'!$I$2:$I$13,0),"")</f>
        <v/>
      </c>
      <c r="M974" s="17"/>
      <c r="N974" s="16" t="str">
        <f>IFERROR(MATCH(M974,'Paycode Info'!$I$2:$I$13,0),"")</f>
        <v/>
      </c>
      <c r="O974" s="17"/>
      <c r="P974" s="17"/>
      <c r="Q974" s="67" t="str">
        <f>IFERROR(IF(N974-L974=0,13,IF(N974-L974&gt;=0,N974-L974+1, VLOOKUP(N974-L974, 'Paycode Info'!$J$2:$K$13,2,0))),"")</f>
        <v/>
      </c>
      <c r="R974" s="68" t="str">
        <f t="shared" si="76"/>
        <v/>
      </c>
      <c r="S974" s="66"/>
      <c r="T974" s="16" t="str">
        <f>IF(S974="","",INDEX('Paycode Info'!$R$2:$R$4,MATCH('PCN Variation'!S974,'Paycode Info'!$M$2:$M$4,0)))</f>
        <v/>
      </c>
      <c r="U974" s="17"/>
      <c r="V974" s="16" t="str">
        <f>IFERROR(MATCH(U974,'Paycode Info'!$I$2:$I$13,0),"")</f>
        <v/>
      </c>
      <c r="W974" s="16" t="str">
        <f t="shared" si="78"/>
        <v/>
      </c>
      <c r="X974" s="15" t="str">
        <f t="shared" si="79"/>
        <v/>
      </c>
      <c r="Y974" s="18">
        <f t="shared" si="75"/>
        <v>0</v>
      </c>
    </row>
    <row r="975" spans="1:25" ht="35" customHeight="1" x14ac:dyDescent="0.35">
      <c r="A975" s="65"/>
      <c r="B975" s="70" t="str">
        <f>IFERROR(IF(A975="","",INDEX('PCN Data'!$A$2:$A$1300,MATCH('PCN Variation'!A975,'PCN Data'!$B$2:$B$1300,0))),"ERROR")</f>
        <v/>
      </c>
      <c r="C975" s="71" t="str">
        <f>IFERROR(IF(A975="","",INDEX('PCN Data'!$C$2:$C$1300,MATCH('PCN Variation'!A975,'PCN Data'!$B$2:$B$1300,0))),"ERROR")</f>
        <v/>
      </c>
      <c r="D975" s="70" t="str">
        <f>IFERROR(IF(A975="","", INDEX('PCN Data'!$D$2:$D$1300,MATCH('PCN Variation'!A975,'PCN Data'!$B$2:$B$1300,0))),"ERROR")</f>
        <v/>
      </c>
      <c r="E975" s="66"/>
      <c r="F975" s="65"/>
      <c r="G975" s="71" t="str">
        <f>IF(E975&amp;F975="","", IFERROR(IF(AND(E975="",F975&lt;&gt;""),INDEX('Paycode Info'!$D$2:$D$71,MATCH('PCN Variation'!F975,'Paycode Info'!$F$2:$F$71,0)), INDEX('Paycode Info'!$D$2:$D$71,MATCH('PCN Variation'!E975,'Paycode Info'!$D$2:$D$71,0))),"Error"))</f>
        <v/>
      </c>
      <c r="H975" s="71" t="str">
        <f>IF(E975&amp;F975="","", IFERROR(INDEX('Paycode Info'!$F$2:$F$71,MATCH('PCN Variation'!G975,'Paycode Info'!$D$2:$D$71,0)),"Error"))</f>
        <v/>
      </c>
      <c r="I975" s="84" t="str">
        <f t="shared" si="77"/>
        <v/>
      </c>
      <c r="J975" s="73" t="str">
        <f>IFERROR(INDEX('Paycode Info'!$G$2:$G$71,MATCH('PCN Variation'!H975,'Paycode Info'!$F$2:$F$71,0)),"")</f>
        <v/>
      </c>
      <c r="K975" s="17"/>
      <c r="L975" s="16" t="str">
        <f>IFERROR(MATCH(K975,'Paycode Info'!$I$2:$I$13,0),"")</f>
        <v/>
      </c>
      <c r="M975" s="17"/>
      <c r="N975" s="16" t="str">
        <f>IFERROR(MATCH(M975,'Paycode Info'!$I$2:$I$13,0),"")</f>
        <v/>
      </c>
      <c r="O975" s="17"/>
      <c r="P975" s="17"/>
      <c r="Q975" s="67" t="str">
        <f>IFERROR(IF(N975-L975=0,13,IF(N975-L975&gt;=0,N975-L975+1, VLOOKUP(N975-L975, 'Paycode Info'!$J$2:$K$13,2,0))),"")</f>
        <v/>
      </c>
      <c r="R975" s="68" t="str">
        <f t="shared" si="76"/>
        <v/>
      </c>
      <c r="S975" s="66"/>
      <c r="T975" s="16" t="str">
        <f>IF(S975="","",INDEX('Paycode Info'!$R$2:$R$4,MATCH('PCN Variation'!S975,'Paycode Info'!$M$2:$M$4,0)))</f>
        <v/>
      </c>
      <c r="U975" s="17"/>
      <c r="V975" s="16" t="str">
        <f>IFERROR(MATCH(U975,'Paycode Info'!$I$2:$I$13,0),"")</f>
        <v/>
      </c>
      <c r="W975" s="16" t="str">
        <f t="shared" si="78"/>
        <v/>
      </c>
      <c r="X975" s="15" t="str">
        <f t="shared" si="79"/>
        <v/>
      </c>
      <c r="Y975" s="18">
        <f t="shared" ref="Y975:Y1038" si="80">COUNTIF(X975,"*Error*")</f>
        <v>0</v>
      </c>
    </row>
    <row r="976" spans="1:25" ht="35" customHeight="1" x14ac:dyDescent="0.35">
      <c r="A976" s="65"/>
      <c r="B976" s="70" t="str">
        <f>IFERROR(IF(A976="","",INDEX('PCN Data'!$A$2:$A$1300,MATCH('PCN Variation'!A976,'PCN Data'!$B$2:$B$1300,0))),"ERROR")</f>
        <v/>
      </c>
      <c r="C976" s="71" t="str">
        <f>IFERROR(IF(A976="","",INDEX('PCN Data'!$C$2:$C$1300,MATCH('PCN Variation'!A976,'PCN Data'!$B$2:$B$1300,0))),"ERROR")</f>
        <v/>
      </c>
      <c r="D976" s="70" t="str">
        <f>IFERROR(IF(A976="","", INDEX('PCN Data'!$D$2:$D$1300,MATCH('PCN Variation'!A976,'PCN Data'!$B$2:$B$1300,0))),"ERROR")</f>
        <v/>
      </c>
      <c r="E976" s="66"/>
      <c r="F976" s="65"/>
      <c r="G976" s="71" t="str">
        <f>IF(E976&amp;F976="","", IFERROR(IF(AND(E976="",F976&lt;&gt;""),INDEX('Paycode Info'!$D$2:$D$71,MATCH('PCN Variation'!F976,'Paycode Info'!$F$2:$F$71,0)), INDEX('Paycode Info'!$D$2:$D$71,MATCH('PCN Variation'!E976,'Paycode Info'!$D$2:$D$71,0))),"Error"))</f>
        <v/>
      </c>
      <c r="H976" s="71" t="str">
        <f>IF(E976&amp;F976="","", IFERROR(INDEX('Paycode Info'!$F$2:$F$71,MATCH('PCN Variation'!G976,'Paycode Info'!$D$2:$D$71,0)),"Error"))</f>
        <v/>
      </c>
      <c r="I976" s="84" t="str">
        <f t="shared" si="77"/>
        <v/>
      </c>
      <c r="J976" s="73" t="str">
        <f>IFERROR(INDEX('Paycode Info'!$G$2:$G$71,MATCH('PCN Variation'!H976,'Paycode Info'!$F$2:$F$71,0)),"")</f>
        <v/>
      </c>
      <c r="K976" s="17"/>
      <c r="L976" s="16" t="str">
        <f>IFERROR(MATCH(K976,'Paycode Info'!$I$2:$I$13,0),"")</f>
        <v/>
      </c>
      <c r="M976" s="17"/>
      <c r="N976" s="16" t="str">
        <f>IFERROR(MATCH(M976,'Paycode Info'!$I$2:$I$13,0),"")</f>
        <v/>
      </c>
      <c r="O976" s="17"/>
      <c r="P976" s="17"/>
      <c r="Q976" s="67" t="str">
        <f>IFERROR(IF(N976-L976=0,13,IF(N976-L976&gt;=0,N976-L976+1, VLOOKUP(N976-L976, 'Paycode Info'!$J$2:$K$13,2,0))),"")</f>
        <v/>
      </c>
      <c r="R976" s="68" t="str">
        <f t="shared" si="76"/>
        <v/>
      </c>
      <c r="S976" s="66"/>
      <c r="T976" s="16" t="str">
        <f>IF(S976="","",INDEX('Paycode Info'!$R$2:$R$4,MATCH('PCN Variation'!S976,'Paycode Info'!$M$2:$M$4,0)))</f>
        <v/>
      </c>
      <c r="U976" s="17"/>
      <c r="V976" s="16" t="str">
        <f>IFERROR(MATCH(U976,'Paycode Info'!$I$2:$I$13,0),"")</f>
        <v/>
      </c>
      <c r="W976" s="16" t="str">
        <f t="shared" si="78"/>
        <v/>
      </c>
      <c r="X976" s="15" t="str">
        <f t="shared" si="79"/>
        <v/>
      </c>
      <c r="Y976" s="18">
        <f t="shared" si="80"/>
        <v>0</v>
      </c>
    </row>
    <row r="977" spans="1:25" ht="35" customHeight="1" x14ac:dyDescent="0.35">
      <c r="A977" s="65"/>
      <c r="B977" s="70" t="str">
        <f>IFERROR(IF(A977="","",INDEX('PCN Data'!$A$2:$A$1300,MATCH('PCN Variation'!A977,'PCN Data'!$B$2:$B$1300,0))),"ERROR")</f>
        <v/>
      </c>
      <c r="C977" s="71" t="str">
        <f>IFERROR(IF(A977="","",INDEX('PCN Data'!$C$2:$C$1300,MATCH('PCN Variation'!A977,'PCN Data'!$B$2:$B$1300,0))),"ERROR")</f>
        <v/>
      </c>
      <c r="D977" s="70" t="str">
        <f>IFERROR(IF(A977="","", INDEX('PCN Data'!$D$2:$D$1300,MATCH('PCN Variation'!A977,'PCN Data'!$B$2:$B$1300,0))),"ERROR")</f>
        <v/>
      </c>
      <c r="E977" s="66"/>
      <c r="F977" s="65"/>
      <c r="G977" s="71" t="str">
        <f>IF(E977&amp;F977="","", IFERROR(IF(AND(E977="",F977&lt;&gt;""),INDEX('Paycode Info'!$D$2:$D$71,MATCH('PCN Variation'!F977,'Paycode Info'!$F$2:$F$71,0)), INDEX('Paycode Info'!$D$2:$D$71,MATCH('PCN Variation'!E977,'Paycode Info'!$D$2:$D$71,0))),"Error"))</f>
        <v/>
      </c>
      <c r="H977" s="71" t="str">
        <f>IF(E977&amp;F977="","", IFERROR(INDEX('Paycode Info'!$F$2:$F$71,MATCH('PCN Variation'!G977,'Paycode Info'!$D$2:$D$71,0)),"Error"))</f>
        <v/>
      </c>
      <c r="I977" s="84" t="str">
        <f t="shared" si="77"/>
        <v/>
      </c>
      <c r="J977" s="73" t="str">
        <f>IFERROR(INDEX('Paycode Info'!$G$2:$G$71,MATCH('PCN Variation'!H977,'Paycode Info'!$F$2:$F$71,0)),"")</f>
        <v/>
      </c>
      <c r="K977" s="17"/>
      <c r="L977" s="16" t="str">
        <f>IFERROR(MATCH(K977,'Paycode Info'!$I$2:$I$13,0),"")</f>
        <v/>
      </c>
      <c r="M977" s="17"/>
      <c r="N977" s="16" t="str">
        <f>IFERROR(MATCH(M977,'Paycode Info'!$I$2:$I$13,0),"")</f>
        <v/>
      </c>
      <c r="O977" s="17"/>
      <c r="P977" s="17"/>
      <c r="Q977" s="67" t="str">
        <f>IFERROR(IF(N977-L977=0,13,IF(N977-L977&gt;=0,N977-L977+1, VLOOKUP(N977-L977, 'Paycode Info'!$J$2:$K$13,2,0))),"")</f>
        <v/>
      </c>
      <c r="R977" s="68" t="str">
        <f t="shared" si="76"/>
        <v/>
      </c>
      <c r="S977" s="66"/>
      <c r="T977" s="16" t="str">
        <f>IF(S977="","",INDEX('Paycode Info'!$R$2:$R$4,MATCH('PCN Variation'!S977,'Paycode Info'!$M$2:$M$4,0)))</f>
        <v/>
      </c>
      <c r="U977" s="17"/>
      <c r="V977" s="16" t="str">
        <f>IFERROR(MATCH(U977,'Paycode Info'!$I$2:$I$13,0),"")</f>
        <v/>
      </c>
      <c r="W977" s="16" t="str">
        <f t="shared" si="78"/>
        <v/>
      </c>
      <c r="X977" s="15" t="str">
        <f t="shared" si="79"/>
        <v/>
      </c>
      <c r="Y977" s="18">
        <f t="shared" si="80"/>
        <v>0</v>
      </c>
    </row>
    <row r="978" spans="1:25" ht="35" customHeight="1" x14ac:dyDescent="0.35">
      <c r="A978" s="65"/>
      <c r="B978" s="70" t="str">
        <f>IFERROR(IF(A978="","",INDEX('PCN Data'!$A$2:$A$1300,MATCH('PCN Variation'!A978,'PCN Data'!$B$2:$B$1300,0))),"ERROR")</f>
        <v/>
      </c>
      <c r="C978" s="71" t="str">
        <f>IFERROR(IF(A978="","",INDEX('PCN Data'!$C$2:$C$1300,MATCH('PCN Variation'!A978,'PCN Data'!$B$2:$B$1300,0))),"ERROR")</f>
        <v/>
      </c>
      <c r="D978" s="70" t="str">
        <f>IFERROR(IF(A978="","", INDEX('PCN Data'!$D$2:$D$1300,MATCH('PCN Variation'!A978,'PCN Data'!$B$2:$B$1300,0))),"ERROR")</f>
        <v/>
      </c>
      <c r="E978" s="66"/>
      <c r="F978" s="65"/>
      <c r="G978" s="71" t="str">
        <f>IF(E978&amp;F978="","", IFERROR(IF(AND(E978="",F978&lt;&gt;""),INDEX('Paycode Info'!$D$2:$D$71,MATCH('PCN Variation'!F978,'Paycode Info'!$F$2:$F$71,0)), INDEX('Paycode Info'!$D$2:$D$71,MATCH('PCN Variation'!E978,'Paycode Info'!$D$2:$D$71,0))),"Error"))</f>
        <v/>
      </c>
      <c r="H978" s="71" t="str">
        <f>IF(E978&amp;F978="","", IFERROR(INDEX('Paycode Info'!$F$2:$F$71,MATCH('PCN Variation'!G978,'Paycode Info'!$D$2:$D$71,0)),"Error"))</f>
        <v/>
      </c>
      <c r="I978" s="84" t="str">
        <f t="shared" si="77"/>
        <v/>
      </c>
      <c r="J978" s="73" t="str">
        <f>IFERROR(INDEX('Paycode Info'!$G$2:$G$71,MATCH('PCN Variation'!H978,'Paycode Info'!$F$2:$F$71,0)),"")</f>
        <v/>
      </c>
      <c r="K978" s="17"/>
      <c r="L978" s="16" t="str">
        <f>IFERROR(MATCH(K978,'Paycode Info'!$I$2:$I$13,0),"")</f>
        <v/>
      </c>
      <c r="M978" s="17"/>
      <c r="N978" s="16" t="str">
        <f>IFERROR(MATCH(M978,'Paycode Info'!$I$2:$I$13,0),"")</f>
        <v/>
      </c>
      <c r="O978" s="17"/>
      <c r="P978" s="17"/>
      <c r="Q978" s="67" t="str">
        <f>IFERROR(IF(N978-L978=0,13,IF(N978-L978&gt;=0,N978-L978+1, VLOOKUP(N978-L978, 'Paycode Info'!$J$2:$K$13,2,0))),"")</f>
        <v/>
      </c>
      <c r="R978" s="68" t="str">
        <f t="shared" si="76"/>
        <v/>
      </c>
      <c r="S978" s="66"/>
      <c r="T978" s="16" t="str">
        <f>IF(S978="","",INDEX('Paycode Info'!$R$2:$R$4,MATCH('PCN Variation'!S978,'Paycode Info'!$M$2:$M$4,0)))</f>
        <v/>
      </c>
      <c r="U978" s="17"/>
      <c r="V978" s="16" t="str">
        <f>IFERROR(MATCH(U978,'Paycode Info'!$I$2:$I$13,0),"")</f>
        <v/>
      </c>
      <c r="W978" s="16" t="str">
        <f t="shared" si="78"/>
        <v/>
      </c>
      <c r="X978" s="15" t="str">
        <f t="shared" si="79"/>
        <v/>
      </c>
      <c r="Y978" s="18">
        <f t="shared" si="80"/>
        <v>0</v>
      </c>
    </row>
    <row r="979" spans="1:25" ht="35" customHeight="1" x14ac:dyDescent="0.35">
      <c r="A979" s="65"/>
      <c r="B979" s="70" t="str">
        <f>IFERROR(IF(A979="","",INDEX('PCN Data'!$A$2:$A$1300,MATCH('PCN Variation'!A979,'PCN Data'!$B$2:$B$1300,0))),"ERROR")</f>
        <v/>
      </c>
      <c r="C979" s="71" t="str">
        <f>IFERROR(IF(A979="","",INDEX('PCN Data'!$C$2:$C$1300,MATCH('PCN Variation'!A979,'PCN Data'!$B$2:$B$1300,0))),"ERROR")</f>
        <v/>
      </c>
      <c r="D979" s="70" t="str">
        <f>IFERROR(IF(A979="","", INDEX('PCN Data'!$D$2:$D$1300,MATCH('PCN Variation'!A979,'PCN Data'!$B$2:$B$1300,0))),"ERROR")</f>
        <v/>
      </c>
      <c r="E979" s="66"/>
      <c r="F979" s="65"/>
      <c r="G979" s="71" t="str">
        <f>IF(E979&amp;F979="","", IFERROR(IF(AND(E979="",F979&lt;&gt;""),INDEX('Paycode Info'!$D$2:$D$71,MATCH('PCN Variation'!F979,'Paycode Info'!$F$2:$F$71,0)), INDEX('Paycode Info'!$D$2:$D$71,MATCH('PCN Variation'!E979,'Paycode Info'!$D$2:$D$71,0))),"Error"))</f>
        <v/>
      </c>
      <c r="H979" s="71" t="str">
        <f>IF(E979&amp;F979="","", IFERROR(INDEX('Paycode Info'!$F$2:$F$71,MATCH('PCN Variation'!G979,'Paycode Info'!$D$2:$D$71,0)),"Error"))</f>
        <v/>
      </c>
      <c r="I979" s="84" t="str">
        <f t="shared" si="77"/>
        <v/>
      </c>
      <c r="J979" s="73" t="str">
        <f>IFERROR(INDEX('Paycode Info'!$G$2:$G$71,MATCH('PCN Variation'!H979,'Paycode Info'!$F$2:$F$71,0)),"")</f>
        <v/>
      </c>
      <c r="K979" s="17"/>
      <c r="L979" s="16" t="str">
        <f>IFERROR(MATCH(K979,'Paycode Info'!$I$2:$I$13,0),"")</f>
        <v/>
      </c>
      <c r="M979" s="17"/>
      <c r="N979" s="16" t="str">
        <f>IFERROR(MATCH(M979,'Paycode Info'!$I$2:$I$13,0),"")</f>
        <v/>
      </c>
      <c r="O979" s="17"/>
      <c r="P979" s="17"/>
      <c r="Q979" s="67" t="str">
        <f>IFERROR(IF(N979-L979=0,13,IF(N979-L979&gt;=0,N979-L979+1, VLOOKUP(N979-L979, 'Paycode Info'!$J$2:$K$13,2,0))),"")</f>
        <v/>
      </c>
      <c r="R979" s="68" t="str">
        <f t="shared" si="76"/>
        <v/>
      </c>
      <c r="S979" s="66"/>
      <c r="T979" s="16" t="str">
        <f>IF(S979="","",INDEX('Paycode Info'!$R$2:$R$4,MATCH('PCN Variation'!S979,'Paycode Info'!$M$2:$M$4,0)))</f>
        <v/>
      </c>
      <c r="U979" s="17"/>
      <c r="V979" s="16" t="str">
        <f>IFERROR(MATCH(U979,'Paycode Info'!$I$2:$I$13,0),"")</f>
        <v/>
      </c>
      <c r="W979" s="16" t="str">
        <f t="shared" si="78"/>
        <v/>
      </c>
      <c r="X979" s="15" t="str">
        <f t="shared" si="79"/>
        <v/>
      </c>
      <c r="Y979" s="18">
        <f t="shared" si="80"/>
        <v>0</v>
      </c>
    </row>
    <row r="980" spans="1:25" ht="35" customHeight="1" x14ac:dyDescent="0.35">
      <c r="A980" s="65"/>
      <c r="B980" s="70" t="str">
        <f>IFERROR(IF(A980="","",INDEX('PCN Data'!$A$2:$A$1300,MATCH('PCN Variation'!A980,'PCN Data'!$B$2:$B$1300,0))),"ERROR")</f>
        <v/>
      </c>
      <c r="C980" s="71" t="str">
        <f>IFERROR(IF(A980="","",INDEX('PCN Data'!$C$2:$C$1300,MATCH('PCN Variation'!A980,'PCN Data'!$B$2:$B$1300,0))),"ERROR")</f>
        <v/>
      </c>
      <c r="D980" s="70" t="str">
        <f>IFERROR(IF(A980="","", INDEX('PCN Data'!$D$2:$D$1300,MATCH('PCN Variation'!A980,'PCN Data'!$B$2:$B$1300,0))),"ERROR")</f>
        <v/>
      </c>
      <c r="E980" s="66"/>
      <c r="F980" s="65"/>
      <c r="G980" s="71" t="str">
        <f>IF(E980&amp;F980="","", IFERROR(IF(AND(E980="",F980&lt;&gt;""),INDEX('Paycode Info'!$D$2:$D$71,MATCH('PCN Variation'!F980,'Paycode Info'!$F$2:$F$71,0)), INDEX('Paycode Info'!$D$2:$D$71,MATCH('PCN Variation'!E980,'Paycode Info'!$D$2:$D$71,0))),"Error"))</f>
        <v/>
      </c>
      <c r="H980" s="71" t="str">
        <f>IF(E980&amp;F980="","", IFERROR(INDEX('Paycode Info'!$F$2:$F$71,MATCH('PCN Variation'!G980,'Paycode Info'!$D$2:$D$71,0)),"Error"))</f>
        <v/>
      </c>
      <c r="I980" s="84" t="str">
        <f t="shared" si="77"/>
        <v/>
      </c>
      <c r="J980" s="73" t="str">
        <f>IFERROR(INDEX('Paycode Info'!$G$2:$G$71,MATCH('PCN Variation'!H980,'Paycode Info'!$F$2:$F$71,0)),"")</f>
        <v/>
      </c>
      <c r="K980" s="17"/>
      <c r="L980" s="16" t="str">
        <f>IFERROR(MATCH(K980,'Paycode Info'!$I$2:$I$13,0),"")</f>
        <v/>
      </c>
      <c r="M980" s="17"/>
      <c r="N980" s="16" t="str">
        <f>IFERROR(MATCH(M980,'Paycode Info'!$I$2:$I$13,0),"")</f>
        <v/>
      </c>
      <c r="O980" s="17"/>
      <c r="P980" s="17"/>
      <c r="Q980" s="67" t="str">
        <f>IFERROR(IF(N980-L980=0,13,IF(N980-L980&gt;=0,N980-L980+1, VLOOKUP(N980-L980, 'Paycode Info'!$J$2:$K$13,2,0))),"")</f>
        <v/>
      </c>
      <c r="R980" s="68" t="str">
        <f t="shared" si="76"/>
        <v/>
      </c>
      <c r="S980" s="66"/>
      <c r="T980" s="16" t="str">
        <f>IF(S980="","",INDEX('Paycode Info'!$R$2:$R$4,MATCH('PCN Variation'!S980,'Paycode Info'!$M$2:$M$4,0)))</f>
        <v/>
      </c>
      <c r="U980" s="17"/>
      <c r="V980" s="16" t="str">
        <f>IFERROR(MATCH(U980,'Paycode Info'!$I$2:$I$13,0),"")</f>
        <v/>
      </c>
      <c r="W980" s="16" t="str">
        <f t="shared" si="78"/>
        <v/>
      </c>
      <c r="X980" s="15" t="str">
        <f t="shared" si="79"/>
        <v/>
      </c>
      <c r="Y980" s="18">
        <f t="shared" si="80"/>
        <v>0</v>
      </c>
    </row>
    <row r="981" spans="1:25" ht="35" customHeight="1" x14ac:dyDescent="0.35">
      <c r="A981" s="65"/>
      <c r="B981" s="70" t="str">
        <f>IFERROR(IF(A981="","",INDEX('PCN Data'!$A$2:$A$1300,MATCH('PCN Variation'!A981,'PCN Data'!$B$2:$B$1300,0))),"ERROR")</f>
        <v/>
      </c>
      <c r="C981" s="71" t="str">
        <f>IFERROR(IF(A981="","",INDEX('PCN Data'!$C$2:$C$1300,MATCH('PCN Variation'!A981,'PCN Data'!$B$2:$B$1300,0))),"ERROR")</f>
        <v/>
      </c>
      <c r="D981" s="70" t="str">
        <f>IFERROR(IF(A981="","", INDEX('PCN Data'!$D$2:$D$1300,MATCH('PCN Variation'!A981,'PCN Data'!$B$2:$B$1300,0))),"ERROR")</f>
        <v/>
      </c>
      <c r="E981" s="66"/>
      <c r="F981" s="65"/>
      <c r="G981" s="71" t="str">
        <f>IF(E981&amp;F981="","", IFERROR(IF(AND(E981="",F981&lt;&gt;""),INDEX('Paycode Info'!$D$2:$D$71,MATCH('PCN Variation'!F981,'Paycode Info'!$F$2:$F$71,0)), INDEX('Paycode Info'!$D$2:$D$71,MATCH('PCN Variation'!E981,'Paycode Info'!$D$2:$D$71,0))),"Error"))</f>
        <v/>
      </c>
      <c r="H981" s="71" t="str">
        <f>IF(E981&amp;F981="","", IFERROR(INDEX('Paycode Info'!$F$2:$F$71,MATCH('PCN Variation'!G981,'Paycode Info'!$D$2:$D$71,0)),"Error"))</f>
        <v/>
      </c>
      <c r="I981" s="84" t="str">
        <f t="shared" si="77"/>
        <v/>
      </c>
      <c r="J981" s="73" t="str">
        <f>IFERROR(INDEX('Paycode Info'!$G$2:$G$71,MATCH('PCN Variation'!H981,'Paycode Info'!$F$2:$F$71,0)),"")</f>
        <v/>
      </c>
      <c r="K981" s="17"/>
      <c r="L981" s="16" t="str">
        <f>IFERROR(MATCH(K981,'Paycode Info'!$I$2:$I$13,0),"")</f>
        <v/>
      </c>
      <c r="M981" s="17"/>
      <c r="N981" s="16" t="str">
        <f>IFERROR(MATCH(M981,'Paycode Info'!$I$2:$I$13,0),"")</f>
        <v/>
      </c>
      <c r="O981" s="17"/>
      <c r="P981" s="17"/>
      <c r="Q981" s="67" t="str">
        <f>IFERROR(IF(N981-L981=0,13,IF(N981-L981&gt;=0,N981-L981+1, VLOOKUP(N981-L981, 'Paycode Info'!$J$2:$K$13,2,0))),"")</f>
        <v/>
      </c>
      <c r="R981" s="68" t="str">
        <f t="shared" si="76"/>
        <v/>
      </c>
      <c r="S981" s="66"/>
      <c r="T981" s="16" t="str">
        <f>IF(S981="","",INDEX('Paycode Info'!$R$2:$R$4,MATCH('PCN Variation'!S981,'Paycode Info'!$M$2:$M$4,0)))</f>
        <v/>
      </c>
      <c r="U981" s="17"/>
      <c r="V981" s="16" t="str">
        <f>IFERROR(MATCH(U981,'Paycode Info'!$I$2:$I$13,0),"")</f>
        <v/>
      </c>
      <c r="W981" s="16" t="str">
        <f t="shared" si="78"/>
        <v/>
      </c>
      <c r="X981" s="15" t="str">
        <f t="shared" si="79"/>
        <v/>
      </c>
      <c r="Y981" s="18">
        <f t="shared" si="80"/>
        <v>0</v>
      </c>
    </row>
    <row r="982" spans="1:25" ht="35" customHeight="1" x14ac:dyDescent="0.35">
      <c r="A982" s="65"/>
      <c r="B982" s="70" t="str">
        <f>IFERROR(IF(A982="","",INDEX('PCN Data'!$A$2:$A$1300,MATCH('PCN Variation'!A982,'PCN Data'!$B$2:$B$1300,0))),"ERROR")</f>
        <v/>
      </c>
      <c r="C982" s="71" t="str">
        <f>IFERROR(IF(A982="","",INDEX('PCN Data'!$C$2:$C$1300,MATCH('PCN Variation'!A982,'PCN Data'!$B$2:$B$1300,0))),"ERROR")</f>
        <v/>
      </c>
      <c r="D982" s="70" t="str">
        <f>IFERROR(IF(A982="","", INDEX('PCN Data'!$D$2:$D$1300,MATCH('PCN Variation'!A982,'PCN Data'!$B$2:$B$1300,0))),"ERROR")</f>
        <v/>
      </c>
      <c r="E982" s="66"/>
      <c r="F982" s="65"/>
      <c r="G982" s="71" t="str">
        <f>IF(E982&amp;F982="","", IFERROR(IF(AND(E982="",F982&lt;&gt;""),INDEX('Paycode Info'!$D$2:$D$71,MATCH('PCN Variation'!F982,'Paycode Info'!$F$2:$F$71,0)), INDEX('Paycode Info'!$D$2:$D$71,MATCH('PCN Variation'!E982,'Paycode Info'!$D$2:$D$71,0))),"Error"))</f>
        <v/>
      </c>
      <c r="H982" s="71" t="str">
        <f>IF(E982&amp;F982="","", IFERROR(INDEX('Paycode Info'!$F$2:$F$71,MATCH('PCN Variation'!G982,'Paycode Info'!$D$2:$D$71,0)),"Error"))</f>
        <v/>
      </c>
      <c r="I982" s="84" t="str">
        <f t="shared" si="77"/>
        <v/>
      </c>
      <c r="J982" s="73" t="str">
        <f>IFERROR(INDEX('Paycode Info'!$G$2:$G$71,MATCH('PCN Variation'!H982,'Paycode Info'!$F$2:$F$71,0)),"")</f>
        <v/>
      </c>
      <c r="K982" s="17"/>
      <c r="L982" s="16" t="str">
        <f>IFERROR(MATCH(K982,'Paycode Info'!$I$2:$I$13,0),"")</f>
        <v/>
      </c>
      <c r="M982" s="17"/>
      <c r="N982" s="16" t="str">
        <f>IFERROR(MATCH(M982,'Paycode Info'!$I$2:$I$13,0),"")</f>
        <v/>
      </c>
      <c r="O982" s="17"/>
      <c r="P982" s="17"/>
      <c r="Q982" s="67" t="str">
        <f>IFERROR(IF(N982-L982=0,13,IF(N982-L982&gt;=0,N982-L982+1, VLOOKUP(N982-L982, 'Paycode Info'!$J$2:$K$13,2,0))),"")</f>
        <v/>
      </c>
      <c r="R982" s="68" t="str">
        <f t="shared" si="76"/>
        <v/>
      </c>
      <c r="S982" s="66"/>
      <c r="T982" s="16" t="str">
        <f>IF(S982="","",INDEX('Paycode Info'!$R$2:$R$4,MATCH('PCN Variation'!S982,'Paycode Info'!$M$2:$M$4,0)))</f>
        <v/>
      </c>
      <c r="U982" s="17"/>
      <c r="V982" s="16" t="str">
        <f>IFERROR(MATCH(U982,'Paycode Info'!$I$2:$I$13,0),"")</f>
        <v/>
      </c>
      <c r="W982" s="16" t="str">
        <f t="shared" si="78"/>
        <v/>
      </c>
      <c r="X982" s="15" t="str">
        <f t="shared" si="79"/>
        <v/>
      </c>
      <c r="Y982" s="18">
        <f t="shared" si="80"/>
        <v>0</v>
      </c>
    </row>
    <row r="983" spans="1:25" ht="35" customHeight="1" x14ac:dyDescent="0.35">
      <c r="A983" s="65"/>
      <c r="B983" s="70" t="str">
        <f>IFERROR(IF(A983="","",INDEX('PCN Data'!$A$2:$A$1300,MATCH('PCN Variation'!A983,'PCN Data'!$B$2:$B$1300,0))),"ERROR")</f>
        <v/>
      </c>
      <c r="C983" s="71" t="str">
        <f>IFERROR(IF(A983="","",INDEX('PCN Data'!$C$2:$C$1300,MATCH('PCN Variation'!A983,'PCN Data'!$B$2:$B$1300,0))),"ERROR")</f>
        <v/>
      </c>
      <c r="D983" s="70" t="str">
        <f>IFERROR(IF(A983="","", INDEX('PCN Data'!$D$2:$D$1300,MATCH('PCN Variation'!A983,'PCN Data'!$B$2:$B$1300,0))),"ERROR")</f>
        <v/>
      </c>
      <c r="E983" s="66"/>
      <c r="F983" s="65"/>
      <c r="G983" s="71" t="str">
        <f>IF(E983&amp;F983="","", IFERROR(IF(AND(E983="",F983&lt;&gt;""),INDEX('Paycode Info'!$D$2:$D$71,MATCH('PCN Variation'!F983,'Paycode Info'!$F$2:$F$71,0)), INDEX('Paycode Info'!$D$2:$D$71,MATCH('PCN Variation'!E983,'Paycode Info'!$D$2:$D$71,0))),"Error"))</f>
        <v/>
      </c>
      <c r="H983" s="71" t="str">
        <f>IF(E983&amp;F983="","", IFERROR(INDEX('Paycode Info'!$F$2:$F$71,MATCH('PCN Variation'!G983,'Paycode Info'!$D$2:$D$71,0)),"Error"))</f>
        <v/>
      </c>
      <c r="I983" s="84" t="str">
        <f t="shared" si="77"/>
        <v/>
      </c>
      <c r="J983" s="73" t="str">
        <f>IFERROR(INDEX('Paycode Info'!$G$2:$G$71,MATCH('PCN Variation'!H983,'Paycode Info'!$F$2:$F$71,0)),"")</f>
        <v/>
      </c>
      <c r="K983" s="17"/>
      <c r="L983" s="16" t="str">
        <f>IFERROR(MATCH(K983,'Paycode Info'!$I$2:$I$13,0),"")</f>
        <v/>
      </c>
      <c r="M983" s="17"/>
      <c r="N983" s="16" t="str">
        <f>IFERROR(MATCH(M983,'Paycode Info'!$I$2:$I$13,0),"")</f>
        <v/>
      </c>
      <c r="O983" s="17"/>
      <c r="P983" s="17"/>
      <c r="Q983" s="67" t="str">
        <f>IFERROR(IF(N983-L983=0,13,IF(N983-L983&gt;=0,N983-L983+1, VLOOKUP(N983-L983, 'Paycode Info'!$J$2:$K$13,2,0))),"")</f>
        <v/>
      </c>
      <c r="R983" s="68" t="str">
        <f t="shared" si="76"/>
        <v/>
      </c>
      <c r="S983" s="66"/>
      <c r="T983" s="16" t="str">
        <f>IF(S983="","",INDEX('Paycode Info'!$R$2:$R$4,MATCH('PCN Variation'!S983,'Paycode Info'!$M$2:$M$4,0)))</f>
        <v/>
      </c>
      <c r="U983" s="17"/>
      <c r="V983" s="16" t="str">
        <f>IFERROR(MATCH(U983,'Paycode Info'!$I$2:$I$13,0),"")</f>
        <v/>
      </c>
      <c r="W983" s="16" t="str">
        <f t="shared" si="78"/>
        <v/>
      </c>
      <c r="X983" s="15" t="str">
        <f t="shared" si="79"/>
        <v/>
      </c>
      <c r="Y983" s="18">
        <f t="shared" si="80"/>
        <v>0</v>
      </c>
    </row>
    <row r="984" spans="1:25" ht="35" customHeight="1" x14ac:dyDescent="0.35">
      <c r="A984" s="65"/>
      <c r="B984" s="70" t="str">
        <f>IFERROR(IF(A984="","",INDEX('PCN Data'!$A$2:$A$1300,MATCH('PCN Variation'!A984,'PCN Data'!$B$2:$B$1300,0))),"ERROR")</f>
        <v/>
      </c>
      <c r="C984" s="71" t="str">
        <f>IFERROR(IF(A984="","",INDEX('PCN Data'!$C$2:$C$1300,MATCH('PCN Variation'!A984,'PCN Data'!$B$2:$B$1300,0))),"ERROR")</f>
        <v/>
      </c>
      <c r="D984" s="70" t="str">
        <f>IFERROR(IF(A984="","", INDEX('PCN Data'!$D$2:$D$1300,MATCH('PCN Variation'!A984,'PCN Data'!$B$2:$B$1300,0))),"ERROR")</f>
        <v/>
      </c>
      <c r="E984" s="66"/>
      <c r="F984" s="65"/>
      <c r="G984" s="71" t="str">
        <f>IF(E984&amp;F984="","", IFERROR(IF(AND(E984="",F984&lt;&gt;""),INDEX('Paycode Info'!$D$2:$D$71,MATCH('PCN Variation'!F984,'Paycode Info'!$F$2:$F$71,0)), INDEX('Paycode Info'!$D$2:$D$71,MATCH('PCN Variation'!E984,'Paycode Info'!$D$2:$D$71,0))),"Error"))</f>
        <v/>
      </c>
      <c r="H984" s="71" t="str">
        <f>IF(E984&amp;F984="","", IFERROR(INDEX('Paycode Info'!$F$2:$F$71,MATCH('PCN Variation'!G984,'Paycode Info'!$D$2:$D$71,0)),"Error"))</f>
        <v/>
      </c>
      <c r="I984" s="84" t="str">
        <f t="shared" si="77"/>
        <v/>
      </c>
      <c r="J984" s="73" t="str">
        <f>IFERROR(INDEX('Paycode Info'!$G$2:$G$71,MATCH('PCN Variation'!H984,'Paycode Info'!$F$2:$F$71,0)),"")</f>
        <v/>
      </c>
      <c r="K984" s="17"/>
      <c r="L984" s="16" t="str">
        <f>IFERROR(MATCH(K984,'Paycode Info'!$I$2:$I$13,0),"")</f>
        <v/>
      </c>
      <c r="M984" s="17"/>
      <c r="N984" s="16" t="str">
        <f>IFERROR(MATCH(M984,'Paycode Info'!$I$2:$I$13,0),"")</f>
        <v/>
      </c>
      <c r="O984" s="17"/>
      <c r="P984" s="17"/>
      <c r="Q984" s="67" t="str">
        <f>IFERROR(IF(N984-L984=0,13,IF(N984-L984&gt;=0,N984-L984+1, VLOOKUP(N984-L984, 'Paycode Info'!$J$2:$K$13,2,0))),"")</f>
        <v/>
      </c>
      <c r="R984" s="68" t="str">
        <f t="shared" si="76"/>
        <v/>
      </c>
      <c r="S984" s="66"/>
      <c r="T984" s="16" t="str">
        <f>IF(S984="","",INDEX('Paycode Info'!$R$2:$R$4,MATCH('PCN Variation'!S984,'Paycode Info'!$M$2:$M$4,0)))</f>
        <v/>
      </c>
      <c r="U984" s="17"/>
      <c r="V984" s="16" t="str">
        <f>IFERROR(MATCH(U984,'Paycode Info'!$I$2:$I$13,0),"")</f>
        <v/>
      </c>
      <c r="W984" s="16" t="str">
        <f t="shared" si="78"/>
        <v/>
      </c>
      <c r="X984" s="15" t="str">
        <f t="shared" si="79"/>
        <v/>
      </c>
      <c r="Y984" s="18">
        <f t="shared" si="80"/>
        <v>0</v>
      </c>
    </row>
    <row r="985" spans="1:25" ht="35" customHeight="1" x14ac:dyDescent="0.35">
      <c r="A985" s="65"/>
      <c r="B985" s="70" t="str">
        <f>IFERROR(IF(A985="","",INDEX('PCN Data'!$A$2:$A$1300,MATCH('PCN Variation'!A985,'PCN Data'!$B$2:$B$1300,0))),"ERROR")</f>
        <v/>
      </c>
      <c r="C985" s="71" t="str">
        <f>IFERROR(IF(A985="","",INDEX('PCN Data'!$C$2:$C$1300,MATCH('PCN Variation'!A985,'PCN Data'!$B$2:$B$1300,0))),"ERROR")</f>
        <v/>
      </c>
      <c r="D985" s="70" t="str">
        <f>IFERROR(IF(A985="","", INDEX('PCN Data'!$D$2:$D$1300,MATCH('PCN Variation'!A985,'PCN Data'!$B$2:$B$1300,0))),"ERROR")</f>
        <v/>
      </c>
      <c r="E985" s="66"/>
      <c r="F985" s="65"/>
      <c r="G985" s="71" t="str">
        <f>IF(E985&amp;F985="","", IFERROR(IF(AND(E985="",F985&lt;&gt;""),INDEX('Paycode Info'!$D$2:$D$71,MATCH('PCN Variation'!F985,'Paycode Info'!$F$2:$F$71,0)), INDEX('Paycode Info'!$D$2:$D$71,MATCH('PCN Variation'!E985,'Paycode Info'!$D$2:$D$71,0))),"Error"))</f>
        <v/>
      </c>
      <c r="H985" s="71" t="str">
        <f>IF(E985&amp;F985="","", IFERROR(INDEX('Paycode Info'!$F$2:$F$71,MATCH('PCN Variation'!G985,'Paycode Info'!$D$2:$D$71,0)),"Error"))</f>
        <v/>
      </c>
      <c r="I985" s="84" t="str">
        <f t="shared" si="77"/>
        <v/>
      </c>
      <c r="J985" s="73" t="str">
        <f>IFERROR(INDEX('Paycode Info'!$G$2:$G$71,MATCH('PCN Variation'!H985,'Paycode Info'!$F$2:$F$71,0)),"")</f>
        <v/>
      </c>
      <c r="K985" s="17"/>
      <c r="L985" s="16" t="str">
        <f>IFERROR(MATCH(K985,'Paycode Info'!$I$2:$I$13,0),"")</f>
        <v/>
      </c>
      <c r="M985" s="17"/>
      <c r="N985" s="16" t="str">
        <f>IFERROR(MATCH(M985,'Paycode Info'!$I$2:$I$13,0),"")</f>
        <v/>
      </c>
      <c r="O985" s="17"/>
      <c r="P985" s="17"/>
      <c r="Q985" s="67" t="str">
        <f>IFERROR(IF(N985-L985=0,13,IF(N985-L985&gt;=0,N985-L985+1, VLOOKUP(N985-L985, 'Paycode Info'!$J$2:$K$13,2,0))),"")</f>
        <v/>
      </c>
      <c r="R985" s="68" t="str">
        <f t="shared" si="76"/>
        <v/>
      </c>
      <c r="S985" s="66"/>
      <c r="T985" s="16" t="str">
        <f>IF(S985="","",INDEX('Paycode Info'!$R$2:$R$4,MATCH('PCN Variation'!S985,'Paycode Info'!$M$2:$M$4,0)))</f>
        <v/>
      </c>
      <c r="U985" s="17"/>
      <c r="V985" s="16" t="str">
        <f>IFERROR(MATCH(U985,'Paycode Info'!$I$2:$I$13,0),"")</f>
        <v/>
      </c>
      <c r="W985" s="16" t="str">
        <f t="shared" si="78"/>
        <v/>
      </c>
      <c r="X985" s="15" t="str">
        <f t="shared" si="79"/>
        <v/>
      </c>
      <c r="Y985" s="18">
        <f t="shared" si="80"/>
        <v>0</v>
      </c>
    </row>
    <row r="986" spans="1:25" ht="35" customHeight="1" x14ac:dyDescent="0.35">
      <c r="A986" s="65"/>
      <c r="B986" s="70" t="str">
        <f>IFERROR(IF(A986="","",INDEX('PCN Data'!$A$2:$A$1300,MATCH('PCN Variation'!A986,'PCN Data'!$B$2:$B$1300,0))),"ERROR")</f>
        <v/>
      </c>
      <c r="C986" s="71" t="str">
        <f>IFERROR(IF(A986="","",INDEX('PCN Data'!$C$2:$C$1300,MATCH('PCN Variation'!A986,'PCN Data'!$B$2:$B$1300,0))),"ERROR")</f>
        <v/>
      </c>
      <c r="D986" s="70" t="str">
        <f>IFERROR(IF(A986="","", INDEX('PCN Data'!$D$2:$D$1300,MATCH('PCN Variation'!A986,'PCN Data'!$B$2:$B$1300,0))),"ERROR")</f>
        <v/>
      </c>
      <c r="E986" s="66"/>
      <c r="F986" s="65"/>
      <c r="G986" s="71" t="str">
        <f>IF(E986&amp;F986="","", IFERROR(IF(AND(E986="",F986&lt;&gt;""),INDEX('Paycode Info'!$D$2:$D$71,MATCH('PCN Variation'!F986,'Paycode Info'!$F$2:$F$71,0)), INDEX('Paycode Info'!$D$2:$D$71,MATCH('PCN Variation'!E986,'Paycode Info'!$D$2:$D$71,0))),"Error"))</f>
        <v/>
      </c>
      <c r="H986" s="71" t="str">
        <f>IF(E986&amp;F986="","", IFERROR(INDEX('Paycode Info'!$F$2:$F$71,MATCH('PCN Variation'!G986,'Paycode Info'!$D$2:$D$71,0)),"Error"))</f>
        <v/>
      </c>
      <c r="I986" s="84" t="str">
        <f t="shared" si="77"/>
        <v/>
      </c>
      <c r="J986" s="73" t="str">
        <f>IFERROR(INDEX('Paycode Info'!$G$2:$G$71,MATCH('PCN Variation'!H986,'Paycode Info'!$F$2:$F$71,0)),"")</f>
        <v/>
      </c>
      <c r="K986" s="17"/>
      <c r="L986" s="16" t="str">
        <f>IFERROR(MATCH(K986,'Paycode Info'!$I$2:$I$13,0),"")</f>
        <v/>
      </c>
      <c r="M986" s="17"/>
      <c r="N986" s="16" t="str">
        <f>IFERROR(MATCH(M986,'Paycode Info'!$I$2:$I$13,0),"")</f>
        <v/>
      </c>
      <c r="O986" s="17"/>
      <c r="P986" s="17"/>
      <c r="Q986" s="67" t="str">
        <f>IFERROR(IF(N986-L986=0,13,IF(N986-L986&gt;=0,N986-L986+1, VLOOKUP(N986-L986, 'Paycode Info'!$J$2:$K$13,2,0))),"")</f>
        <v/>
      </c>
      <c r="R986" s="68" t="str">
        <f t="shared" si="76"/>
        <v/>
      </c>
      <c r="S986" s="66"/>
      <c r="T986" s="16" t="str">
        <f>IF(S986="","",INDEX('Paycode Info'!$R$2:$R$4,MATCH('PCN Variation'!S986,'Paycode Info'!$M$2:$M$4,0)))</f>
        <v/>
      </c>
      <c r="U986" s="17"/>
      <c r="V986" s="16" t="str">
        <f>IFERROR(MATCH(U986,'Paycode Info'!$I$2:$I$13,0),"")</f>
        <v/>
      </c>
      <c r="W986" s="16" t="str">
        <f t="shared" si="78"/>
        <v/>
      </c>
      <c r="X986" s="15" t="str">
        <f t="shared" si="79"/>
        <v/>
      </c>
      <c r="Y986" s="18">
        <f t="shared" si="80"/>
        <v>0</v>
      </c>
    </row>
    <row r="987" spans="1:25" ht="35" customHeight="1" x14ac:dyDescent="0.35">
      <c r="A987" s="65"/>
      <c r="B987" s="70" t="str">
        <f>IFERROR(IF(A987="","",INDEX('PCN Data'!$A$2:$A$1300,MATCH('PCN Variation'!A987,'PCN Data'!$B$2:$B$1300,0))),"ERROR")</f>
        <v/>
      </c>
      <c r="C987" s="71" t="str">
        <f>IFERROR(IF(A987="","",INDEX('PCN Data'!$C$2:$C$1300,MATCH('PCN Variation'!A987,'PCN Data'!$B$2:$B$1300,0))),"ERROR")</f>
        <v/>
      </c>
      <c r="D987" s="70" t="str">
        <f>IFERROR(IF(A987="","", INDEX('PCN Data'!$D$2:$D$1300,MATCH('PCN Variation'!A987,'PCN Data'!$B$2:$B$1300,0))),"ERROR")</f>
        <v/>
      </c>
      <c r="E987" s="66"/>
      <c r="F987" s="65"/>
      <c r="G987" s="71" t="str">
        <f>IF(E987&amp;F987="","", IFERROR(IF(AND(E987="",F987&lt;&gt;""),INDEX('Paycode Info'!$D$2:$D$71,MATCH('PCN Variation'!F987,'Paycode Info'!$F$2:$F$71,0)), INDEX('Paycode Info'!$D$2:$D$71,MATCH('PCN Variation'!E987,'Paycode Info'!$D$2:$D$71,0))),"Error"))</f>
        <v/>
      </c>
      <c r="H987" s="71" t="str">
        <f>IF(E987&amp;F987="","", IFERROR(INDEX('Paycode Info'!$F$2:$F$71,MATCH('PCN Variation'!G987,'Paycode Info'!$D$2:$D$71,0)),"Error"))</f>
        <v/>
      </c>
      <c r="I987" s="84" t="str">
        <f t="shared" si="77"/>
        <v/>
      </c>
      <c r="J987" s="73" t="str">
        <f>IFERROR(INDEX('Paycode Info'!$G$2:$G$71,MATCH('PCN Variation'!H987,'Paycode Info'!$F$2:$F$71,0)),"")</f>
        <v/>
      </c>
      <c r="K987" s="17"/>
      <c r="L987" s="16" t="str">
        <f>IFERROR(MATCH(K987,'Paycode Info'!$I$2:$I$13,0),"")</f>
        <v/>
      </c>
      <c r="M987" s="17"/>
      <c r="N987" s="16" t="str">
        <f>IFERROR(MATCH(M987,'Paycode Info'!$I$2:$I$13,0),"")</f>
        <v/>
      </c>
      <c r="O987" s="17"/>
      <c r="P987" s="17"/>
      <c r="Q987" s="67" t="str">
        <f>IFERROR(IF(N987-L987=0,13,IF(N987-L987&gt;=0,N987-L987+1, VLOOKUP(N987-L987, 'Paycode Info'!$J$2:$K$13,2,0))),"")</f>
        <v/>
      </c>
      <c r="R987" s="68" t="str">
        <f t="shared" si="76"/>
        <v/>
      </c>
      <c r="S987" s="66"/>
      <c r="T987" s="16" t="str">
        <f>IF(S987="","",INDEX('Paycode Info'!$R$2:$R$4,MATCH('PCN Variation'!S987,'Paycode Info'!$M$2:$M$4,0)))</f>
        <v/>
      </c>
      <c r="U987" s="17"/>
      <c r="V987" s="16" t="str">
        <f>IFERROR(MATCH(U987,'Paycode Info'!$I$2:$I$13,0),"")</f>
        <v/>
      </c>
      <c r="W987" s="16" t="str">
        <f t="shared" si="78"/>
        <v/>
      </c>
      <c r="X987" s="15" t="str">
        <f t="shared" si="79"/>
        <v/>
      </c>
      <c r="Y987" s="18">
        <f t="shared" si="80"/>
        <v>0</v>
      </c>
    </row>
    <row r="988" spans="1:25" ht="35" customHeight="1" x14ac:dyDescent="0.35">
      <c r="A988" s="65"/>
      <c r="B988" s="70" t="str">
        <f>IFERROR(IF(A988="","",INDEX('PCN Data'!$A$2:$A$1300,MATCH('PCN Variation'!A988,'PCN Data'!$B$2:$B$1300,0))),"ERROR")</f>
        <v/>
      </c>
      <c r="C988" s="71" t="str">
        <f>IFERROR(IF(A988="","",INDEX('PCN Data'!$C$2:$C$1300,MATCH('PCN Variation'!A988,'PCN Data'!$B$2:$B$1300,0))),"ERROR")</f>
        <v/>
      </c>
      <c r="D988" s="70" t="str">
        <f>IFERROR(IF(A988="","", INDEX('PCN Data'!$D$2:$D$1300,MATCH('PCN Variation'!A988,'PCN Data'!$B$2:$B$1300,0))),"ERROR")</f>
        <v/>
      </c>
      <c r="E988" s="66"/>
      <c r="F988" s="65"/>
      <c r="G988" s="71" t="str">
        <f>IF(E988&amp;F988="","", IFERROR(IF(AND(E988="",F988&lt;&gt;""),INDEX('Paycode Info'!$D$2:$D$71,MATCH('PCN Variation'!F988,'Paycode Info'!$F$2:$F$71,0)), INDEX('Paycode Info'!$D$2:$D$71,MATCH('PCN Variation'!E988,'Paycode Info'!$D$2:$D$71,0))),"Error"))</f>
        <v/>
      </c>
      <c r="H988" s="71" t="str">
        <f>IF(E988&amp;F988="","", IFERROR(INDEX('Paycode Info'!$F$2:$F$71,MATCH('PCN Variation'!G988,'Paycode Info'!$D$2:$D$71,0)),"Error"))</f>
        <v/>
      </c>
      <c r="I988" s="84" t="str">
        <f t="shared" si="77"/>
        <v/>
      </c>
      <c r="J988" s="73" t="str">
        <f>IFERROR(INDEX('Paycode Info'!$G$2:$G$71,MATCH('PCN Variation'!H988,'Paycode Info'!$F$2:$F$71,0)),"")</f>
        <v/>
      </c>
      <c r="K988" s="17"/>
      <c r="L988" s="16" t="str">
        <f>IFERROR(MATCH(K988,'Paycode Info'!$I$2:$I$13,0),"")</f>
        <v/>
      </c>
      <c r="M988" s="17"/>
      <c r="N988" s="16" t="str">
        <f>IFERROR(MATCH(M988,'Paycode Info'!$I$2:$I$13,0),"")</f>
        <v/>
      </c>
      <c r="O988" s="17"/>
      <c r="P988" s="17"/>
      <c r="Q988" s="67" t="str">
        <f>IFERROR(IF(N988-L988=0,13,IF(N988-L988&gt;=0,N988-L988+1, VLOOKUP(N988-L988, 'Paycode Info'!$J$2:$K$13,2,0))),"")</f>
        <v/>
      </c>
      <c r="R988" s="68" t="str">
        <f t="shared" si="76"/>
        <v/>
      </c>
      <c r="S988" s="66"/>
      <c r="T988" s="16" t="str">
        <f>IF(S988="","",INDEX('Paycode Info'!$R$2:$R$4,MATCH('PCN Variation'!S988,'Paycode Info'!$M$2:$M$4,0)))</f>
        <v/>
      </c>
      <c r="U988" s="17"/>
      <c r="V988" s="16" t="str">
        <f>IFERROR(MATCH(U988,'Paycode Info'!$I$2:$I$13,0),"")</f>
        <v/>
      </c>
      <c r="W988" s="16" t="str">
        <f t="shared" si="78"/>
        <v/>
      </c>
      <c r="X988" s="15" t="str">
        <f t="shared" si="79"/>
        <v/>
      </c>
      <c r="Y988" s="18">
        <f t="shared" si="80"/>
        <v>0</v>
      </c>
    </row>
    <row r="989" spans="1:25" ht="35" customHeight="1" x14ac:dyDescent="0.35">
      <c r="A989" s="65"/>
      <c r="B989" s="70" t="str">
        <f>IFERROR(IF(A989="","",INDEX('PCN Data'!$A$2:$A$1300,MATCH('PCN Variation'!A989,'PCN Data'!$B$2:$B$1300,0))),"ERROR")</f>
        <v/>
      </c>
      <c r="C989" s="71" t="str">
        <f>IFERROR(IF(A989="","",INDEX('PCN Data'!$C$2:$C$1300,MATCH('PCN Variation'!A989,'PCN Data'!$B$2:$B$1300,0))),"ERROR")</f>
        <v/>
      </c>
      <c r="D989" s="70" t="str">
        <f>IFERROR(IF(A989="","", INDEX('PCN Data'!$D$2:$D$1300,MATCH('PCN Variation'!A989,'PCN Data'!$B$2:$B$1300,0))),"ERROR")</f>
        <v/>
      </c>
      <c r="E989" s="66"/>
      <c r="F989" s="65"/>
      <c r="G989" s="71" t="str">
        <f>IF(E989&amp;F989="","", IFERROR(IF(AND(E989="",F989&lt;&gt;""),INDEX('Paycode Info'!$D$2:$D$71,MATCH('PCN Variation'!F989,'Paycode Info'!$F$2:$F$71,0)), INDEX('Paycode Info'!$D$2:$D$71,MATCH('PCN Variation'!E989,'Paycode Info'!$D$2:$D$71,0))),"Error"))</f>
        <v/>
      </c>
      <c r="H989" s="71" t="str">
        <f>IF(E989&amp;F989="","", IFERROR(INDEX('Paycode Info'!$F$2:$F$71,MATCH('PCN Variation'!G989,'Paycode Info'!$D$2:$D$71,0)),"Error"))</f>
        <v/>
      </c>
      <c r="I989" s="84" t="str">
        <f t="shared" si="77"/>
        <v/>
      </c>
      <c r="J989" s="73" t="str">
        <f>IFERROR(INDEX('Paycode Info'!$G$2:$G$71,MATCH('PCN Variation'!H989,'Paycode Info'!$F$2:$F$71,0)),"")</f>
        <v/>
      </c>
      <c r="K989" s="17"/>
      <c r="L989" s="16" t="str">
        <f>IFERROR(MATCH(K989,'Paycode Info'!$I$2:$I$13,0),"")</f>
        <v/>
      </c>
      <c r="M989" s="17"/>
      <c r="N989" s="16" t="str">
        <f>IFERROR(MATCH(M989,'Paycode Info'!$I$2:$I$13,0),"")</f>
        <v/>
      </c>
      <c r="O989" s="17"/>
      <c r="P989" s="17"/>
      <c r="Q989" s="67" t="str">
        <f>IFERROR(IF(N989-L989=0,13,IF(N989-L989&gt;=0,N989-L989+1, VLOOKUP(N989-L989, 'Paycode Info'!$J$2:$K$13,2,0))),"")</f>
        <v/>
      </c>
      <c r="R989" s="68" t="str">
        <f t="shared" si="76"/>
        <v/>
      </c>
      <c r="S989" s="66"/>
      <c r="T989" s="16" t="str">
        <f>IF(S989="","",INDEX('Paycode Info'!$R$2:$R$4,MATCH('PCN Variation'!S989,'Paycode Info'!$M$2:$M$4,0)))</f>
        <v/>
      </c>
      <c r="U989" s="17"/>
      <c r="V989" s="16" t="str">
        <f>IFERROR(MATCH(U989,'Paycode Info'!$I$2:$I$13,0),"")</f>
        <v/>
      </c>
      <c r="W989" s="16" t="str">
        <f t="shared" si="78"/>
        <v/>
      </c>
      <c r="X989" s="15" t="str">
        <f t="shared" si="79"/>
        <v/>
      </c>
      <c r="Y989" s="18">
        <f t="shared" si="80"/>
        <v>0</v>
      </c>
    </row>
    <row r="990" spans="1:25" ht="35" customHeight="1" x14ac:dyDescent="0.35">
      <c r="A990" s="65"/>
      <c r="B990" s="70" t="str">
        <f>IFERROR(IF(A990="","",INDEX('PCN Data'!$A$2:$A$1300,MATCH('PCN Variation'!A990,'PCN Data'!$B$2:$B$1300,0))),"ERROR")</f>
        <v/>
      </c>
      <c r="C990" s="71" t="str">
        <f>IFERROR(IF(A990="","",INDEX('PCN Data'!$C$2:$C$1300,MATCH('PCN Variation'!A990,'PCN Data'!$B$2:$B$1300,0))),"ERROR")</f>
        <v/>
      </c>
      <c r="D990" s="70" t="str">
        <f>IFERROR(IF(A990="","", INDEX('PCN Data'!$D$2:$D$1300,MATCH('PCN Variation'!A990,'PCN Data'!$B$2:$B$1300,0))),"ERROR")</f>
        <v/>
      </c>
      <c r="E990" s="66"/>
      <c r="F990" s="65"/>
      <c r="G990" s="71" t="str">
        <f>IF(E990&amp;F990="","", IFERROR(IF(AND(E990="",F990&lt;&gt;""),INDEX('Paycode Info'!$D$2:$D$71,MATCH('PCN Variation'!F990,'Paycode Info'!$F$2:$F$71,0)), INDEX('Paycode Info'!$D$2:$D$71,MATCH('PCN Variation'!E990,'Paycode Info'!$D$2:$D$71,0))),"Error"))</f>
        <v/>
      </c>
      <c r="H990" s="71" t="str">
        <f>IF(E990&amp;F990="","", IFERROR(INDEX('Paycode Info'!$F$2:$F$71,MATCH('PCN Variation'!G990,'Paycode Info'!$D$2:$D$71,0)),"Error"))</f>
        <v/>
      </c>
      <c r="I990" s="84" t="str">
        <f t="shared" si="77"/>
        <v/>
      </c>
      <c r="J990" s="73" t="str">
        <f>IFERROR(INDEX('Paycode Info'!$G$2:$G$71,MATCH('PCN Variation'!H990,'Paycode Info'!$F$2:$F$71,0)),"")</f>
        <v/>
      </c>
      <c r="K990" s="17"/>
      <c r="L990" s="16" t="str">
        <f>IFERROR(MATCH(K990,'Paycode Info'!$I$2:$I$13,0),"")</f>
        <v/>
      </c>
      <c r="M990" s="17"/>
      <c r="N990" s="16" t="str">
        <f>IFERROR(MATCH(M990,'Paycode Info'!$I$2:$I$13,0),"")</f>
        <v/>
      </c>
      <c r="O990" s="17"/>
      <c r="P990" s="17"/>
      <c r="Q990" s="67" t="str">
        <f>IFERROR(IF(N990-L990=0,13,IF(N990-L990&gt;=0,N990-L990+1, VLOOKUP(N990-L990, 'Paycode Info'!$J$2:$K$13,2,0))),"")</f>
        <v/>
      </c>
      <c r="R990" s="68" t="str">
        <f t="shared" si="76"/>
        <v/>
      </c>
      <c r="S990" s="66"/>
      <c r="T990" s="16" t="str">
        <f>IF(S990="","",INDEX('Paycode Info'!$R$2:$R$4,MATCH('PCN Variation'!S990,'Paycode Info'!$M$2:$M$4,0)))</f>
        <v/>
      </c>
      <c r="U990" s="17"/>
      <c r="V990" s="16" t="str">
        <f>IFERROR(MATCH(U990,'Paycode Info'!$I$2:$I$13,0),"")</f>
        <v/>
      </c>
      <c r="W990" s="16" t="str">
        <f t="shared" si="78"/>
        <v/>
      </c>
      <c r="X990" s="15" t="str">
        <f t="shared" si="79"/>
        <v/>
      </c>
      <c r="Y990" s="18">
        <f t="shared" si="80"/>
        <v>0</v>
      </c>
    </row>
    <row r="991" spans="1:25" ht="35" customHeight="1" x14ac:dyDescent="0.35">
      <c r="A991" s="65"/>
      <c r="B991" s="70" t="str">
        <f>IFERROR(IF(A991="","",INDEX('PCN Data'!$A$2:$A$1300,MATCH('PCN Variation'!A991,'PCN Data'!$B$2:$B$1300,0))),"ERROR")</f>
        <v/>
      </c>
      <c r="C991" s="71" t="str">
        <f>IFERROR(IF(A991="","",INDEX('PCN Data'!$C$2:$C$1300,MATCH('PCN Variation'!A991,'PCN Data'!$B$2:$B$1300,0))),"ERROR")</f>
        <v/>
      </c>
      <c r="D991" s="70" t="str">
        <f>IFERROR(IF(A991="","", INDEX('PCN Data'!$D$2:$D$1300,MATCH('PCN Variation'!A991,'PCN Data'!$B$2:$B$1300,0))),"ERROR")</f>
        <v/>
      </c>
      <c r="E991" s="66"/>
      <c r="F991" s="65"/>
      <c r="G991" s="71" t="str">
        <f>IF(E991&amp;F991="","", IFERROR(IF(AND(E991="",F991&lt;&gt;""),INDEX('Paycode Info'!$D$2:$D$71,MATCH('PCN Variation'!F991,'Paycode Info'!$F$2:$F$71,0)), INDEX('Paycode Info'!$D$2:$D$71,MATCH('PCN Variation'!E991,'Paycode Info'!$D$2:$D$71,0))),"Error"))</f>
        <v/>
      </c>
      <c r="H991" s="71" t="str">
        <f>IF(E991&amp;F991="","", IFERROR(INDEX('Paycode Info'!$F$2:$F$71,MATCH('PCN Variation'!G991,'Paycode Info'!$D$2:$D$71,0)),"Error"))</f>
        <v/>
      </c>
      <c r="I991" s="84" t="str">
        <f t="shared" si="77"/>
        <v/>
      </c>
      <c r="J991" s="73" t="str">
        <f>IFERROR(INDEX('Paycode Info'!$G$2:$G$71,MATCH('PCN Variation'!H991,'Paycode Info'!$F$2:$F$71,0)),"")</f>
        <v/>
      </c>
      <c r="K991" s="17"/>
      <c r="L991" s="16" t="str">
        <f>IFERROR(MATCH(K991,'Paycode Info'!$I$2:$I$13,0),"")</f>
        <v/>
      </c>
      <c r="M991" s="17"/>
      <c r="N991" s="16" t="str">
        <f>IFERROR(MATCH(M991,'Paycode Info'!$I$2:$I$13,0),"")</f>
        <v/>
      </c>
      <c r="O991" s="17"/>
      <c r="P991" s="17"/>
      <c r="Q991" s="67" t="str">
        <f>IFERROR(IF(N991-L991=0,13,IF(N991-L991&gt;=0,N991-L991+1, VLOOKUP(N991-L991, 'Paycode Info'!$J$2:$K$13,2,0))),"")</f>
        <v/>
      </c>
      <c r="R991" s="68" t="str">
        <f t="shared" si="76"/>
        <v/>
      </c>
      <c r="S991" s="66"/>
      <c r="T991" s="16" t="str">
        <f>IF(S991="","",INDEX('Paycode Info'!$R$2:$R$4,MATCH('PCN Variation'!S991,'Paycode Info'!$M$2:$M$4,0)))</f>
        <v/>
      </c>
      <c r="U991" s="17"/>
      <c r="V991" s="16" t="str">
        <f>IFERROR(MATCH(U991,'Paycode Info'!$I$2:$I$13,0),"")</f>
        <v/>
      </c>
      <c r="W991" s="16" t="str">
        <f t="shared" si="78"/>
        <v/>
      </c>
      <c r="X991" s="15" t="str">
        <f t="shared" si="79"/>
        <v/>
      </c>
      <c r="Y991" s="18">
        <f t="shared" si="80"/>
        <v>0</v>
      </c>
    </row>
    <row r="992" spans="1:25" ht="35" customHeight="1" x14ac:dyDescent="0.35">
      <c r="A992" s="65"/>
      <c r="B992" s="70" t="str">
        <f>IFERROR(IF(A992="","",INDEX('PCN Data'!$A$2:$A$1300,MATCH('PCN Variation'!A992,'PCN Data'!$B$2:$B$1300,0))),"ERROR")</f>
        <v/>
      </c>
      <c r="C992" s="71" t="str">
        <f>IFERROR(IF(A992="","",INDEX('PCN Data'!$C$2:$C$1300,MATCH('PCN Variation'!A992,'PCN Data'!$B$2:$B$1300,0))),"ERROR")</f>
        <v/>
      </c>
      <c r="D992" s="70" t="str">
        <f>IFERROR(IF(A992="","", INDEX('PCN Data'!$D$2:$D$1300,MATCH('PCN Variation'!A992,'PCN Data'!$B$2:$B$1300,0))),"ERROR")</f>
        <v/>
      </c>
      <c r="E992" s="66"/>
      <c r="F992" s="65"/>
      <c r="G992" s="71" t="str">
        <f>IF(E992&amp;F992="","", IFERROR(IF(AND(E992="",F992&lt;&gt;""),INDEX('Paycode Info'!$D$2:$D$71,MATCH('PCN Variation'!F992,'Paycode Info'!$F$2:$F$71,0)), INDEX('Paycode Info'!$D$2:$D$71,MATCH('PCN Variation'!E992,'Paycode Info'!$D$2:$D$71,0))),"Error"))</f>
        <v/>
      </c>
      <c r="H992" s="71" t="str">
        <f>IF(E992&amp;F992="","", IFERROR(INDEX('Paycode Info'!$F$2:$F$71,MATCH('PCN Variation'!G992,'Paycode Info'!$D$2:$D$71,0)),"Error"))</f>
        <v/>
      </c>
      <c r="I992" s="84" t="str">
        <f t="shared" si="77"/>
        <v/>
      </c>
      <c r="J992" s="73" t="str">
        <f>IFERROR(INDEX('Paycode Info'!$G$2:$G$71,MATCH('PCN Variation'!H992,'Paycode Info'!$F$2:$F$71,0)),"")</f>
        <v/>
      </c>
      <c r="K992" s="17"/>
      <c r="L992" s="16" t="str">
        <f>IFERROR(MATCH(K992,'Paycode Info'!$I$2:$I$13,0),"")</f>
        <v/>
      </c>
      <c r="M992" s="17"/>
      <c r="N992" s="16" t="str">
        <f>IFERROR(MATCH(M992,'Paycode Info'!$I$2:$I$13,0),"")</f>
        <v/>
      </c>
      <c r="O992" s="17"/>
      <c r="P992" s="17"/>
      <c r="Q992" s="67" t="str">
        <f>IFERROR(IF(N992-L992=0,13,IF(N992-L992&gt;=0,N992-L992+1, VLOOKUP(N992-L992, 'Paycode Info'!$J$2:$K$13,2,0))),"")</f>
        <v/>
      </c>
      <c r="R992" s="68" t="str">
        <f t="shared" si="76"/>
        <v/>
      </c>
      <c r="S992" s="66"/>
      <c r="T992" s="16" t="str">
        <f>IF(S992="","",INDEX('Paycode Info'!$R$2:$R$4,MATCH('PCN Variation'!S992,'Paycode Info'!$M$2:$M$4,0)))</f>
        <v/>
      </c>
      <c r="U992" s="17"/>
      <c r="V992" s="16" t="str">
        <f>IFERROR(MATCH(U992,'Paycode Info'!$I$2:$I$13,0),"")</f>
        <v/>
      </c>
      <c r="W992" s="16" t="str">
        <f t="shared" si="78"/>
        <v/>
      </c>
      <c r="X992" s="15" t="str">
        <f t="shared" si="79"/>
        <v/>
      </c>
      <c r="Y992" s="18">
        <f t="shared" si="80"/>
        <v>0</v>
      </c>
    </row>
    <row r="993" spans="1:25" ht="35" customHeight="1" x14ac:dyDescent="0.35">
      <c r="A993" s="65"/>
      <c r="B993" s="70" t="str">
        <f>IFERROR(IF(A993="","",INDEX('PCN Data'!$A$2:$A$1300,MATCH('PCN Variation'!A993,'PCN Data'!$B$2:$B$1300,0))),"ERROR")</f>
        <v/>
      </c>
      <c r="C993" s="71" t="str">
        <f>IFERROR(IF(A993="","",INDEX('PCN Data'!$C$2:$C$1300,MATCH('PCN Variation'!A993,'PCN Data'!$B$2:$B$1300,0))),"ERROR")</f>
        <v/>
      </c>
      <c r="D993" s="70" t="str">
        <f>IFERROR(IF(A993="","", INDEX('PCN Data'!$D$2:$D$1300,MATCH('PCN Variation'!A993,'PCN Data'!$B$2:$B$1300,0))),"ERROR")</f>
        <v/>
      </c>
      <c r="E993" s="66"/>
      <c r="F993" s="65"/>
      <c r="G993" s="71" t="str">
        <f>IF(E993&amp;F993="","", IFERROR(IF(AND(E993="",F993&lt;&gt;""),INDEX('Paycode Info'!$D$2:$D$71,MATCH('PCN Variation'!F993,'Paycode Info'!$F$2:$F$71,0)), INDEX('Paycode Info'!$D$2:$D$71,MATCH('PCN Variation'!E993,'Paycode Info'!$D$2:$D$71,0))),"Error"))</f>
        <v/>
      </c>
      <c r="H993" s="71" t="str">
        <f>IF(E993&amp;F993="","", IFERROR(INDEX('Paycode Info'!$F$2:$F$71,MATCH('PCN Variation'!G993,'Paycode Info'!$D$2:$D$71,0)),"Error"))</f>
        <v/>
      </c>
      <c r="I993" s="84" t="str">
        <f t="shared" si="77"/>
        <v/>
      </c>
      <c r="J993" s="73" t="str">
        <f>IFERROR(INDEX('Paycode Info'!$G$2:$G$71,MATCH('PCN Variation'!H993,'Paycode Info'!$F$2:$F$71,0)),"")</f>
        <v/>
      </c>
      <c r="K993" s="17"/>
      <c r="L993" s="16" t="str">
        <f>IFERROR(MATCH(K993,'Paycode Info'!$I$2:$I$13,0),"")</f>
        <v/>
      </c>
      <c r="M993" s="17"/>
      <c r="N993" s="16" t="str">
        <f>IFERROR(MATCH(M993,'Paycode Info'!$I$2:$I$13,0),"")</f>
        <v/>
      </c>
      <c r="O993" s="17"/>
      <c r="P993" s="17"/>
      <c r="Q993" s="67" t="str">
        <f>IFERROR(IF(N993-L993=0,13,IF(N993-L993&gt;=0,N993-L993+1, VLOOKUP(N993-L993, 'Paycode Info'!$J$2:$K$13,2,0))),"")</f>
        <v/>
      </c>
      <c r="R993" s="68" t="str">
        <f t="shared" si="76"/>
        <v/>
      </c>
      <c r="S993" s="66"/>
      <c r="T993" s="16" t="str">
        <f>IF(S993="","",INDEX('Paycode Info'!$R$2:$R$4,MATCH('PCN Variation'!S993,'Paycode Info'!$M$2:$M$4,0)))</f>
        <v/>
      </c>
      <c r="U993" s="17"/>
      <c r="V993" s="16" t="str">
        <f>IFERROR(MATCH(U993,'Paycode Info'!$I$2:$I$13,0),"")</f>
        <v/>
      </c>
      <c r="W993" s="16" t="str">
        <f t="shared" si="78"/>
        <v/>
      </c>
      <c r="X993" s="15" t="str">
        <f t="shared" si="79"/>
        <v/>
      </c>
      <c r="Y993" s="18">
        <f t="shared" si="80"/>
        <v>0</v>
      </c>
    </row>
    <row r="994" spans="1:25" ht="35" customHeight="1" x14ac:dyDescent="0.35">
      <c r="A994" s="65"/>
      <c r="B994" s="70" t="str">
        <f>IFERROR(IF(A994="","",INDEX('PCN Data'!$A$2:$A$1300,MATCH('PCN Variation'!A994,'PCN Data'!$B$2:$B$1300,0))),"ERROR")</f>
        <v/>
      </c>
      <c r="C994" s="71" t="str">
        <f>IFERROR(IF(A994="","",INDEX('PCN Data'!$C$2:$C$1300,MATCH('PCN Variation'!A994,'PCN Data'!$B$2:$B$1300,0))),"ERROR")</f>
        <v/>
      </c>
      <c r="D994" s="70" t="str">
        <f>IFERROR(IF(A994="","", INDEX('PCN Data'!$D$2:$D$1300,MATCH('PCN Variation'!A994,'PCN Data'!$B$2:$B$1300,0))),"ERROR")</f>
        <v/>
      </c>
      <c r="E994" s="66"/>
      <c r="F994" s="65"/>
      <c r="G994" s="71" t="str">
        <f>IF(E994&amp;F994="","", IFERROR(IF(AND(E994="",F994&lt;&gt;""),INDEX('Paycode Info'!$D$2:$D$71,MATCH('PCN Variation'!F994,'Paycode Info'!$F$2:$F$71,0)), INDEX('Paycode Info'!$D$2:$D$71,MATCH('PCN Variation'!E994,'Paycode Info'!$D$2:$D$71,0))),"Error"))</f>
        <v/>
      </c>
      <c r="H994" s="71" t="str">
        <f>IF(E994&amp;F994="","", IFERROR(INDEX('Paycode Info'!$F$2:$F$71,MATCH('PCN Variation'!G994,'Paycode Info'!$D$2:$D$71,0)),"Error"))</f>
        <v/>
      </c>
      <c r="I994" s="84" t="str">
        <f t="shared" si="77"/>
        <v/>
      </c>
      <c r="J994" s="73" t="str">
        <f>IFERROR(INDEX('Paycode Info'!$G$2:$G$71,MATCH('PCN Variation'!H994,'Paycode Info'!$F$2:$F$71,0)),"")</f>
        <v/>
      </c>
      <c r="K994" s="17"/>
      <c r="L994" s="16" t="str">
        <f>IFERROR(MATCH(K994,'Paycode Info'!$I$2:$I$13,0),"")</f>
        <v/>
      </c>
      <c r="M994" s="17"/>
      <c r="N994" s="16" t="str">
        <f>IFERROR(MATCH(M994,'Paycode Info'!$I$2:$I$13,0),"")</f>
        <v/>
      </c>
      <c r="O994" s="17"/>
      <c r="P994" s="17"/>
      <c r="Q994" s="67" t="str">
        <f>IFERROR(IF(N994-L994=0,13,IF(N994-L994&gt;=0,N994-L994+1, VLOOKUP(N994-L994, 'Paycode Info'!$J$2:$K$13,2,0))),"")</f>
        <v/>
      </c>
      <c r="R994" s="68" t="str">
        <f t="shared" si="76"/>
        <v/>
      </c>
      <c r="S994" s="66"/>
      <c r="T994" s="16" t="str">
        <f>IF(S994="","",INDEX('Paycode Info'!$R$2:$R$4,MATCH('PCN Variation'!S994,'Paycode Info'!$M$2:$M$4,0)))</f>
        <v/>
      </c>
      <c r="U994" s="17"/>
      <c r="V994" s="16" t="str">
        <f>IFERROR(MATCH(U994,'Paycode Info'!$I$2:$I$13,0),"")</f>
        <v/>
      </c>
      <c r="W994" s="16" t="str">
        <f t="shared" si="78"/>
        <v/>
      </c>
      <c r="X994" s="15" t="str">
        <f t="shared" si="79"/>
        <v/>
      </c>
      <c r="Y994" s="18">
        <f t="shared" si="80"/>
        <v>0</v>
      </c>
    </row>
    <row r="995" spans="1:25" ht="35" customHeight="1" x14ac:dyDescent="0.35">
      <c r="A995" s="65"/>
      <c r="B995" s="70" t="str">
        <f>IFERROR(IF(A995="","",INDEX('PCN Data'!$A$2:$A$1300,MATCH('PCN Variation'!A995,'PCN Data'!$B$2:$B$1300,0))),"ERROR")</f>
        <v/>
      </c>
      <c r="C995" s="71" t="str">
        <f>IFERROR(IF(A995="","",INDEX('PCN Data'!$C$2:$C$1300,MATCH('PCN Variation'!A995,'PCN Data'!$B$2:$B$1300,0))),"ERROR")</f>
        <v/>
      </c>
      <c r="D995" s="70" t="str">
        <f>IFERROR(IF(A995="","", INDEX('PCN Data'!$D$2:$D$1300,MATCH('PCN Variation'!A995,'PCN Data'!$B$2:$B$1300,0))),"ERROR")</f>
        <v/>
      </c>
      <c r="E995" s="66"/>
      <c r="F995" s="65"/>
      <c r="G995" s="71" t="str">
        <f>IF(E995&amp;F995="","", IFERROR(IF(AND(E995="",F995&lt;&gt;""),INDEX('Paycode Info'!$D$2:$D$71,MATCH('PCN Variation'!F995,'Paycode Info'!$F$2:$F$71,0)), INDEX('Paycode Info'!$D$2:$D$71,MATCH('PCN Variation'!E995,'Paycode Info'!$D$2:$D$71,0))),"Error"))</f>
        <v/>
      </c>
      <c r="H995" s="71" t="str">
        <f>IF(E995&amp;F995="","", IFERROR(INDEX('Paycode Info'!$F$2:$F$71,MATCH('PCN Variation'!G995,'Paycode Info'!$D$2:$D$71,0)),"Error"))</f>
        <v/>
      </c>
      <c r="I995" s="84" t="str">
        <f t="shared" si="77"/>
        <v/>
      </c>
      <c r="J995" s="73" t="str">
        <f>IFERROR(INDEX('Paycode Info'!$G$2:$G$71,MATCH('PCN Variation'!H995,'Paycode Info'!$F$2:$F$71,0)),"")</f>
        <v/>
      </c>
      <c r="K995" s="17"/>
      <c r="L995" s="16" t="str">
        <f>IFERROR(MATCH(K995,'Paycode Info'!$I$2:$I$13,0),"")</f>
        <v/>
      </c>
      <c r="M995" s="17"/>
      <c r="N995" s="16" t="str">
        <f>IFERROR(MATCH(M995,'Paycode Info'!$I$2:$I$13,0),"")</f>
        <v/>
      </c>
      <c r="O995" s="17"/>
      <c r="P995" s="17"/>
      <c r="Q995" s="67" t="str">
        <f>IFERROR(IF(N995-L995=0,13,IF(N995-L995&gt;=0,N995-L995+1, VLOOKUP(N995-L995, 'Paycode Info'!$J$2:$K$13,2,0))),"")</f>
        <v/>
      </c>
      <c r="R995" s="68" t="str">
        <f t="shared" si="76"/>
        <v/>
      </c>
      <c r="S995" s="66"/>
      <c r="T995" s="16" t="str">
        <f>IF(S995="","",INDEX('Paycode Info'!$R$2:$R$4,MATCH('PCN Variation'!S995,'Paycode Info'!$M$2:$M$4,0)))</f>
        <v/>
      </c>
      <c r="U995" s="17"/>
      <c r="V995" s="16" t="str">
        <f>IFERROR(MATCH(U995,'Paycode Info'!$I$2:$I$13,0),"")</f>
        <v/>
      </c>
      <c r="W995" s="16" t="str">
        <f t="shared" si="78"/>
        <v/>
      </c>
      <c r="X995" s="15" t="str">
        <f t="shared" si="79"/>
        <v/>
      </c>
      <c r="Y995" s="18">
        <f t="shared" si="80"/>
        <v>0</v>
      </c>
    </row>
    <row r="996" spans="1:25" ht="35" customHeight="1" x14ac:dyDescent="0.35">
      <c r="A996" s="65"/>
      <c r="B996" s="70" t="str">
        <f>IFERROR(IF(A996="","",INDEX('PCN Data'!$A$2:$A$1300,MATCH('PCN Variation'!A996,'PCN Data'!$B$2:$B$1300,0))),"ERROR")</f>
        <v/>
      </c>
      <c r="C996" s="71" t="str">
        <f>IFERROR(IF(A996="","",INDEX('PCN Data'!$C$2:$C$1300,MATCH('PCN Variation'!A996,'PCN Data'!$B$2:$B$1300,0))),"ERROR")</f>
        <v/>
      </c>
      <c r="D996" s="70" t="str">
        <f>IFERROR(IF(A996="","", INDEX('PCN Data'!$D$2:$D$1300,MATCH('PCN Variation'!A996,'PCN Data'!$B$2:$B$1300,0))),"ERROR")</f>
        <v/>
      </c>
      <c r="E996" s="66"/>
      <c r="F996" s="65"/>
      <c r="G996" s="71" t="str">
        <f>IF(E996&amp;F996="","", IFERROR(IF(AND(E996="",F996&lt;&gt;""),INDEX('Paycode Info'!$D$2:$D$71,MATCH('PCN Variation'!F996,'Paycode Info'!$F$2:$F$71,0)), INDEX('Paycode Info'!$D$2:$D$71,MATCH('PCN Variation'!E996,'Paycode Info'!$D$2:$D$71,0))),"Error"))</f>
        <v/>
      </c>
      <c r="H996" s="71" t="str">
        <f>IF(E996&amp;F996="","", IFERROR(INDEX('Paycode Info'!$F$2:$F$71,MATCH('PCN Variation'!G996,'Paycode Info'!$D$2:$D$71,0)),"Error"))</f>
        <v/>
      </c>
      <c r="I996" s="84" t="str">
        <f t="shared" si="77"/>
        <v/>
      </c>
      <c r="J996" s="73" t="str">
        <f>IFERROR(INDEX('Paycode Info'!$G$2:$G$71,MATCH('PCN Variation'!H996,'Paycode Info'!$F$2:$F$71,0)),"")</f>
        <v/>
      </c>
      <c r="K996" s="17"/>
      <c r="L996" s="16" t="str">
        <f>IFERROR(MATCH(K996,'Paycode Info'!$I$2:$I$13,0),"")</f>
        <v/>
      </c>
      <c r="M996" s="17"/>
      <c r="N996" s="16" t="str">
        <f>IFERROR(MATCH(M996,'Paycode Info'!$I$2:$I$13,0),"")</f>
        <v/>
      </c>
      <c r="O996" s="17"/>
      <c r="P996" s="17"/>
      <c r="Q996" s="67" t="str">
        <f>IFERROR(IF(N996-L996=0,13,IF(N996-L996&gt;=0,N996-L996+1, VLOOKUP(N996-L996, 'Paycode Info'!$J$2:$K$13,2,0))),"")</f>
        <v/>
      </c>
      <c r="R996" s="68" t="str">
        <f t="shared" si="76"/>
        <v/>
      </c>
      <c r="S996" s="66"/>
      <c r="T996" s="16" t="str">
        <f>IF(S996="","",INDEX('Paycode Info'!$R$2:$R$4,MATCH('PCN Variation'!S996,'Paycode Info'!$M$2:$M$4,0)))</f>
        <v/>
      </c>
      <c r="U996" s="17"/>
      <c r="V996" s="16" t="str">
        <f>IFERROR(MATCH(U996,'Paycode Info'!$I$2:$I$13,0),"")</f>
        <v/>
      </c>
      <c r="W996" s="16" t="str">
        <f t="shared" si="78"/>
        <v/>
      </c>
      <c r="X996" s="15" t="str">
        <f t="shared" si="79"/>
        <v/>
      </c>
      <c r="Y996" s="18">
        <f t="shared" si="80"/>
        <v>0</v>
      </c>
    </row>
    <row r="997" spans="1:25" ht="35" customHeight="1" x14ac:dyDescent="0.35">
      <c r="A997" s="65"/>
      <c r="B997" s="70" t="str">
        <f>IFERROR(IF(A997="","",INDEX('PCN Data'!$A$2:$A$1300,MATCH('PCN Variation'!A997,'PCN Data'!$B$2:$B$1300,0))),"ERROR")</f>
        <v/>
      </c>
      <c r="C997" s="71" t="str">
        <f>IFERROR(IF(A997="","",INDEX('PCN Data'!$C$2:$C$1300,MATCH('PCN Variation'!A997,'PCN Data'!$B$2:$B$1300,0))),"ERROR")</f>
        <v/>
      </c>
      <c r="D997" s="70" t="str">
        <f>IFERROR(IF(A997="","", INDEX('PCN Data'!$D$2:$D$1300,MATCH('PCN Variation'!A997,'PCN Data'!$B$2:$B$1300,0))),"ERROR")</f>
        <v/>
      </c>
      <c r="E997" s="66"/>
      <c r="F997" s="65"/>
      <c r="G997" s="71" t="str">
        <f>IF(E997&amp;F997="","", IFERROR(IF(AND(E997="",F997&lt;&gt;""),INDEX('Paycode Info'!$D$2:$D$71,MATCH('PCN Variation'!F997,'Paycode Info'!$F$2:$F$71,0)), INDEX('Paycode Info'!$D$2:$D$71,MATCH('PCN Variation'!E997,'Paycode Info'!$D$2:$D$71,0))),"Error"))</f>
        <v/>
      </c>
      <c r="H997" s="71" t="str">
        <f>IF(E997&amp;F997="","", IFERROR(INDEX('Paycode Info'!$F$2:$F$71,MATCH('PCN Variation'!G997,'Paycode Info'!$D$2:$D$71,0)),"Error"))</f>
        <v/>
      </c>
      <c r="I997" s="84" t="str">
        <f t="shared" si="77"/>
        <v/>
      </c>
      <c r="J997" s="73" t="str">
        <f>IFERROR(INDEX('Paycode Info'!$G$2:$G$71,MATCH('PCN Variation'!H997,'Paycode Info'!$F$2:$F$71,0)),"")</f>
        <v/>
      </c>
      <c r="K997" s="17"/>
      <c r="L997" s="16" t="str">
        <f>IFERROR(MATCH(K997,'Paycode Info'!$I$2:$I$13,0),"")</f>
        <v/>
      </c>
      <c r="M997" s="17"/>
      <c r="N997" s="16" t="str">
        <f>IFERROR(MATCH(M997,'Paycode Info'!$I$2:$I$13,0),"")</f>
        <v/>
      </c>
      <c r="O997" s="17"/>
      <c r="P997" s="17"/>
      <c r="Q997" s="67" t="str">
        <f>IFERROR(IF(N997-L997=0,13,IF(N997-L997&gt;=0,N997-L997+1, VLOOKUP(N997-L997, 'Paycode Info'!$J$2:$K$13,2,0))),"")</f>
        <v/>
      </c>
      <c r="R997" s="68" t="str">
        <f t="shared" si="76"/>
        <v/>
      </c>
      <c r="S997" s="66"/>
      <c r="T997" s="16" t="str">
        <f>IF(S997="","",INDEX('Paycode Info'!$R$2:$R$4,MATCH('PCN Variation'!S997,'Paycode Info'!$M$2:$M$4,0)))</f>
        <v/>
      </c>
      <c r="U997" s="17"/>
      <c r="V997" s="16" t="str">
        <f>IFERROR(MATCH(U997,'Paycode Info'!$I$2:$I$13,0),"")</f>
        <v/>
      </c>
      <c r="W997" s="16" t="str">
        <f t="shared" si="78"/>
        <v/>
      </c>
      <c r="X997" s="15" t="str">
        <f t="shared" si="79"/>
        <v/>
      </c>
      <c r="Y997" s="18">
        <f t="shared" si="80"/>
        <v>0</v>
      </c>
    </row>
    <row r="998" spans="1:25" ht="35" customHeight="1" x14ac:dyDescent="0.35">
      <c r="A998" s="65"/>
      <c r="B998" s="70" t="str">
        <f>IFERROR(IF(A998="","",INDEX('PCN Data'!$A$2:$A$1300,MATCH('PCN Variation'!A998,'PCN Data'!$B$2:$B$1300,0))),"ERROR")</f>
        <v/>
      </c>
      <c r="C998" s="71" t="str">
        <f>IFERROR(IF(A998="","",INDEX('PCN Data'!$C$2:$C$1300,MATCH('PCN Variation'!A998,'PCN Data'!$B$2:$B$1300,0))),"ERROR")</f>
        <v/>
      </c>
      <c r="D998" s="70" t="str">
        <f>IFERROR(IF(A998="","", INDEX('PCN Data'!$D$2:$D$1300,MATCH('PCN Variation'!A998,'PCN Data'!$B$2:$B$1300,0))),"ERROR")</f>
        <v/>
      </c>
      <c r="E998" s="66"/>
      <c r="F998" s="65"/>
      <c r="G998" s="71" t="str">
        <f>IF(E998&amp;F998="","", IFERROR(IF(AND(E998="",F998&lt;&gt;""),INDEX('Paycode Info'!$D$2:$D$71,MATCH('PCN Variation'!F998,'Paycode Info'!$F$2:$F$71,0)), INDEX('Paycode Info'!$D$2:$D$71,MATCH('PCN Variation'!E998,'Paycode Info'!$D$2:$D$71,0))),"Error"))</f>
        <v/>
      </c>
      <c r="H998" s="71" t="str">
        <f>IF(E998&amp;F998="","", IFERROR(INDEX('Paycode Info'!$F$2:$F$71,MATCH('PCN Variation'!G998,'Paycode Info'!$D$2:$D$71,0)),"Error"))</f>
        <v/>
      </c>
      <c r="I998" s="84" t="str">
        <f t="shared" si="77"/>
        <v/>
      </c>
      <c r="J998" s="73" t="str">
        <f>IFERROR(INDEX('Paycode Info'!$G$2:$G$71,MATCH('PCN Variation'!H998,'Paycode Info'!$F$2:$F$71,0)),"")</f>
        <v/>
      </c>
      <c r="K998" s="17"/>
      <c r="L998" s="16" t="str">
        <f>IFERROR(MATCH(K998,'Paycode Info'!$I$2:$I$13,0),"")</f>
        <v/>
      </c>
      <c r="M998" s="17"/>
      <c r="N998" s="16" t="str">
        <f>IFERROR(MATCH(M998,'Paycode Info'!$I$2:$I$13,0),"")</f>
        <v/>
      </c>
      <c r="O998" s="17"/>
      <c r="P998" s="17"/>
      <c r="Q998" s="67" t="str">
        <f>IFERROR(IF(N998-L998=0,13,IF(N998-L998&gt;=0,N998-L998+1, VLOOKUP(N998-L998, 'Paycode Info'!$J$2:$K$13,2,0))),"")</f>
        <v/>
      </c>
      <c r="R998" s="68" t="str">
        <f t="shared" si="76"/>
        <v/>
      </c>
      <c r="S998" s="66"/>
      <c r="T998" s="16" t="str">
        <f>IF(S998="","",INDEX('Paycode Info'!$R$2:$R$4,MATCH('PCN Variation'!S998,'Paycode Info'!$M$2:$M$4,0)))</f>
        <v/>
      </c>
      <c r="U998" s="17"/>
      <c r="V998" s="16" t="str">
        <f>IFERROR(MATCH(U998,'Paycode Info'!$I$2:$I$13,0),"")</f>
        <v/>
      </c>
      <c r="W998" s="16" t="str">
        <f t="shared" si="78"/>
        <v/>
      </c>
      <c r="X998" s="15" t="str">
        <f t="shared" si="79"/>
        <v/>
      </c>
      <c r="Y998" s="18">
        <f t="shared" si="80"/>
        <v>0</v>
      </c>
    </row>
    <row r="999" spans="1:25" ht="35" customHeight="1" x14ac:dyDescent="0.35">
      <c r="A999" s="65"/>
      <c r="B999" s="70" t="str">
        <f>IFERROR(IF(A999="","",INDEX('PCN Data'!$A$2:$A$1300,MATCH('PCN Variation'!A999,'PCN Data'!$B$2:$B$1300,0))),"ERROR")</f>
        <v/>
      </c>
      <c r="C999" s="71" t="str">
        <f>IFERROR(IF(A999="","",INDEX('PCN Data'!$C$2:$C$1300,MATCH('PCN Variation'!A999,'PCN Data'!$B$2:$B$1300,0))),"ERROR")</f>
        <v/>
      </c>
      <c r="D999" s="70" t="str">
        <f>IFERROR(IF(A999="","", INDEX('PCN Data'!$D$2:$D$1300,MATCH('PCN Variation'!A999,'PCN Data'!$B$2:$B$1300,0))),"ERROR")</f>
        <v/>
      </c>
      <c r="E999" s="66"/>
      <c r="F999" s="65"/>
      <c r="G999" s="71" t="str">
        <f>IF(E999&amp;F999="","", IFERROR(IF(AND(E999="",F999&lt;&gt;""),INDEX('Paycode Info'!$D$2:$D$71,MATCH('PCN Variation'!F999,'Paycode Info'!$F$2:$F$71,0)), INDEX('Paycode Info'!$D$2:$D$71,MATCH('PCN Variation'!E999,'Paycode Info'!$D$2:$D$71,0))),"Error"))</f>
        <v/>
      </c>
      <c r="H999" s="71" t="str">
        <f>IF(E999&amp;F999="","", IFERROR(INDEX('Paycode Info'!$F$2:$F$71,MATCH('PCN Variation'!G999,'Paycode Info'!$D$2:$D$71,0)),"Error"))</f>
        <v/>
      </c>
      <c r="I999" s="84" t="str">
        <f t="shared" si="77"/>
        <v/>
      </c>
      <c r="J999" s="73" t="str">
        <f>IFERROR(INDEX('Paycode Info'!$G$2:$G$71,MATCH('PCN Variation'!H999,'Paycode Info'!$F$2:$F$71,0)),"")</f>
        <v/>
      </c>
      <c r="K999" s="17"/>
      <c r="L999" s="16" t="str">
        <f>IFERROR(MATCH(K999,'Paycode Info'!$I$2:$I$13,0),"")</f>
        <v/>
      </c>
      <c r="M999" s="17"/>
      <c r="N999" s="16" t="str">
        <f>IFERROR(MATCH(M999,'Paycode Info'!$I$2:$I$13,0),"")</f>
        <v/>
      </c>
      <c r="O999" s="17"/>
      <c r="P999" s="17"/>
      <c r="Q999" s="67" t="str">
        <f>IFERROR(IF(N999-L999=0,13,IF(N999-L999&gt;=0,N999-L999+1, VLOOKUP(N999-L999, 'Paycode Info'!$J$2:$K$13,2,0))),"")</f>
        <v/>
      </c>
      <c r="R999" s="68" t="str">
        <f t="shared" si="76"/>
        <v/>
      </c>
      <c r="S999" s="66"/>
      <c r="T999" s="16" t="str">
        <f>IF(S999="","",INDEX('Paycode Info'!$R$2:$R$4,MATCH('PCN Variation'!S999,'Paycode Info'!$M$2:$M$4,0)))</f>
        <v/>
      </c>
      <c r="U999" s="17"/>
      <c r="V999" s="16" t="str">
        <f>IFERROR(MATCH(U999,'Paycode Info'!$I$2:$I$13,0),"")</f>
        <v/>
      </c>
      <c r="W999" s="16" t="str">
        <f t="shared" si="78"/>
        <v/>
      </c>
      <c r="X999" s="15" t="str">
        <f t="shared" si="79"/>
        <v/>
      </c>
      <c r="Y999" s="18">
        <f t="shared" si="80"/>
        <v>0</v>
      </c>
    </row>
    <row r="1000" spans="1:25" ht="35" customHeight="1" x14ac:dyDescent="0.35">
      <c r="A1000" s="65"/>
      <c r="B1000" s="70" t="str">
        <f>IFERROR(IF(A1000="","",INDEX('PCN Data'!$A$2:$A$1300,MATCH('PCN Variation'!A1000,'PCN Data'!$B$2:$B$1300,0))),"ERROR")</f>
        <v/>
      </c>
      <c r="C1000" s="71" t="str">
        <f>IFERROR(IF(A1000="","",INDEX('PCN Data'!$C$2:$C$1300,MATCH('PCN Variation'!A1000,'PCN Data'!$B$2:$B$1300,0))),"ERROR")</f>
        <v/>
      </c>
      <c r="D1000" s="70" t="str">
        <f>IFERROR(IF(A1000="","", INDEX('PCN Data'!$D$2:$D$1300,MATCH('PCN Variation'!A1000,'PCN Data'!$B$2:$B$1300,0))),"ERROR")</f>
        <v/>
      </c>
      <c r="E1000" s="66"/>
      <c r="F1000" s="65"/>
      <c r="G1000" s="71" t="str">
        <f>IF(E1000&amp;F1000="","", IFERROR(IF(AND(E1000="",F1000&lt;&gt;""),INDEX('Paycode Info'!$D$2:$D$71,MATCH('PCN Variation'!F1000,'Paycode Info'!$F$2:$F$71,0)), INDEX('Paycode Info'!$D$2:$D$71,MATCH('PCN Variation'!E1000,'Paycode Info'!$D$2:$D$71,0))),"Error"))</f>
        <v/>
      </c>
      <c r="H1000" s="71" t="str">
        <f>IF(E1000&amp;F1000="","", IFERROR(INDEX('Paycode Info'!$F$2:$F$71,MATCH('PCN Variation'!G1000,'Paycode Info'!$D$2:$D$71,0)),"Error"))</f>
        <v/>
      </c>
      <c r="I1000" s="84" t="str">
        <f t="shared" si="77"/>
        <v/>
      </c>
      <c r="J1000" s="73" t="str">
        <f>IFERROR(INDEX('Paycode Info'!$G$2:$G$71,MATCH('PCN Variation'!H1000,'Paycode Info'!$F$2:$F$71,0)),"")</f>
        <v/>
      </c>
      <c r="K1000" s="17"/>
      <c r="L1000" s="16" t="str">
        <f>IFERROR(MATCH(K1000,'Paycode Info'!$I$2:$I$13,0),"")</f>
        <v/>
      </c>
      <c r="M1000" s="17"/>
      <c r="N1000" s="16" t="str">
        <f>IFERROR(MATCH(M1000,'Paycode Info'!$I$2:$I$13,0),"")</f>
        <v/>
      </c>
      <c r="O1000" s="17"/>
      <c r="P1000" s="17"/>
      <c r="Q1000" s="67" t="str">
        <f>IFERROR(IF(N1000-L1000=0,13,IF(N1000-L1000&gt;=0,N1000-L1000+1, VLOOKUP(N1000-L1000, 'Paycode Info'!$J$2:$K$13,2,0))),"")</f>
        <v/>
      </c>
      <c r="R1000" s="68" t="str">
        <f t="shared" si="76"/>
        <v/>
      </c>
      <c r="S1000" s="66"/>
      <c r="T1000" s="16" t="str">
        <f>IF(S1000="","",INDEX('Paycode Info'!$R$2:$R$4,MATCH('PCN Variation'!S1000,'Paycode Info'!$M$2:$M$4,0)))</f>
        <v/>
      </c>
      <c r="U1000" s="17"/>
      <c r="V1000" s="16" t="str">
        <f>IFERROR(MATCH(U1000,'Paycode Info'!$I$2:$I$13,0),"")</f>
        <v/>
      </c>
      <c r="W1000" s="16" t="str">
        <f t="shared" si="78"/>
        <v/>
      </c>
      <c r="X1000" s="15" t="str">
        <f t="shared" si="79"/>
        <v/>
      </c>
      <c r="Y1000" s="18">
        <f t="shared" si="80"/>
        <v>0</v>
      </c>
    </row>
    <row r="1001" spans="1:25" ht="35" customHeight="1" x14ac:dyDescent="0.35">
      <c r="A1001" s="65"/>
      <c r="B1001" s="70" t="str">
        <f>IFERROR(IF(A1001="","",INDEX('PCN Data'!$A$2:$A$1300,MATCH('PCN Variation'!A1001,'PCN Data'!$B$2:$B$1300,0))),"ERROR")</f>
        <v/>
      </c>
      <c r="C1001" s="71" t="str">
        <f>IFERROR(IF(A1001="","",INDEX('PCN Data'!$C$2:$C$1300,MATCH('PCN Variation'!A1001,'PCN Data'!$B$2:$B$1300,0))),"ERROR")</f>
        <v/>
      </c>
      <c r="D1001" s="70" t="str">
        <f>IFERROR(IF(A1001="","", INDEX('PCN Data'!$D$2:$D$1300,MATCH('PCN Variation'!A1001,'PCN Data'!$B$2:$B$1300,0))),"ERROR")</f>
        <v/>
      </c>
      <c r="E1001" s="66"/>
      <c r="F1001" s="65"/>
      <c r="G1001" s="71" t="str">
        <f>IF(E1001&amp;F1001="","", IFERROR(IF(AND(E1001="",F1001&lt;&gt;""),INDEX('Paycode Info'!$D$2:$D$71,MATCH('PCN Variation'!F1001,'Paycode Info'!$F$2:$F$71,0)), INDEX('Paycode Info'!$D$2:$D$71,MATCH('PCN Variation'!E1001,'Paycode Info'!$D$2:$D$71,0))),"Error"))</f>
        <v/>
      </c>
      <c r="H1001" s="71" t="str">
        <f>IF(E1001&amp;F1001="","", IFERROR(INDEX('Paycode Info'!$F$2:$F$71,MATCH('PCN Variation'!G1001,'Paycode Info'!$D$2:$D$71,0)),"Error"))</f>
        <v/>
      </c>
      <c r="I1001" s="84" t="str">
        <f t="shared" si="77"/>
        <v/>
      </c>
      <c r="J1001" s="73" t="str">
        <f>IFERROR(INDEX('Paycode Info'!$G$2:$G$71,MATCH('PCN Variation'!H1001,'Paycode Info'!$F$2:$F$71,0)),"")</f>
        <v/>
      </c>
      <c r="K1001" s="17"/>
      <c r="L1001" s="16" t="str">
        <f>IFERROR(MATCH(K1001,'Paycode Info'!$I$2:$I$13,0),"")</f>
        <v/>
      </c>
      <c r="M1001" s="17"/>
      <c r="N1001" s="16" t="str">
        <f>IFERROR(MATCH(M1001,'Paycode Info'!$I$2:$I$13,0),"")</f>
        <v/>
      </c>
      <c r="O1001" s="17"/>
      <c r="P1001" s="17"/>
      <c r="Q1001" s="67" t="str">
        <f>IFERROR(IF(N1001-L1001=0,13,IF(N1001-L1001&gt;=0,N1001-L1001+1, VLOOKUP(N1001-L1001, 'Paycode Info'!$J$2:$K$13,2,0))),"")</f>
        <v/>
      </c>
      <c r="R1001" s="68" t="str">
        <f t="shared" si="76"/>
        <v/>
      </c>
      <c r="S1001" s="66"/>
      <c r="T1001" s="16" t="str">
        <f>IF(S1001="","",INDEX('Paycode Info'!$R$2:$R$4,MATCH('PCN Variation'!S1001,'Paycode Info'!$M$2:$M$4,0)))</f>
        <v/>
      </c>
      <c r="U1001" s="17"/>
      <c r="V1001" s="16" t="str">
        <f>IFERROR(MATCH(U1001,'Paycode Info'!$I$2:$I$13,0),"")</f>
        <v/>
      </c>
      <c r="W1001" s="16" t="str">
        <f t="shared" si="78"/>
        <v/>
      </c>
      <c r="X1001" s="15" t="str">
        <f t="shared" si="79"/>
        <v/>
      </c>
      <c r="Y1001" s="18">
        <f t="shared" si="80"/>
        <v>0</v>
      </c>
    </row>
    <row r="1002" spans="1:25" ht="35" customHeight="1" x14ac:dyDescent="0.35">
      <c r="A1002" s="65"/>
      <c r="B1002" s="70" t="str">
        <f>IFERROR(IF(A1002="","",INDEX('PCN Data'!$A$2:$A$1300,MATCH('PCN Variation'!A1002,'PCN Data'!$B$2:$B$1300,0))),"ERROR")</f>
        <v/>
      </c>
      <c r="C1002" s="71" t="str">
        <f>IFERROR(IF(A1002="","",INDEX('PCN Data'!$C$2:$C$1300,MATCH('PCN Variation'!A1002,'PCN Data'!$B$2:$B$1300,0))),"ERROR")</f>
        <v/>
      </c>
      <c r="D1002" s="70" t="str">
        <f>IFERROR(IF(A1002="","", INDEX('PCN Data'!$D$2:$D$1300,MATCH('PCN Variation'!A1002,'PCN Data'!$B$2:$B$1300,0))),"ERROR")</f>
        <v/>
      </c>
      <c r="E1002" s="66"/>
      <c r="F1002" s="65"/>
      <c r="G1002" s="71" t="str">
        <f>IF(E1002&amp;F1002="","", IFERROR(IF(AND(E1002="",F1002&lt;&gt;""),INDEX('Paycode Info'!$D$2:$D$71,MATCH('PCN Variation'!F1002,'Paycode Info'!$F$2:$F$71,0)), INDEX('Paycode Info'!$D$2:$D$71,MATCH('PCN Variation'!E1002,'Paycode Info'!$D$2:$D$71,0))),"Error"))</f>
        <v/>
      </c>
      <c r="H1002" s="71" t="str">
        <f>IF(E1002&amp;F1002="","", IFERROR(INDEX('Paycode Info'!$F$2:$F$71,MATCH('PCN Variation'!G1002,'Paycode Info'!$D$2:$D$71,0)),"Error"))</f>
        <v/>
      </c>
      <c r="I1002" s="84" t="str">
        <f t="shared" si="77"/>
        <v/>
      </c>
      <c r="J1002" s="73" t="str">
        <f>IFERROR(INDEX('Paycode Info'!$G$2:$G$71,MATCH('PCN Variation'!H1002,'Paycode Info'!$F$2:$F$71,0)),"")</f>
        <v/>
      </c>
      <c r="K1002" s="17"/>
      <c r="L1002" s="16" t="str">
        <f>IFERROR(MATCH(K1002,'Paycode Info'!$I$2:$I$13,0),"")</f>
        <v/>
      </c>
      <c r="M1002" s="17"/>
      <c r="N1002" s="16" t="str">
        <f>IFERROR(MATCH(M1002,'Paycode Info'!$I$2:$I$13,0),"")</f>
        <v/>
      </c>
      <c r="O1002" s="17"/>
      <c r="P1002" s="17"/>
      <c r="Q1002" s="67" t="str">
        <f>IFERROR(IF(N1002-L1002=0,13,IF(N1002-L1002&gt;=0,N1002-L1002+1, VLOOKUP(N1002-L1002, 'Paycode Info'!$J$2:$K$13,2,0))),"")</f>
        <v/>
      </c>
      <c r="R1002" s="68" t="str">
        <f t="shared" si="76"/>
        <v/>
      </c>
      <c r="S1002" s="66"/>
      <c r="T1002" s="16" t="str">
        <f>IF(S1002="","",INDEX('Paycode Info'!$R$2:$R$4,MATCH('PCN Variation'!S1002,'Paycode Info'!$M$2:$M$4,0)))</f>
        <v/>
      </c>
      <c r="U1002" s="17"/>
      <c r="V1002" s="16" t="str">
        <f>IFERROR(MATCH(U1002,'Paycode Info'!$I$2:$I$13,0),"")</f>
        <v/>
      </c>
      <c r="W1002" s="16" t="str">
        <f t="shared" si="78"/>
        <v/>
      </c>
      <c r="X1002" s="15" t="str">
        <f t="shared" si="79"/>
        <v/>
      </c>
      <c r="Y1002" s="18">
        <f t="shared" si="80"/>
        <v>0</v>
      </c>
    </row>
    <row r="1003" spans="1:25" ht="35" customHeight="1" x14ac:dyDescent="0.35">
      <c r="A1003" s="65"/>
      <c r="B1003" s="70" t="str">
        <f>IFERROR(IF(A1003="","",INDEX('PCN Data'!$A$2:$A$1300,MATCH('PCN Variation'!A1003,'PCN Data'!$B$2:$B$1300,0))),"ERROR")</f>
        <v/>
      </c>
      <c r="C1003" s="71" t="str">
        <f>IFERROR(IF(A1003="","",INDEX('PCN Data'!$C$2:$C$1300,MATCH('PCN Variation'!A1003,'PCN Data'!$B$2:$B$1300,0))),"ERROR")</f>
        <v/>
      </c>
      <c r="D1003" s="70" t="str">
        <f>IFERROR(IF(A1003="","", INDEX('PCN Data'!$D$2:$D$1300,MATCH('PCN Variation'!A1003,'PCN Data'!$B$2:$B$1300,0))),"ERROR")</f>
        <v/>
      </c>
      <c r="E1003" s="66"/>
      <c r="F1003" s="65"/>
      <c r="G1003" s="71" t="str">
        <f>IF(E1003&amp;F1003="","", IFERROR(IF(AND(E1003="",F1003&lt;&gt;""),INDEX('Paycode Info'!$D$2:$D$71,MATCH('PCN Variation'!F1003,'Paycode Info'!$F$2:$F$71,0)), INDEX('Paycode Info'!$D$2:$D$71,MATCH('PCN Variation'!E1003,'Paycode Info'!$D$2:$D$71,0))),"Error"))</f>
        <v/>
      </c>
      <c r="H1003" s="71" t="str">
        <f>IF(E1003&amp;F1003="","", IFERROR(INDEX('Paycode Info'!$F$2:$F$71,MATCH('PCN Variation'!G1003,'Paycode Info'!$D$2:$D$71,0)),"Error"))</f>
        <v/>
      </c>
      <c r="I1003" s="84" t="str">
        <f t="shared" si="77"/>
        <v/>
      </c>
      <c r="J1003" s="73" t="str">
        <f>IFERROR(INDEX('Paycode Info'!$G$2:$G$71,MATCH('PCN Variation'!H1003,'Paycode Info'!$F$2:$F$71,0)),"")</f>
        <v/>
      </c>
      <c r="K1003" s="17"/>
      <c r="L1003" s="16" t="str">
        <f>IFERROR(MATCH(K1003,'Paycode Info'!$I$2:$I$13,0),"")</f>
        <v/>
      </c>
      <c r="M1003" s="17"/>
      <c r="N1003" s="16" t="str">
        <f>IFERROR(MATCH(M1003,'Paycode Info'!$I$2:$I$13,0),"")</f>
        <v/>
      </c>
      <c r="O1003" s="17"/>
      <c r="P1003" s="17"/>
      <c r="Q1003" s="67" t="str">
        <f>IFERROR(IF(N1003-L1003=0,13,IF(N1003-L1003&gt;=0,N1003-L1003+1, VLOOKUP(N1003-L1003, 'Paycode Info'!$J$2:$K$13,2,0))),"")</f>
        <v/>
      </c>
      <c r="R1003" s="68" t="str">
        <f t="shared" si="76"/>
        <v/>
      </c>
      <c r="S1003" s="66"/>
      <c r="T1003" s="16" t="str">
        <f>IF(S1003="","",INDEX('Paycode Info'!$R$2:$R$4,MATCH('PCN Variation'!S1003,'Paycode Info'!$M$2:$M$4,0)))</f>
        <v/>
      </c>
      <c r="U1003" s="17"/>
      <c r="V1003" s="16" t="str">
        <f>IFERROR(MATCH(U1003,'Paycode Info'!$I$2:$I$13,0),"")</f>
        <v/>
      </c>
      <c r="W1003" s="16" t="str">
        <f t="shared" si="78"/>
        <v/>
      </c>
      <c r="X1003" s="15" t="str">
        <f t="shared" si="79"/>
        <v/>
      </c>
      <c r="Y1003" s="18">
        <f t="shared" si="80"/>
        <v>0</v>
      </c>
    </row>
    <row r="1004" spans="1:25" ht="35" customHeight="1" x14ac:dyDescent="0.35">
      <c r="A1004" s="65"/>
      <c r="B1004" s="70" t="str">
        <f>IFERROR(IF(A1004="","",INDEX('PCN Data'!$A$2:$A$1300,MATCH('PCN Variation'!A1004,'PCN Data'!$B$2:$B$1300,0))),"ERROR")</f>
        <v/>
      </c>
      <c r="C1004" s="71" t="str">
        <f>IFERROR(IF(A1004="","",INDEX('PCN Data'!$C$2:$C$1300,MATCH('PCN Variation'!A1004,'PCN Data'!$B$2:$B$1300,0))),"ERROR")</f>
        <v/>
      </c>
      <c r="D1004" s="70" t="str">
        <f>IFERROR(IF(A1004="","", INDEX('PCN Data'!$D$2:$D$1300,MATCH('PCN Variation'!A1004,'PCN Data'!$B$2:$B$1300,0))),"ERROR")</f>
        <v/>
      </c>
      <c r="E1004" s="66"/>
      <c r="F1004" s="65"/>
      <c r="G1004" s="71" t="str">
        <f>IF(E1004&amp;F1004="","", IFERROR(IF(AND(E1004="",F1004&lt;&gt;""),INDEX('Paycode Info'!$D$2:$D$71,MATCH('PCN Variation'!F1004,'Paycode Info'!$F$2:$F$71,0)), INDEX('Paycode Info'!$D$2:$D$71,MATCH('PCN Variation'!E1004,'Paycode Info'!$D$2:$D$71,0))),"Error"))</f>
        <v/>
      </c>
      <c r="H1004" s="71" t="str">
        <f>IF(E1004&amp;F1004="","", IFERROR(INDEX('Paycode Info'!$F$2:$F$71,MATCH('PCN Variation'!G1004,'Paycode Info'!$D$2:$D$71,0)),"Error"))</f>
        <v/>
      </c>
      <c r="I1004" s="84" t="str">
        <f t="shared" si="77"/>
        <v/>
      </c>
      <c r="J1004" s="73" t="str">
        <f>IFERROR(INDEX('Paycode Info'!$G$2:$G$71,MATCH('PCN Variation'!H1004,'Paycode Info'!$F$2:$F$71,0)),"")</f>
        <v/>
      </c>
      <c r="K1004" s="17"/>
      <c r="L1004" s="16" t="str">
        <f>IFERROR(MATCH(K1004,'Paycode Info'!$I$2:$I$13,0),"")</f>
        <v/>
      </c>
      <c r="M1004" s="17"/>
      <c r="N1004" s="16" t="str">
        <f>IFERROR(MATCH(M1004,'Paycode Info'!$I$2:$I$13,0),"")</f>
        <v/>
      </c>
      <c r="O1004" s="17"/>
      <c r="P1004" s="17"/>
      <c r="Q1004" s="67" t="str">
        <f>IFERROR(IF(N1004-L1004=0,13,IF(N1004-L1004&gt;=0,N1004-L1004+1, VLOOKUP(N1004-L1004, 'Paycode Info'!$J$2:$K$13,2,0))),"")</f>
        <v/>
      </c>
      <c r="R1004" s="68" t="str">
        <f t="shared" si="76"/>
        <v/>
      </c>
      <c r="S1004" s="66"/>
      <c r="T1004" s="16" t="str">
        <f>IF(S1004="","",INDEX('Paycode Info'!$R$2:$R$4,MATCH('PCN Variation'!S1004,'Paycode Info'!$M$2:$M$4,0)))</f>
        <v/>
      </c>
      <c r="U1004" s="17"/>
      <c r="V1004" s="16" t="str">
        <f>IFERROR(MATCH(U1004,'Paycode Info'!$I$2:$I$13,0),"")</f>
        <v/>
      </c>
      <c r="W1004" s="16" t="str">
        <f t="shared" si="78"/>
        <v/>
      </c>
      <c r="X1004" s="15" t="str">
        <f t="shared" si="79"/>
        <v/>
      </c>
      <c r="Y1004" s="18">
        <f t="shared" si="80"/>
        <v>0</v>
      </c>
    </row>
    <row r="1005" spans="1:25" ht="35" customHeight="1" x14ac:dyDescent="0.35">
      <c r="A1005" s="65"/>
      <c r="B1005" s="70" t="str">
        <f>IFERROR(IF(A1005="","",INDEX('PCN Data'!$A$2:$A$1300,MATCH('PCN Variation'!A1005,'PCN Data'!$B$2:$B$1300,0))),"ERROR")</f>
        <v/>
      </c>
      <c r="C1005" s="71" t="str">
        <f>IFERROR(IF(A1005="","",INDEX('PCN Data'!$C$2:$C$1300,MATCH('PCN Variation'!A1005,'PCN Data'!$B$2:$B$1300,0))),"ERROR")</f>
        <v/>
      </c>
      <c r="D1005" s="70" t="str">
        <f>IFERROR(IF(A1005="","", INDEX('PCN Data'!$D$2:$D$1300,MATCH('PCN Variation'!A1005,'PCN Data'!$B$2:$B$1300,0))),"ERROR")</f>
        <v/>
      </c>
      <c r="E1005" s="66"/>
      <c r="F1005" s="65"/>
      <c r="G1005" s="71" t="str">
        <f>IF(E1005&amp;F1005="","", IFERROR(IF(AND(E1005="",F1005&lt;&gt;""),INDEX('Paycode Info'!$D$2:$D$71,MATCH('PCN Variation'!F1005,'Paycode Info'!$F$2:$F$71,0)), INDEX('Paycode Info'!$D$2:$D$71,MATCH('PCN Variation'!E1005,'Paycode Info'!$D$2:$D$71,0))),"Error"))</f>
        <v/>
      </c>
      <c r="H1005" s="71" t="str">
        <f>IF(E1005&amp;F1005="","", IFERROR(INDEX('Paycode Info'!$F$2:$F$71,MATCH('PCN Variation'!G1005,'Paycode Info'!$D$2:$D$71,0)),"Error"))</f>
        <v/>
      </c>
      <c r="I1005" s="84" t="str">
        <f t="shared" si="77"/>
        <v/>
      </c>
      <c r="J1005" s="73" t="str">
        <f>IFERROR(INDEX('Paycode Info'!$G$2:$G$71,MATCH('PCN Variation'!H1005,'Paycode Info'!$F$2:$F$71,0)),"")</f>
        <v/>
      </c>
      <c r="K1005" s="17"/>
      <c r="L1005" s="16" t="str">
        <f>IFERROR(MATCH(K1005,'Paycode Info'!$I$2:$I$13,0),"")</f>
        <v/>
      </c>
      <c r="M1005" s="17"/>
      <c r="N1005" s="16" t="str">
        <f>IFERROR(MATCH(M1005,'Paycode Info'!$I$2:$I$13,0),"")</f>
        <v/>
      </c>
      <c r="O1005" s="17"/>
      <c r="P1005" s="17"/>
      <c r="Q1005" s="67" t="str">
        <f>IFERROR(IF(N1005-L1005=0,13,IF(N1005-L1005&gt;=0,N1005-L1005+1, VLOOKUP(N1005-L1005, 'Paycode Info'!$J$2:$K$13,2,0))),"")</f>
        <v/>
      </c>
      <c r="R1005" s="68" t="str">
        <f t="shared" si="76"/>
        <v/>
      </c>
      <c r="S1005" s="66"/>
      <c r="T1005" s="16" t="str">
        <f>IF(S1005="","",INDEX('Paycode Info'!$R$2:$R$4,MATCH('PCN Variation'!S1005,'Paycode Info'!$M$2:$M$4,0)))</f>
        <v/>
      </c>
      <c r="U1005" s="17"/>
      <c r="V1005" s="16" t="str">
        <f>IFERROR(MATCH(U1005,'Paycode Info'!$I$2:$I$13,0),"")</f>
        <v/>
      </c>
      <c r="W1005" s="16" t="str">
        <f t="shared" si="78"/>
        <v/>
      </c>
      <c r="X1005" s="15" t="str">
        <f t="shared" si="79"/>
        <v/>
      </c>
      <c r="Y1005" s="18">
        <f t="shared" si="80"/>
        <v>0</v>
      </c>
    </row>
    <row r="1006" spans="1:25" ht="35" customHeight="1" x14ac:dyDescent="0.35">
      <c r="A1006" s="65"/>
      <c r="B1006" s="70" t="str">
        <f>IFERROR(IF(A1006="","",INDEX('PCN Data'!$A$2:$A$1300,MATCH('PCN Variation'!A1006,'PCN Data'!$B$2:$B$1300,0))),"ERROR")</f>
        <v/>
      </c>
      <c r="C1006" s="71" t="str">
        <f>IFERROR(IF(A1006="","",INDEX('PCN Data'!$C$2:$C$1300,MATCH('PCN Variation'!A1006,'PCN Data'!$B$2:$B$1300,0))),"ERROR")</f>
        <v/>
      </c>
      <c r="D1006" s="70" t="str">
        <f>IFERROR(IF(A1006="","", INDEX('PCN Data'!$D$2:$D$1300,MATCH('PCN Variation'!A1006,'PCN Data'!$B$2:$B$1300,0))),"ERROR")</f>
        <v/>
      </c>
      <c r="E1006" s="66"/>
      <c r="F1006" s="65"/>
      <c r="G1006" s="71" t="str">
        <f>IF(E1006&amp;F1006="","", IFERROR(IF(AND(E1006="",F1006&lt;&gt;""),INDEX('Paycode Info'!$D$2:$D$71,MATCH('PCN Variation'!F1006,'Paycode Info'!$F$2:$F$71,0)), INDEX('Paycode Info'!$D$2:$D$71,MATCH('PCN Variation'!E1006,'Paycode Info'!$D$2:$D$71,0))),"Error"))</f>
        <v/>
      </c>
      <c r="H1006" s="71" t="str">
        <f>IF(E1006&amp;F1006="","", IFERROR(INDEX('Paycode Info'!$F$2:$F$71,MATCH('PCN Variation'!G1006,'Paycode Info'!$D$2:$D$71,0)),"Error"))</f>
        <v/>
      </c>
      <c r="I1006" s="84" t="str">
        <f t="shared" si="77"/>
        <v/>
      </c>
      <c r="J1006" s="73" t="str">
        <f>IFERROR(INDEX('Paycode Info'!$G$2:$G$71,MATCH('PCN Variation'!H1006,'Paycode Info'!$F$2:$F$71,0)),"")</f>
        <v/>
      </c>
      <c r="K1006" s="17"/>
      <c r="L1006" s="16" t="str">
        <f>IFERROR(MATCH(K1006,'Paycode Info'!$I$2:$I$13,0),"")</f>
        <v/>
      </c>
      <c r="M1006" s="17"/>
      <c r="N1006" s="16" t="str">
        <f>IFERROR(MATCH(M1006,'Paycode Info'!$I$2:$I$13,0),"")</f>
        <v/>
      </c>
      <c r="O1006" s="17"/>
      <c r="P1006" s="17"/>
      <c r="Q1006" s="67" t="str">
        <f>IFERROR(IF(N1006-L1006=0,13,IF(N1006-L1006&gt;=0,N1006-L1006+1, VLOOKUP(N1006-L1006, 'Paycode Info'!$J$2:$K$13,2,0))),"")</f>
        <v/>
      </c>
      <c r="R1006" s="68" t="str">
        <f t="shared" si="76"/>
        <v/>
      </c>
      <c r="S1006" s="66"/>
      <c r="T1006" s="16" t="str">
        <f>IF(S1006="","",INDEX('Paycode Info'!$R$2:$R$4,MATCH('PCN Variation'!S1006,'Paycode Info'!$M$2:$M$4,0)))</f>
        <v/>
      </c>
      <c r="U1006" s="17"/>
      <c r="V1006" s="16" t="str">
        <f>IFERROR(MATCH(U1006,'Paycode Info'!$I$2:$I$13,0),"")</f>
        <v/>
      </c>
      <c r="W1006" s="16" t="str">
        <f t="shared" si="78"/>
        <v/>
      </c>
      <c r="X1006" s="15" t="str">
        <f t="shared" si="79"/>
        <v/>
      </c>
      <c r="Y1006" s="18">
        <f t="shared" si="80"/>
        <v>0</v>
      </c>
    </row>
    <row r="1007" spans="1:25" ht="35" customHeight="1" x14ac:dyDescent="0.35">
      <c r="A1007" s="65"/>
      <c r="B1007" s="70" t="str">
        <f>IFERROR(IF(A1007="","",INDEX('PCN Data'!$A$2:$A$1300,MATCH('PCN Variation'!A1007,'PCN Data'!$B$2:$B$1300,0))),"ERROR")</f>
        <v/>
      </c>
      <c r="C1007" s="71" t="str">
        <f>IFERROR(IF(A1007="","",INDEX('PCN Data'!$C$2:$C$1300,MATCH('PCN Variation'!A1007,'PCN Data'!$B$2:$B$1300,0))),"ERROR")</f>
        <v/>
      </c>
      <c r="D1007" s="70" t="str">
        <f>IFERROR(IF(A1007="","", INDEX('PCN Data'!$D$2:$D$1300,MATCH('PCN Variation'!A1007,'PCN Data'!$B$2:$B$1300,0))),"ERROR")</f>
        <v/>
      </c>
      <c r="E1007" s="66"/>
      <c r="F1007" s="65"/>
      <c r="G1007" s="71" t="str">
        <f>IF(E1007&amp;F1007="","", IFERROR(IF(AND(E1007="",F1007&lt;&gt;""),INDEX('Paycode Info'!$D$2:$D$71,MATCH('PCN Variation'!F1007,'Paycode Info'!$F$2:$F$71,0)), INDEX('Paycode Info'!$D$2:$D$71,MATCH('PCN Variation'!E1007,'Paycode Info'!$D$2:$D$71,0))),"Error"))</f>
        <v/>
      </c>
      <c r="H1007" s="71" t="str">
        <f>IF(E1007&amp;F1007="","", IFERROR(INDEX('Paycode Info'!$F$2:$F$71,MATCH('PCN Variation'!G1007,'Paycode Info'!$D$2:$D$71,0)),"Error"))</f>
        <v/>
      </c>
      <c r="I1007" s="84" t="str">
        <f t="shared" si="77"/>
        <v/>
      </c>
      <c r="J1007" s="73" t="str">
        <f>IFERROR(INDEX('Paycode Info'!$G$2:$G$71,MATCH('PCN Variation'!H1007,'Paycode Info'!$F$2:$F$71,0)),"")</f>
        <v/>
      </c>
      <c r="K1007" s="17"/>
      <c r="L1007" s="16" t="str">
        <f>IFERROR(MATCH(K1007,'Paycode Info'!$I$2:$I$13,0),"")</f>
        <v/>
      </c>
      <c r="M1007" s="17"/>
      <c r="N1007" s="16" t="str">
        <f>IFERROR(MATCH(M1007,'Paycode Info'!$I$2:$I$13,0),"")</f>
        <v/>
      </c>
      <c r="O1007" s="17"/>
      <c r="P1007" s="17"/>
      <c r="Q1007" s="67" t="str">
        <f>IFERROR(IF(N1007-L1007=0,13,IF(N1007-L1007&gt;=0,N1007-L1007+1, VLOOKUP(N1007-L1007, 'Paycode Info'!$J$2:$K$13,2,0))),"")</f>
        <v/>
      </c>
      <c r="R1007" s="68" t="str">
        <f t="shared" si="76"/>
        <v/>
      </c>
      <c r="S1007" s="66"/>
      <c r="T1007" s="16" t="str">
        <f>IF(S1007="","",INDEX('Paycode Info'!$R$2:$R$4,MATCH('PCN Variation'!S1007,'Paycode Info'!$M$2:$M$4,0)))</f>
        <v/>
      </c>
      <c r="U1007" s="17"/>
      <c r="V1007" s="16" t="str">
        <f>IFERROR(MATCH(U1007,'Paycode Info'!$I$2:$I$13,0),"")</f>
        <v/>
      </c>
      <c r="W1007" s="16" t="str">
        <f t="shared" si="78"/>
        <v/>
      </c>
      <c r="X1007" s="15" t="str">
        <f t="shared" si="79"/>
        <v/>
      </c>
      <c r="Y1007" s="18">
        <f t="shared" si="80"/>
        <v>0</v>
      </c>
    </row>
    <row r="1008" spans="1:25" ht="35" customHeight="1" x14ac:dyDescent="0.35">
      <c r="A1008" s="65"/>
      <c r="B1008" s="70" t="str">
        <f>IFERROR(IF(A1008="","",INDEX('PCN Data'!$A$2:$A$1300,MATCH('PCN Variation'!A1008,'PCN Data'!$B$2:$B$1300,0))),"ERROR")</f>
        <v/>
      </c>
      <c r="C1008" s="71" t="str">
        <f>IFERROR(IF(A1008="","",INDEX('PCN Data'!$C$2:$C$1300,MATCH('PCN Variation'!A1008,'PCN Data'!$B$2:$B$1300,0))),"ERROR")</f>
        <v/>
      </c>
      <c r="D1008" s="70" t="str">
        <f>IFERROR(IF(A1008="","", INDEX('PCN Data'!$D$2:$D$1300,MATCH('PCN Variation'!A1008,'PCN Data'!$B$2:$B$1300,0))),"ERROR")</f>
        <v/>
      </c>
      <c r="E1008" s="66"/>
      <c r="F1008" s="65"/>
      <c r="G1008" s="71" t="str">
        <f>IF(E1008&amp;F1008="","", IFERROR(IF(AND(E1008="",F1008&lt;&gt;""),INDEX('Paycode Info'!$D$2:$D$71,MATCH('PCN Variation'!F1008,'Paycode Info'!$F$2:$F$71,0)), INDEX('Paycode Info'!$D$2:$D$71,MATCH('PCN Variation'!E1008,'Paycode Info'!$D$2:$D$71,0))),"Error"))</f>
        <v/>
      </c>
      <c r="H1008" s="71" t="str">
        <f>IF(E1008&amp;F1008="","", IFERROR(INDEX('Paycode Info'!$F$2:$F$71,MATCH('PCN Variation'!G1008,'Paycode Info'!$D$2:$D$71,0)),"Error"))</f>
        <v/>
      </c>
      <c r="I1008" s="84" t="str">
        <f t="shared" si="77"/>
        <v/>
      </c>
      <c r="J1008" s="73" t="str">
        <f>IFERROR(INDEX('Paycode Info'!$G$2:$G$71,MATCH('PCN Variation'!H1008,'Paycode Info'!$F$2:$F$71,0)),"")</f>
        <v/>
      </c>
      <c r="K1008" s="17"/>
      <c r="L1008" s="16" t="str">
        <f>IFERROR(MATCH(K1008,'Paycode Info'!$I$2:$I$13,0),"")</f>
        <v/>
      </c>
      <c r="M1008" s="17"/>
      <c r="N1008" s="16" t="str">
        <f>IFERROR(MATCH(M1008,'Paycode Info'!$I$2:$I$13,0),"")</f>
        <v/>
      </c>
      <c r="O1008" s="17"/>
      <c r="P1008" s="17"/>
      <c r="Q1008" s="67" t="str">
        <f>IFERROR(IF(N1008-L1008=0,13,IF(N1008-L1008&gt;=0,N1008-L1008+1, VLOOKUP(N1008-L1008, 'Paycode Info'!$J$2:$K$13,2,0))),"")</f>
        <v/>
      </c>
      <c r="R1008" s="68" t="str">
        <f t="shared" si="76"/>
        <v/>
      </c>
      <c r="S1008" s="66"/>
      <c r="T1008" s="16" t="str">
        <f>IF(S1008="","",INDEX('Paycode Info'!$R$2:$R$4,MATCH('PCN Variation'!S1008,'Paycode Info'!$M$2:$M$4,0)))</f>
        <v/>
      </c>
      <c r="U1008" s="17"/>
      <c r="V1008" s="16" t="str">
        <f>IFERROR(MATCH(U1008,'Paycode Info'!$I$2:$I$13,0),"")</f>
        <v/>
      </c>
      <c r="W1008" s="16" t="str">
        <f t="shared" si="78"/>
        <v/>
      </c>
      <c r="X1008" s="15" t="str">
        <f t="shared" si="79"/>
        <v/>
      </c>
      <c r="Y1008" s="18">
        <f t="shared" si="80"/>
        <v>0</v>
      </c>
    </row>
    <row r="1009" spans="1:25" ht="35" customHeight="1" x14ac:dyDescent="0.35">
      <c r="A1009" s="65"/>
      <c r="B1009" s="70" t="str">
        <f>IFERROR(IF(A1009="","",INDEX('PCN Data'!$A$2:$A$1300,MATCH('PCN Variation'!A1009,'PCN Data'!$B$2:$B$1300,0))),"ERROR")</f>
        <v/>
      </c>
      <c r="C1009" s="71" t="str">
        <f>IFERROR(IF(A1009="","",INDEX('PCN Data'!$C$2:$C$1300,MATCH('PCN Variation'!A1009,'PCN Data'!$B$2:$B$1300,0))),"ERROR")</f>
        <v/>
      </c>
      <c r="D1009" s="70" t="str">
        <f>IFERROR(IF(A1009="","", INDEX('PCN Data'!$D$2:$D$1300,MATCH('PCN Variation'!A1009,'PCN Data'!$B$2:$B$1300,0))),"ERROR")</f>
        <v/>
      </c>
      <c r="E1009" s="66"/>
      <c r="F1009" s="65"/>
      <c r="G1009" s="71" t="str">
        <f>IF(E1009&amp;F1009="","", IFERROR(IF(AND(E1009="",F1009&lt;&gt;""),INDEX('Paycode Info'!$D$2:$D$71,MATCH('PCN Variation'!F1009,'Paycode Info'!$F$2:$F$71,0)), INDEX('Paycode Info'!$D$2:$D$71,MATCH('PCN Variation'!E1009,'Paycode Info'!$D$2:$D$71,0))),"Error"))</f>
        <v/>
      </c>
      <c r="H1009" s="71" t="str">
        <f>IF(E1009&amp;F1009="","", IFERROR(INDEX('Paycode Info'!$F$2:$F$71,MATCH('PCN Variation'!G1009,'Paycode Info'!$D$2:$D$71,0)),"Error"))</f>
        <v/>
      </c>
      <c r="I1009" s="84" t="str">
        <f t="shared" si="77"/>
        <v/>
      </c>
      <c r="J1009" s="73" t="str">
        <f>IFERROR(INDEX('Paycode Info'!$G$2:$G$71,MATCH('PCN Variation'!H1009,'Paycode Info'!$F$2:$F$71,0)),"")</f>
        <v/>
      </c>
      <c r="K1009" s="17"/>
      <c r="L1009" s="16" t="str">
        <f>IFERROR(MATCH(K1009,'Paycode Info'!$I$2:$I$13,0),"")</f>
        <v/>
      </c>
      <c r="M1009" s="17"/>
      <c r="N1009" s="16" t="str">
        <f>IFERROR(MATCH(M1009,'Paycode Info'!$I$2:$I$13,0),"")</f>
        <v/>
      </c>
      <c r="O1009" s="17"/>
      <c r="P1009" s="17"/>
      <c r="Q1009" s="67" t="str">
        <f>IFERROR(IF(N1009-L1009=0,13,IF(N1009-L1009&gt;=0,N1009-L1009+1, VLOOKUP(N1009-L1009, 'Paycode Info'!$J$2:$K$13,2,0))),"")</f>
        <v/>
      </c>
      <c r="R1009" s="68" t="str">
        <f t="shared" si="76"/>
        <v/>
      </c>
      <c r="S1009" s="66"/>
      <c r="T1009" s="16" t="str">
        <f>IF(S1009="","",INDEX('Paycode Info'!$R$2:$R$4,MATCH('PCN Variation'!S1009,'Paycode Info'!$M$2:$M$4,0)))</f>
        <v/>
      </c>
      <c r="U1009" s="17"/>
      <c r="V1009" s="16" t="str">
        <f>IFERROR(MATCH(U1009,'Paycode Info'!$I$2:$I$13,0),"")</f>
        <v/>
      </c>
      <c r="W1009" s="16" t="str">
        <f t="shared" si="78"/>
        <v/>
      </c>
      <c r="X1009" s="15" t="str">
        <f t="shared" si="79"/>
        <v/>
      </c>
      <c r="Y1009" s="18">
        <f t="shared" si="80"/>
        <v>0</v>
      </c>
    </row>
    <row r="1010" spans="1:25" ht="35" customHeight="1" x14ac:dyDescent="0.35">
      <c r="A1010" s="65"/>
      <c r="B1010" s="70" t="str">
        <f>IFERROR(IF(A1010="","",INDEX('PCN Data'!$A$2:$A$1300,MATCH('PCN Variation'!A1010,'PCN Data'!$B$2:$B$1300,0))),"ERROR")</f>
        <v/>
      </c>
      <c r="C1010" s="71" t="str">
        <f>IFERROR(IF(A1010="","",INDEX('PCN Data'!$C$2:$C$1300,MATCH('PCN Variation'!A1010,'PCN Data'!$B$2:$B$1300,0))),"ERROR")</f>
        <v/>
      </c>
      <c r="D1010" s="70" t="str">
        <f>IFERROR(IF(A1010="","", INDEX('PCN Data'!$D$2:$D$1300,MATCH('PCN Variation'!A1010,'PCN Data'!$B$2:$B$1300,0))),"ERROR")</f>
        <v/>
      </c>
      <c r="E1010" s="66"/>
      <c r="F1010" s="65"/>
      <c r="G1010" s="71" t="str">
        <f>IF(E1010&amp;F1010="","", IFERROR(IF(AND(E1010="",F1010&lt;&gt;""),INDEX('Paycode Info'!$D$2:$D$71,MATCH('PCN Variation'!F1010,'Paycode Info'!$F$2:$F$71,0)), INDEX('Paycode Info'!$D$2:$D$71,MATCH('PCN Variation'!E1010,'Paycode Info'!$D$2:$D$71,0))),"Error"))</f>
        <v/>
      </c>
      <c r="H1010" s="71" t="str">
        <f>IF(E1010&amp;F1010="","", IFERROR(INDEX('Paycode Info'!$F$2:$F$71,MATCH('PCN Variation'!G1010,'Paycode Info'!$D$2:$D$71,0)),"Error"))</f>
        <v/>
      </c>
      <c r="I1010" s="84" t="str">
        <f t="shared" si="77"/>
        <v/>
      </c>
      <c r="J1010" s="73" t="str">
        <f>IFERROR(INDEX('Paycode Info'!$G$2:$G$71,MATCH('PCN Variation'!H1010,'Paycode Info'!$F$2:$F$71,0)),"")</f>
        <v/>
      </c>
      <c r="K1010" s="17"/>
      <c r="L1010" s="16" t="str">
        <f>IFERROR(MATCH(K1010,'Paycode Info'!$I$2:$I$13,0),"")</f>
        <v/>
      </c>
      <c r="M1010" s="17"/>
      <c r="N1010" s="16" t="str">
        <f>IFERROR(MATCH(M1010,'Paycode Info'!$I$2:$I$13,0),"")</f>
        <v/>
      </c>
      <c r="O1010" s="17"/>
      <c r="P1010" s="17"/>
      <c r="Q1010" s="67" t="str">
        <f>IFERROR(IF(N1010-L1010=0,13,IF(N1010-L1010&gt;=0,N1010-L1010+1, VLOOKUP(N1010-L1010, 'Paycode Info'!$J$2:$K$13,2,0))),"")</f>
        <v/>
      </c>
      <c r="R1010" s="68" t="str">
        <f t="shared" si="76"/>
        <v/>
      </c>
      <c r="S1010" s="66"/>
      <c r="T1010" s="16" t="str">
        <f>IF(S1010="","",INDEX('Paycode Info'!$R$2:$R$4,MATCH('PCN Variation'!S1010,'Paycode Info'!$M$2:$M$4,0)))</f>
        <v/>
      </c>
      <c r="U1010" s="17"/>
      <c r="V1010" s="16" t="str">
        <f>IFERROR(MATCH(U1010,'Paycode Info'!$I$2:$I$13,0),"")</f>
        <v/>
      </c>
      <c r="W1010" s="16" t="str">
        <f t="shared" si="78"/>
        <v/>
      </c>
      <c r="X1010" s="15" t="str">
        <f t="shared" si="79"/>
        <v/>
      </c>
      <c r="Y1010" s="18">
        <f t="shared" si="80"/>
        <v>0</v>
      </c>
    </row>
    <row r="1011" spans="1:25" ht="35" customHeight="1" x14ac:dyDescent="0.35">
      <c r="A1011" s="65"/>
      <c r="B1011" s="70" t="str">
        <f>IFERROR(IF(A1011="","",INDEX('PCN Data'!$A$2:$A$1300,MATCH('PCN Variation'!A1011,'PCN Data'!$B$2:$B$1300,0))),"ERROR")</f>
        <v/>
      </c>
      <c r="C1011" s="71" t="str">
        <f>IFERROR(IF(A1011="","",INDEX('PCN Data'!$C$2:$C$1300,MATCH('PCN Variation'!A1011,'PCN Data'!$B$2:$B$1300,0))),"ERROR")</f>
        <v/>
      </c>
      <c r="D1011" s="70" t="str">
        <f>IFERROR(IF(A1011="","", INDEX('PCN Data'!$D$2:$D$1300,MATCH('PCN Variation'!A1011,'PCN Data'!$B$2:$B$1300,0))),"ERROR")</f>
        <v/>
      </c>
      <c r="E1011" s="66"/>
      <c r="F1011" s="65"/>
      <c r="G1011" s="71" t="str">
        <f>IF(E1011&amp;F1011="","", IFERROR(IF(AND(E1011="",F1011&lt;&gt;""),INDEX('Paycode Info'!$D$2:$D$71,MATCH('PCN Variation'!F1011,'Paycode Info'!$F$2:$F$71,0)), INDEX('Paycode Info'!$D$2:$D$71,MATCH('PCN Variation'!E1011,'Paycode Info'!$D$2:$D$71,0))),"Error"))</f>
        <v/>
      </c>
      <c r="H1011" s="71" t="str">
        <f>IF(E1011&amp;F1011="","", IFERROR(INDEX('Paycode Info'!$F$2:$F$71,MATCH('PCN Variation'!G1011,'Paycode Info'!$D$2:$D$71,0)),"Error"))</f>
        <v/>
      </c>
      <c r="I1011" s="84" t="str">
        <f t="shared" si="77"/>
        <v/>
      </c>
      <c r="J1011" s="73" t="str">
        <f>IFERROR(INDEX('Paycode Info'!$G$2:$G$71,MATCH('PCN Variation'!H1011,'Paycode Info'!$F$2:$F$71,0)),"")</f>
        <v/>
      </c>
      <c r="K1011" s="17"/>
      <c r="L1011" s="16" t="str">
        <f>IFERROR(MATCH(K1011,'Paycode Info'!$I$2:$I$13,0),"")</f>
        <v/>
      </c>
      <c r="M1011" s="17"/>
      <c r="N1011" s="16" t="str">
        <f>IFERROR(MATCH(M1011,'Paycode Info'!$I$2:$I$13,0),"")</f>
        <v/>
      </c>
      <c r="O1011" s="17"/>
      <c r="P1011" s="17"/>
      <c r="Q1011" s="67" t="str">
        <f>IFERROR(IF(N1011-L1011=0,13,IF(N1011-L1011&gt;=0,N1011-L1011+1, VLOOKUP(N1011-L1011, 'Paycode Info'!$J$2:$K$13,2,0))),"")</f>
        <v/>
      </c>
      <c r="R1011" s="68" t="str">
        <f t="shared" si="76"/>
        <v/>
      </c>
      <c r="S1011" s="66"/>
      <c r="T1011" s="16" t="str">
        <f>IF(S1011="","",INDEX('Paycode Info'!$R$2:$R$4,MATCH('PCN Variation'!S1011,'Paycode Info'!$M$2:$M$4,0)))</f>
        <v/>
      </c>
      <c r="U1011" s="17"/>
      <c r="V1011" s="16" t="str">
        <f>IFERROR(MATCH(U1011,'Paycode Info'!$I$2:$I$13,0),"")</f>
        <v/>
      </c>
      <c r="W1011" s="16" t="str">
        <f t="shared" si="78"/>
        <v/>
      </c>
      <c r="X1011" s="15" t="str">
        <f t="shared" si="79"/>
        <v/>
      </c>
      <c r="Y1011" s="18">
        <f t="shared" si="80"/>
        <v>0</v>
      </c>
    </row>
    <row r="1012" spans="1:25" ht="35" customHeight="1" x14ac:dyDescent="0.35">
      <c r="A1012" s="65"/>
      <c r="B1012" s="70" t="str">
        <f>IFERROR(IF(A1012="","",INDEX('PCN Data'!$A$2:$A$1300,MATCH('PCN Variation'!A1012,'PCN Data'!$B$2:$B$1300,0))),"ERROR")</f>
        <v/>
      </c>
      <c r="C1012" s="71" t="str">
        <f>IFERROR(IF(A1012="","",INDEX('PCN Data'!$C$2:$C$1300,MATCH('PCN Variation'!A1012,'PCN Data'!$B$2:$B$1300,0))),"ERROR")</f>
        <v/>
      </c>
      <c r="D1012" s="70" t="str">
        <f>IFERROR(IF(A1012="","", INDEX('PCN Data'!$D$2:$D$1300,MATCH('PCN Variation'!A1012,'PCN Data'!$B$2:$B$1300,0))),"ERROR")</f>
        <v/>
      </c>
      <c r="E1012" s="66"/>
      <c r="F1012" s="65"/>
      <c r="G1012" s="71" t="str">
        <f>IF(E1012&amp;F1012="","", IFERROR(IF(AND(E1012="",F1012&lt;&gt;""),INDEX('Paycode Info'!$D$2:$D$71,MATCH('PCN Variation'!F1012,'Paycode Info'!$F$2:$F$71,0)), INDEX('Paycode Info'!$D$2:$D$71,MATCH('PCN Variation'!E1012,'Paycode Info'!$D$2:$D$71,0))),"Error"))</f>
        <v/>
      </c>
      <c r="H1012" s="71" t="str">
        <f>IF(E1012&amp;F1012="","", IFERROR(INDEX('Paycode Info'!$F$2:$F$71,MATCH('PCN Variation'!G1012,'Paycode Info'!$D$2:$D$71,0)),"Error"))</f>
        <v/>
      </c>
      <c r="I1012" s="84" t="str">
        <f t="shared" si="77"/>
        <v/>
      </c>
      <c r="J1012" s="73" t="str">
        <f>IFERROR(INDEX('Paycode Info'!$G$2:$G$71,MATCH('PCN Variation'!H1012,'Paycode Info'!$F$2:$F$71,0)),"")</f>
        <v/>
      </c>
      <c r="K1012" s="17"/>
      <c r="L1012" s="16" t="str">
        <f>IFERROR(MATCH(K1012,'Paycode Info'!$I$2:$I$13,0),"")</f>
        <v/>
      </c>
      <c r="M1012" s="17"/>
      <c r="N1012" s="16" t="str">
        <f>IFERROR(MATCH(M1012,'Paycode Info'!$I$2:$I$13,0),"")</f>
        <v/>
      </c>
      <c r="O1012" s="17"/>
      <c r="P1012" s="17"/>
      <c r="Q1012" s="67" t="str">
        <f>IFERROR(IF(N1012-L1012=0,13,IF(N1012-L1012&gt;=0,N1012-L1012+1, VLOOKUP(N1012-L1012, 'Paycode Info'!$J$2:$K$13,2,0))),"")</f>
        <v/>
      </c>
      <c r="R1012" s="68" t="str">
        <f t="shared" si="76"/>
        <v/>
      </c>
      <c r="S1012" s="66"/>
      <c r="T1012" s="16" t="str">
        <f>IF(S1012="","",INDEX('Paycode Info'!$R$2:$R$4,MATCH('PCN Variation'!S1012,'Paycode Info'!$M$2:$M$4,0)))</f>
        <v/>
      </c>
      <c r="U1012" s="17"/>
      <c r="V1012" s="16" t="str">
        <f>IFERROR(MATCH(U1012,'Paycode Info'!$I$2:$I$13,0),"")</f>
        <v/>
      </c>
      <c r="W1012" s="16" t="str">
        <f t="shared" si="78"/>
        <v/>
      </c>
      <c r="X1012" s="15" t="str">
        <f t="shared" si="79"/>
        <v/>
      </c>
      <c r="Y1012" s="18">
        <f t="shared" si="80"/>
        <v>0</v>
      </c>
    </row>
    <row r="1013" spans="1:25" ht="35" customHeight="1" x14ac:dyDescent="0.35">
      <c r="A1013" s="65"/>
      <c r="B1013" s="70" t="str">
        <f>IFERROR(IF(A1013="","",INDEX('PCN Data'!$A$2:$A$1300,MATCH('PCN Variation'!A1013,'PCN Data'!$B$2:$B$1300,0))),"ERROR")</f>
        <v/>
      </c>
      <c r="C1013" s="71" t="str">
        <f>IFERROR(IF(A1013="","",INDEX('PCN Data'!$C$2:$C$1300,MATCH('PCN Variation'!A1013,'PCN Data'!$B$2:$B$1300,0))),"ERROR")</f>
        <v/>
      </c>
      <c r="D1013" s="70" t="str">
        <f>IFERROR(IF(A1013="","", INDEX('PCN Data'!$D$2:$D$1300,MATCH('PCN Variation'!A1013,'PCN Data'!$B$2:$B$1300,0))),"ERROR")</f>
        <v/>
      </c>
      <c r="E1013" s="66"/>
      <c r="F1013" s="65"/>
      <c r="G1013" s="71" t="str">
        <f>IF(E1013&amp;F1013="","", IFERROR(IF(AND(E1013="",F1013&lt;&gt;""),INDEX('Paycode Info'!$D$2:$D$71,MATCH('PCN Variation'!F1013,'Paycode Info'!$F$2:$F$71,0)), INDEX('Paycode Info'!$D$2:$D$71,MATCH('PCN Variation'!E1013,'Paycode Info'!$D$2:$D$71,0))),"Error"))</f>
        <v/>
      </c>
      <c r="H1013" s="71" t="str">
        <f>IF(E1013&amp;F1013="","", IFERROR(INDEX('Paycode Info'!$F$2:$F$71,MATCH('PCN Variation'!G1013,'Paycode Info'!$D$2:$D$71,0)),"Error"))</f>
        <v/>
      </c>
      <c r="I1013" s="84" t="str">
        <f t="shared" si="77"/>
        <v/>
      </c>
      <c r="J1013" s="73" t="str">
        <f>IFERROR(INDEX('Paycode Info'!$G$2:$G$71,MATCH('PCN Variation'!H1013,'Paycode Info'!$F$2:$F$71,0)),"")</f>
        <v/>
      </c>
      <c r="K1013" s="17"/>
      <c r="L1013" s="16" t="str">
        <f>IFERROR(MATCH(K1013,'Paycode Info'!$I$2:$I$13,0),"")</f>
        <v/>
      </c>
      <c r="M1013" s="17"/>
      <c r="N1013" s="16" t="str">
        <f>IFERROR(MATCH(M1013,'Paycode Info'!$I$2:$I$13,0),"")</f>
        <v/>
      </c>
      <c r="O1013" s="17"/>
      <c r="P1013" s="17"/>
      <c r="Q1013" s="67" t="str">
        <f>IFERROR(IF(N1013-L1013=0,13,IF(N1013-L1013&gt;=0,N1013-L1013+1, VLOOKUP(N1013-L1013, 'Paycode Info'!$J$2:$K$13,2,0))),"")</f>
        <v/>
      </c>
      <c r="R1013" s="68" t="str">
        <f t="shared" si="76"/>
        <v/>
      </c>
      <c r="S1013" s="66"/>
      <c r="T1013" s="16" t="str">
        <f>IF(S1013="","",INDEX('Paycode Info'!$R$2:$R$4,MATCH('PCN Variation'!S1013,'Paycode Info'!$M$2:$M$4,0)))</f>
        <v/>
      </c>
      <c r="U1013" s="17"/>
      <c r="V1013" s="16" t="str">
        <f>IFERROR(MATCH(U1013,'Paycode Info'!$I$2:$I$13,0),"")</f>
        <v/>
      </c>
      <c r="W1013" s="16" t="str">
        <f t="shared" si="78"/>
        <v/>
      </c>
      <c r="X1013" s="15" t="str">
        <f t="shared" si="79"/>
        <v/>
      </c>
      <c r="Y1013" s="18">
        <f t="shared" si="80"/>
        <v>0</v>
      </c>
    </row>
    <row r="1014" spans="1:25" ht="35" customHeight="1" x14ac:dyDescent="0.35">
      <c r="A1014" s="65"/>
      <c r="B1014" s="70" t="str">
        <f>IFERROR(IF(A1014="","",INDEX('PCN Data'!$A$2:$A$1300,MATCH('PCN Variation'!A1014,'PCN Data'!$B$2:$B$1300,0))),"ERROR")</f>
        <v/>
      </c>
      <c r="C1014" s="71" t="str">
        <f>IFERROR(IF(A1014="","",INDEX('PCN Data'!$C$2:$C$1300,MATCH('PCN Variation'!A1014,'PCN Data'!$B$2:$B$1300,0))),"ERROR")</f>
        <v/>
      </c>
      <c r="D1014" s="70" t="str">
        <f>IFERROR(IF(A1014="","", INDEX('PCN Data'!$D$2:$D$1300,MATCH('PCN Variation'!A1014,'PCN Data'!$B$2:$B$1300,0))),"ERROR")</f>
        <v/>
      </c>
      <c r="E1014" s="66"/>
      <c r="F1014" s="65"/>
      <c r="G1014" s="71" t="str">
        <f>IF(E1014&amp;F1014="","", IFERROR(IF(AND(E1014="",F1014&lt;&gt;""),INDEX('Paycode Info'!$D$2:$D$71,MATCH('PCN Variation'!F1014,'Paycode Info'!$F$2:$F$71,0)), INDEX('Paycode Info'!$D$2:$D$71,MATCH('PCN Variation'!E1014,'Paycode Info'!$D$2:$D$71,0))),"Error"))</f>
        <v/>
      </c>
      <c r="H1014" s="71" t="str">
        <f>IF(E1014&amp;F1014="","", IFERROR(INDEX('Paycode Info'!$F$2:$F$71,MATCH('PCN Variation'!G1014,'Paycode Info'!$D$2:$D$71,0)),"Error"))</f>
        <v/>
      </c>
      <c r="I1014" s="84" t="str">
        <f t="shared" si="77"/>
        <v/>
      </c>
      <c r="J1014" s="73" t="str">
        <f>IFERROR(INDEX('Paycode Info'!$G$2:$G$71,MATCH('PCN Variation'!H1014,'Paycode Info'!$F$2:$F$71,0)),"")</f>
        <v/>
      </c>
      <c r="K1014" s="17"/>
      <c r="L1014" s="16" t="str">
        <f>IFERROR(MATCH(K1014,'Paycode Info'!$I$2:$I$13,0),"")</f>
        <v/>
      </c>
      <c r="M1014" s="17"/>
      <c r="N1014" s="16" t="str">
        <f>IFERROR(MATCH(M1014,'Paycode Info'!$I$2:$I$13,0),"")</f>
        <v/>
      </c>
      <c r="O1014" s="17"/>
      <c r="P1014" s="17"/>
      <c r="Q1014" s="67" t="str">
        <f>IFERROR(IF(N1014-L1014=0,13,IF(N1014-L1014&gt;=0,N1014-L1014+1, VLOOKUP(N1014-L1014, 'Paycode Info'!$J$2:$K$13,2,0))),"")</f>
        <v/>
      </c>
      <c r="R1014" s="68" t="str">
        <f t="shared" si="76"/>
        <v/>
      </c>
      <c r="S1014" s="66"/>
      <c r="T1014" s="16" t="str">
        <f>IF(S1014="","",INDEX('Paycode Info'!$R$2:$R$4,MATCH('PCN Variation'!S1014,'Paycode Info'!$M$2:$M$4,0)))</f>
        <v/>
      </c>
      <c r="U1014" s="17"/>
      <c r="V1014" s="16" t="str">
        <f>IFERROR(MATCH(U1014,'Paycode Info'!$I$2:$I$13,0),"")</f>
        <v/>
      </c>
      <c r="W1014" s="16" t="str">
        <f t="shared" si="78"/>
        <v/>
      </c>
      <c r="X1014" s="15" t="str">
        <f t="shared" si="79"/>
        <v/>
      </c>
      <c r="Y1014" s="18">
        <f t="shared" si="80"/>
        <v>0</v>
      </c>
    </row>
    <row r="1015" spans="1:25" ht="35" customHeight="1" x14ac:dyDescent="0.35">
      <c r="A1015" s="65"/>
      <c r="B1015" s="70" t="str">
        <f>IFERROR(IF(A1015="","",INDEX('PCN Data'!$A$2:$A$1300,MATCH('PCN Variation'!A1015,'PCN Data'!$B$2:$B$1300,0))),"ERROR")</f>
        <v/>
      </c>
      <c r="C1015" s="71" t="str">
        <f>IFERROR(IF(A1015="","",INDEX('PCN Data'!$C$2:$C$1300,MATCH('PCN Variation'!A1015,'PCN Data'!$B$2:$B$1300,0))),"ERROR")</f>
        <v/>
      </c>
      <c r="D1015" s="70" t="str">
        <f>IFERROR(IF(A1015="","", INDEX('PCN Data'!$D$2:$D$1300,MATCH('PCN Variation'!A1015,'PCN Data'!$B$2:$B$1300,0))),"ERROR")</f>
        <v/>
      </c>
      <c r="E1015" s="66"/>
      <c r="F1015" s="65"/>
      <c r="G1015" s="71" t="str">
        <f>IF(E1015&amp;F1015="","", IFERROR(IF(AND(E1015="",F1015&lt;&gt;""),INDEX('Paycode Info'!$D$2:$D$71,MATCH('PCN Variation'!F1015,'Paycode Info'!$F$2:$F$71,0)), INDEX('Paycode Info'!$D$2:$D$71,MATCH('PCN Variation'!E1015,'Paycode Info'!$D$2:$D$71,0))),"Error"))</f>
        <v/>
      </c>
      <c r="H1015" s="71" t="str">
        <f>IF(E1015&amp;F1015="","", IFERROR(INDEX('Paycode Info'!$F$2:$F$71,MATCH('PCN Variation'!G1015,'Paycode Info'!$D$2:$D$71,0)),"Error"))</f>
        <v/>
      </c>
      <c r="I1015" s="84" t="str">
        <f t="shared" si="77"/>
        <v/>
      </c>
      <c r="J1015" s="73" t="str">
        <f>IFERROR(INDEX('Paycode Info'!$G$2:$G$71,MATCH('PCN Variation'!H1015,'Paycode Info'!$F$2:$F$71,0)),"")</f>
        <v/>
      </c>
      <c r="K1015" s="17"/>
      <c r="L1015" s="16" t="str">
        <f>IFERROR(MATCH(K1015,'Paycode Info'!$I$2:$I$13,0),"")</f>
        <v/>
      </c>
      <c r="M1015" s="17"/>
      <c r="N1015" s="16" t="str">
        <f>IFERROR(MATCH(M1015,'Paycode Info'!$I$2:$I$13,0),"")</f>
        <v/>
      </c>
      <c r="O1015" s="17"/>
      <c r="P1015" s="17"/>
      <c r="Q1015" s="67" t="str">
        <f>IFERROR(IF(N1015-L1015=0,13,IF(N1015-L1015&gt;=0,N1015-L1015+1, VLOOKUP(N1015-L1015, 'Paycode Info'!$J$2:$K$13,2,0))),"")</f>
        <v/>
      </c>
      <c r="R1015" s="68" t="str">
        <f t="shared" si="76"/>
        <v/>
      </c>
      <c r="S1015" s="66"/>
      <c r="T1015" s="16" t="str">
        <f>IF(S1015="","",INDEX('Paycode Info'!$R$2:$R$4,MATCH('PCN Variation'!S1015,'Paycode Info'!$M$2:$M$4,0)))</f>
        <v/>
      </c>
      <c r="U1015" s="17"/>
      <c r="V1015" s="16" t="str">
        <f>IFERROR(MATCH(U1015,'Paycode Info'!$I$2:$I$13,0),"")</f>
        <v/>
      </c>
      <c r="W1015" s="16" t="str">
        <f t="shared" si="78"/>
        <v/>
      </c>
      <c r="X1015" s="15" t="str">
        <f t="shared" si="79"/>
        <v/>
      </c>
      <c r="Y1015" s="18">
        <f t="shared" si="80"/>
        <v>0</v>
      </c>
    </row>
    <row r="1016" spans="1:25" ht="35" customHeight="1" x14ac:dyDescent="0.35">
      <c r="A1016" s="65"/>
      <c r="B1016" s="70" t="str">
        <f>IFERROR(IF(A1016="","",INDEX('PCN Data'!$A$2:$A$1300,MATCH('PCN Variation'!A1016,'PCN Data'!$B$2:$B$1300,0))),"ERROR")</f>
        <v/>
      </c>
      <c r="C1016" s="71" t="str">
        <f>IFERROR(IF(A1016="","",INDEX('PCN Data'!$C$2:$C$1300,MATCH('PCN Variation'!A1016,'PCN Data'!$B$2:$B$1300,0))),"ERROR")</f>
        <v/>
      </c>
      <c r="D1016" s="70" t="str">
        <f>IFERROR(IF(A1016="","", INDEX('PCN Data'!$D$2:$D$1300,MATCH('PCN Variation'!A1016,'PCN Data'!$B$2:$B$1300,0))),"ERROR")</f>
        <v/>
      </c>
      <c r="E1016" s="66"/>
      <c r="F1016" s="65"/>
      <c r="G1016" s="71" t="str">
        <f>IF(E1016&amp;F1016="","", IFERROR(IF(AND(E1016="",F1016&lt;&gt;""),INDEX('Paycode Info'!$D$2:$D$71,MATCH('PCN Variation'!F1016,'Paycode Info'!$F$2:$F$71,0)), INDEX('Paycode Info'!$D$2:$D$71,MATCH('PCN Variation'!E1016,'Paycode Info'!$D$2:$D$71,0))),"Error"))</f>
        <v/>
      </c>
      <c r="H1016" s="71" t="str">
        <f>IF(E1016&amp;F1016="","", IFERROR(INDEX('Paycode Info'!$F$2:$F$71,MATCH('PCN Variation'!G1016,'Paycode Info'!$D$2:$D$71,0)),"Error"))</f>
        <v/>
      </c>
      <c r="I1016" s="84" t="str">
        <f t="shared" si="77"/>
        <v/>
      </c>
      <c r="J1016" s="73" t="str">
        <f>IFERROR(INDEX('Paycode Info'!$G$2:$G$71,MATCH('PCN Variation'!H1016,'Paycode Info'!$F$2:$F$71,0)),"")</f>
        <v/>
      </c>
      <c r="K1016" s="17"/>
      <c r="L1016" s="16" t="str">
        <f>IFERROR(MATCH(K1016,'Paycode Info'!$I$2:$I$13,0),"")</f>
        <v/>
      </c>
      <c r="M1016" s="17"/>
      <c r="N1016" s="16" t="str">
        <f>IFERROR(MATCH(M1016,'Paycode Info'!$I$2:$I$13,0),"")</f>
        <v/>
      </c>
      <c r="O1016" s="17"/>
      <c r="P1016" s="17"/>
      <c r="Q1016" s="67" t="str">
        <f>IFERROR(IF(N1016-L1016=0,13,IF(N1016-L1016&gt;=0,N1016-L1016+1, VLOOKUP(N1016-L1016, 'Paycode Info'!$J$2:$K$13,2,0))),"")</f>
        <v/>
      </c>
      <c r="R1016" s="68" t="str">
        <f t="shared" si="76"/>
        <v/>
      </c>
      <c r="S1016" s="66"/>
      <c r="T1016" s="16" t="str">
        <f>IF(S1016="","",INDEX('Paycode Info'!$R$2:$R$4,MATCH('PCN Variation'!S1016,'Paycode Info'!$M$2:$M$4,0)))</f>
        <v/>
      </c>
      <c r="U1016" s="17"/>
      <c r="V1016" s="16" t="str">
        <f>IFERROR(MATCH(U1016,'Paycode Info'!$I$2:$I$13,0),"")</f>
        <v/>
      </c>
      <c r="W1016" s="16" t="str">
        <f t="shared" si="78"/>
        <v/>
      </c>
      <c r="X1016" s="15" t="str">
        <f t="shared" si="79"/>
        <v/>
      </c>
      <c r="Y1016" s="18">
        <f t="shared" si="80"/>
        <v>0</v>
      </c>
    </row>
    <row r="1017" spans="1:25" ht="35" customHeight="1" x14ac:dyDescent="0.35">
      <c r="A1017" s="65"/>
      <c r="B1017" s="70" t="str">
        <f>IFERROR(IF(A1017="","",INDEX('PCN Data'!$A$2:$A$1300,MATCH('PCN Variation'!A1017,'PCN Data'!$B$2:$B$1300,0))),"ERROR")</f>
        <v/>
      </c>
      <c r="C1017" s="71" t="str">
        <f>IFERROR(IF(A1017="","",INDEX('PCN Data'!$C$2:$C$1300,MATCH('PCN Variation'!A1017,'PCN Data'!$B$2:$B$1300,0))),"ERROR")</f>
        <v/>
      </c>
      <c r="D1017" s="70" t="str">
        <f>IFERROR(IF(A1017="","", INDEX('PCN Data'!$D$2:$D$1300,MATCH('PCN Variation'!A1017,'PCN Data'!$B$2:$B$1300,0))),"ERROR")</f>
        <v/>
      </c>
      <c r="E1017" s="66"/>
      <c r="F1017" s="65"/>
      <c r="G1017" s="71" t="str">
        <f>IF(E1017&amp;F1017="","", IFERROR(IF(AND(E1017="",F1017&lt;&gt;""),INDEX('Paycode Info'!$D$2:$D$71,MATCH('PCN Variation'!F1017,'Paycode Info'!$F$2:$F$71,0)), INDEX('Paycode Info'!$D$2:$D$71,MATCH('PCN Variation'!E1017,'Paycode Info'!$D$2:$D$71,0))),"Error"))</f>
        <v/>
      </c>
      <c r="H1017" s="71" t="str">
        <f>IF(E1017&amp;F1017="","", IFERROR(INDEX('Paycode Info'!$F$2:$F$71,MATCH('PCN Variation'!G1017,'Paycode Info'!$D$2:$D$71,0)),"Error"))</f>
        <v/>
      </c>
      <c r="I1017" s="84" t="str">
        <f t="shared" si="77"/>
        <v/>
      </c>
      <c r="J1017" s="73" t="str">
        <f>IFERROR(INDEX('Paycode Info'!$G$2:$G$71,MATCH('PCN Variation'!H1017,'Paycode Info'!$F$2:$F$71,0)),"")</f>
        <v/>
      </c>
      <c r="K1017" s="17"/>
      <c r="L1017" s="16" t="str">
        <f>IFERROR(MATCH(K1017,'Paycode Info'!$I$2:$I$13,0),"")</f>
        <v/>
      </c>
      <c r="M1017" s="17"/>
      <c r="N1017" s="16" t="str">
        <f>IFERROR(MATCH(M1017,'Paycode Info'!$I$2:$I$13,0),"")</f>
        <v/>
      </c>
      <c r="O1017" s="17"/>
      <c r="P1017" s="17"/>
      <c r="Q1017" s="67" t="str">
        <f>IFERROR(IF(N1017-L1017=0,13,IF(N1017-L1017&gt;=0,N1017-L1017+1, VLOOKUP(N1017-L1017, 'Paycode Info'!$J$2:$K$13,2,0))),"")</f>
        <v/>
      </c>
      <c r="R1017" s="68" t="str">
        <f t="shared" si="76"/>
        <v/>
      </c>
      <c r="S1017" s="66"/>
      <c r="T1017" s="16" t="str">
        <f>IF(S1017="","",INDEX('Paycode Info'!$R$2:$R$4,MATCH('PCN Variation'!S1017,'Paycode Info'!$M$2:$M$4,0)))</f>
        <v/>
      </c>
      <c r="U1017" s="17"/>
      <c r="V1017" s="16" t="str">
        <f>IFERROR(MATCH(U1017,'Paycode Info'!$I$2:$I$13,0),"")</f>
        <v/>
      </c>
      <c r="W1017" s="16" t="str">
        <f t="shared" si="78"/>
        <v/>
      </c>
      <c r="X1017" s="15" t="str">
        <f t="shared" si="79"/>
        <v/>
      </c>
      <c r="Y1017" s="18">
        <f t="shared" si="80"/>
        <v>0</v>
      </c>
    </row>
    <row r="1018" spans="1:25" ht="35" customHeight="1" x14ac:dyDescent="0.35">
      <c r="A1018" s="65"/>
      <c r="B1018" s="70" t="str">
        <f>IFERROR(IF(A1018="","",INDEX('PCN Data'!$A$2:$A$1300,MATCH('PCN Variation'!A1018,'PCN Data'!$B$2:$B$1300,0))),"ERROR")</f>
        <v/>
      </c>
      <c r="C1018" s="71" t="str">
        <f>IFERROR(IF(A1018="","",INDEX('PCN Data'!$C$2:$C$1300,MATCH('PCN Variation'!A1018,'PCN Data'!$B$2:$B$1300,0))),"ERROR")</f>
        <v/>
      </c>
      <c r="D1018" s="70" t="str">
        <f>IFERROR(IF(A1018="","", INDEX('PCN Data'!$D$2:$D$1300,MATCH('PCN Variation'!A1018,'PCN Data'!$B$2:$B$1300,0))),"ERROR")</f>
        <v/>
      </c>
      <c r="E1018" s="66"/>
      <c r="F1018" s="65"/>
      <c r="G1018" s="71" t="str">
        <f>IF(E1018&amp;F1018="","", IFERROR(IF(AND(E1018="",F1018&lt;&gt;""),INDEX('Paycode Info'!$D$2:$D$71,MATCH('PCN Variation'!F1018,'Paycode Info'!$F$2:$F$71,0)), INDEX('Paycode Info'!$D$2:$D$71,MATCH('PCN Variation'!E1018,'Paycode Info'!$D$2:$D$71,0))),"Error"))</f>
        <v/>
      </c>
      <c r="H1018" s="71" t="str">
        <f>IF(E1018&amp;F1018="","", IFERROR(INDEX('Paycode Info'!$F$2:$F$71,MATCH('PCN Variation'!G1018,'Paycode Info'!$D$2:$D$71,0)),"Error"))</f>
        <v/>
      </c>
      <c r="I1018" s="84" t="str">
        <f t="shared" si="77"/>
        <v/>
      </c>
      <c r="J1018" s="73" t="str">
        <f>IFERROR(INDEX('Paycode Info'!$G$2:$G$71,MATCH('PCN Variation'!H1018,'Paycode Info'!$F$2:$F$71,0)),"")</f>
        <v/>
      </c>
      <c r="K1018" s="17"/>
      <c r="L1018" s="16" t="str">
        <f>IFERROR(MATCH(K1018,'Paycode Info'!$I$2:$I$13,0),"")</f>
        <v/>
      </c>
      <c r="M1018" s="17"/>
      <c r="N1018" s="16" t="str">
        <f>IFERROR(MATCH(M1018,'Paycode Info'!$I$2:$I$13,0),"")</f>
        <v/>
      </c>
      <c r="O1018" s="17"/>
      <c r="P1018" s="17"/>
      <c r="Q1018" s="67" t="str">
        <f>IFERROR(IF(N1018-L1018=0,13,IF(N1018-L1018&gt;=0,N1018-L1018+1, VLOOKUP(N1018-L1018, 'Paycode Info'!$J$2:$K$13,2,0))),"")</f>
        <v/>
      </c>
      <c r="R1018" s="68" t="str">
        <f t="shared" si="76"/>
        <v/>
      </c>
      <c r="S1018" s="66"/>
      <c r="T1018" s="16" t="str">
        <f>IF(S1018="","",INDEX('Paycode Info'!$R$2:$R$4,MATCH('PCN Variation'!S1018,'Paycode Info'!$M$2:$M$4,0)))</f>
        <v/>
      </c>
      <c r="U1018" s="17"/>
      <c r="V1018" s="16" t="str">
        <f>IFERROR(MATCH(U1018,'Paycode Info'!$I$2:$I$13,0),"")</f>
        <v/>
      </c>
      <c r="W1018" s="16" t="str">
        <f t="shared" si="78"/>
        <v/>
      </c>
      <c r="X1018" s="15" t="str">
        <f t="shared" si="79"/>
        <v/>
      </c>
      <c r="Y1018" s="18">
        <f t="shared" si="80"/>
        <v>0</v>
      </c>
    </row>
    <row r="1019" spans="1:25" ht="35" customHeight="1" x14ac:dyDescent="0.35">
      <c r="A1019" s="65"/>
      <c r="B1019" s="70" t="str">
        <f>IFERROR(IF(A1019="","",INDEX('PCN Data'!$A$2:$A$1300,MATCH('PCN Variation'!A1019,'PCN Data'!$B$2:$B$1300,0))),"ERROR")</f>
        <v/>
      </c>
      <c r="C1019" s="71" t="str">
        <f>IFERROR(IF(A1019="","",INDEX('PCN Data'!$C$2:$C$1300,MATCH('PCN Variation'!A1019,'PCN Data'!$B$2:$B$1300,0))),"ERROR")</f>
        <v/>
      </c>
      <c r="D1019" s="70" t="str">
        <f>IFERROR(IF(A1019="","", INDEX('PCN Data'!$D$2:$D$1300,MATCH('PCN Variation'!A1019,'PCN Data'!$B$2:$B$1300,0))),"ERROR")</f>
        <v/>
      </c>
      <c r="E1019" s="66"/>
      <c r="F1019" s="65"/>
      <c r="G1019" s="71" t="str">
        <f>IF(E1019&amp;F1019="","", IFERROR(IF(AND(E1019="",F1019&lt;&gt;""),INDEX('Paycode Info'!$D$2:$D$71,MATCH('PCN Variation'!F1019,'Paycode Info'!$F$2:$F$71,0)), INDEX('Paycode Info'!$D$2:$D$71,MATCH('PCN Variation'!E1019,'Paycode Info'!$D$2:$D$71,0))),"Error"))</f>
        <v/>
      </c>
      <c r="H1019" s="71" t="str">
        <f>IF(E1019&amp;F1019="","", IFERROR(INDEX('Paycode Info'!$F$2:$F$71,MATCH('PCN Variation'!G1019,'Paycode Info'!$D$2:$D$71,0)),"Error"))</f>
        <v/>
      </c>
      <c r="I1019" s="84" t="str">
        <f t="shared" si="77"/>
        <v/>
      </c>
      <c r="J1019" s="73" t="str">
        <f>IFERROR(INDEX('Paycode Info'!$G$2:$G$71,MATCH('PCN Variation'!H1019,'Paycode Info'!$F$2:$F$71,0)),"")</f>
        <v/>
      </c>
      <c r="K1019" s="17"/>
      <c r="L1019" s="16" t="str">
        <f>IFERROR(MATCH(K1019,'Paycode Info'!$I$2:$I$13,0),"")</f>
        <v/>
      </c>
      <c r="M1019" s="17"/>
      <c r="N1019" s="16" t="str">
        <f>IFERROR(MATCH(M1019,'Paycode Info'!$I$2:$I$13,0),"")</f>
        <v/>
      </c>
      <c r="O1019" s="17"/>
      <c r="P1019" s="17"/>
      <c r="Q1019" s="67" t="str">
        <f>IFERROR(IF(N1019-L1019=0,13,IF(N1019-L1019&gt;=0,N1019-L1019+1, VLOOKUP(N1019-L1019, 'Paycode Info'!$J$2:$K$13,2,0))),"")</f>
        <v/>
      </c>
      <c r="R1019" s="68" t="str">
        <f t="shared" si="76"/>
        <v/>
      </c>
      <c r="S1019" s="66"/>
      <c r="T1019" s="16" t="str">
        <f>IF(S1019="","",INDEX('Paycode Info'!$R$2:$R$4,MATCH('PCN Variation'!S1019,'Paycode Info'!$M$2:$M$4,0)))</f>
        <v/>
      </c>
      <c r="U1019" s="17"/>
      <c r="V1019" s="16" t="str">
        <f>IFERROR(MATCH(U1019,'Paycode Info'!$I$2:$I$13,0),"")</f>
        <v/>
      </c>
      <c r="W1019" s="16" t="str">
        <f t="shared" si="78"/>
        <v/>
      </c>
      <c r="X1019" s="15" t="str">
        <f t="shared" si="79"/>
        <v/>
      </c>
      <c r="Y1019" s="18">
        <f t="shared" si="80"/>
        <v>0</v>
      </c>
    </row>
    <row r="1020" spans="1:25" ht="35" customHeight="1" x14ac:dyDescent="0.35">
      <c r="A1020" s="65"/>
      <c r="B1020" s="70" t="str">
        <f>IFERROR(IF(A1020="","",INDEX('PCN Data'!$A$2:$A$1300,MATCH('PCN Variation'!A1020,'PCN Data'!$B$2:$B$1300,0))),"ERROR")</f>
        <v/>
      </c>
      <c r="C1020" s="71" t="str">
        <f>IFERROR(IF(A1020="","",INDEX('PCN Data'!$C$2:$C$1300,MATCH('PCN Variation'!A1020,'PCN Data'!$B$2:$B$1300,0))),"ERROR")</f>
        <v/>
      </c>
      <c r="D1020" s="70" t="str">
        <f>IFERROR(IF(A1020="","", INDEX('PCN Data'!$D$2:$D$1300,MATCH('PCN Variation'!A1020,'PCN Data'!$B$2:$B$1300,0))),"ERROR")</f>
        <v/>
      </c>
      <c r="E1020" s="66"/>
      <c r="F1020" s="65"/>
      <c r="G1020" s="71" t="str">
        <f>IF(E1020&amp;F1020="","", IFERROR(IF(AND(E1020="",F1020&lt;&gt;""),INDEX('Paycode Info'!$D$2:$D$71,MATCH('PCN Variation'!F1020,'Paycode Info'!$F$2:$F$71,0)), INDEX('Paycode Info'!$D$2:$D$71,MATCH('PCN Variation'!E1020,'Paycode Info'!$D$2:$D$71,0))),"Error"))</f>
        <v/>
      </c>
      <c r="H1020" s="71" t="str">
        <f>IF(E1020&amp;F1020="","", IFERROR(INDEX('Paycode Info'!$F$2:$F$71,MATCH('PCN Variation'!G1020,'Paycode Info'!$D$2:$D$71,0)),"Error"))</f>
        <v/>
      </c>
      <c r="I1020" s="84" t="str">
        <f t="shared" si="77"/>
        <v/>
      </c>
      <c r="J1020" s="73" t="str">
        <f>IFERROR(INDEX('Paycode Info'!$G$2:$G$71,MATCH('PCN Variation'!H1020,'Paycode Info'!$F$2:$F$71,0)),"")</f>
        <v/>
      </c>
      <c r="K1020" s="17"/>
      <c r="L1020" s="16" t="str">
        <f>IFERROR(MATCH(K1020,'Paycode Info'!$I$2:$I$13,0),"")</f>
        <v/>
      </c>
      <c r="M1020" s="17"/>
      <c r="N1020" s="16" t="str">
        <f>IFERROR(MATCH(M1020,'Paycode Info'!$I$2:$I$13,0),"")</f>
        <v/>
      </c>
      <c r="O1020" s="17"/>
      <c r="P1020" s="17"/>
      <c r="Q1020" s="67" t="str">
        <f>IFERROR(IF(N1020-L1020=0,13,IF(N1020-L1020&gt;=0,N1020-L1020+1, VLOOKUP(N1020-L1020, 'Paycode Info'!$J$2:$K$13,2,0))),"")</f>
        <v/>
      </c>
      <c r="R1020" s="68" t="str">
        <f t="shared" si="76"/>
        <v/>
      </c>
      <c r="S1020" s="66"/>
      <c r="T1020" s="16" t="str">
        <f>IF(S1020="","",INDEX('Paycode Info'!$R$2:$R$4,MATCH('PCN Variation'!S1020,'Paycode Info'!$M$2:$M$4,0)))</f>
        <v/>
      </c>
      <c r="U1020" s="17"/>
      <c r="V1020" s="16" t="str">
        <f>IFERROR(MATCH(U1020,'Paycode Info'!$I$2:$I$13,0),"")</f>
        <v/>
      </c>
      <c r="W1020" s="16" t="str">
        <f t="shared" si="78"/>
        <v/>
      </c>
      <c r="X1020" s="15" t="str">
        <f t="shared" si="79"/>
        <v/>
      </c>
      <c r="Y1020" s="18">
        <f t="shared" si="80"/>
        <v>0</v>
      </c>
    </row>
    <row r="1021" spans="1:25" ht="35" customHeight="1" x14ac:dyDescent="0.35">
      <c r="A1021" s="65"/>
      <c r="B1021" s="70" t="str">
        <f>IFERROR(IF(A1021="","",INDEX('PCN Data'!$A$2:$A$1300,MATCH('PCN Variation'!A1021,'PCN Data'!$B$2:$B$1300,0))),"ERROR")</f>
        <v/>
      </c>
      <c r="C1021" s="71" t="str">
        <f>IFERROR(IF(A1021="","",INDEX('PCN Data'!$C$2:$C$1300,MATCH('PCN Variation'!A1021,'PCN Data'!$B$2:$B$1300,0))),"ERROR")</f>
        <v/>
      </c>
      <c r="D1021" s="70" t="str">
        <f>IFERROR(IF(A1021="","", INDEX('PCN Data'!$D$2:$D$1300,MATCH('PCN Variation'!A1021,'PCN Data'!$B$2:$B$1300,0))),"ERROR")</f>
        <v/>
      </c>
      <c r="E1021" s="66"/>
      <c r="F1021" s="65"/>
      <c r="G1021" s="71" t="str">
        <f>IF(E1021&amp;F1021="","", IFERROR(IF(AND(E1021="",F1021&lt;&gt;""),INDEX('Paycode Info'!$D$2:$D$71,MATCH('PCN Variation'!F1021,'Paycode Info'!$F$2:$F$71,0)), INDEX('Paycode Info'!$D$2:$D$71,MATCH('PCN Variation'!E1021,'Paycode Info'!$D$2:$D$71,0))),"Error"))</f>
        <v/>
      </c>
      <c r="H1021" s="71" t="str">
        <f>IF(E1021&amp;F1021="","", IFERROR(INDEX('Paycode Info'!$F$2:$F$71,MATCH('PCN Variation'!G1021,'Paycode Info'!$D$2:$D$71,0)),"Error"))</f>
        <v/>
      </c>
      <c r="I1021" s="84" t="str">
        <f t="shared" si="77"/>
        <v/>
      </c>
      <c r="J1021" s="73" t="str">
        <f>IFERROR(INDEX('Paycode Info'!$G$2:$G$71,MATCH('PCN Variation'!H1021,'Paycode Info'!$F$2:$F$71,0)),"")</f>
        <v/>
      </c>
      <c r="K1021" s="17"/>
      <c r="L1021" s="16" t="str">
        <f>IFERROR(MATCH(K1021,'Paycode Info'!$I$2:$I$13,0),"")</f>
        <v/>
      </c>
      <c r="M1021" s="17"/>
      <c r="N1021" s="16" t="str">
        <f>IFERROR(MATCH(M1021,'Paycode Info'!$I$2:$I$13,0),"")</f>
        <v/>
      </c>
      <c r="O1021" s="17"/>
      <c r="P1021" s="17"/>
      <c r="Q1021" s="67" t="str">
        <f>IFERROR(IF(N1021-L1021=0,13,IF(N1021-L1021&gt;=0,N1021-L1021+1, VLOOKUP(N1021-L1021, 'Paycode Info'!$J$2:$K$13,2,0))),"")</f>
        <v/>
      </c>
      <c r="R1021" s="68" t="str">
        <f t="shared" si="76"/>
        <v/>
      </c>
      <c r="S1021" s="66"/>
      <c r="T1021" s="16" t="str">
        <f>IF(S1021="","",INDEX('Paycode Info'!$R$2:$R$4,MATCH('PCN Variation'!S1021,'Paycode Info'!$M$2:$M$4,0)))</f>
        <v/>
      </c>
      <c r="U1021" s="17"/>
      <c r="V1021" s="16" t="str">
        <f>IFERROR(MATCH(U1021,'Paycode Info'!$I$2:$I$13,0),"")</f>
        <v/>
      </c>
      <c r="W1021" s="16" t="str">
        <f t="shared" si="78"/>
        <v/>
      </c>
      <c r="X1021" s="15" t="str">
        <f t="shared" si="79"/>
        <v/>
      </c>
      <c r="Y1021" s="18">
        <f t="shared" si="80"/>
        <v>0</v>
      </c>
    </row>
    <row r="1022" spans="1:25" ht="35" customHeight="1" x14ac:dyDescent="0.35">
      <c r="A1022" s="65"/>
      <c r="B1022" s="70" t="str">
        <f>IFERROR(IF(A1022="","",INDEX('PCN Data'!$A$2:$A$1300,MATCH('PCN Variation'!A1022,'PCN Data'!$B$2:$B$1300,0))),"ERROR")</f>
        <v/>
      </c>
      <c r="C1022" s="71" t="str">
        <f>IFERROR(IF(A1022="","",INDEX('PCN Data'!$C$2:$C$1300,MATCH('PCN Variation'!A1022,'PCN Data'!$B$2:$B$1300,0))),"ERROR")</f>
        <v/>
      </c>
      <c r="D1022" s="70" t="str">
        <f>IFERROR(IF(A1022="","", INDEX('PCN Data'!$D$2:$D$1300,MATCH('PCN Variation'!A1022,'PCN Data'!$B$2:$B$1300,0))),"ERROR")</f>
        <v/>
      </c>
      <c r="E1022" s="66"/>
      <c r="F1022" s="65"/>
      <c r="G1022" s="71" t="str">
        <f>IF(E1022&amp;F1022="","", IFERROR(IF(AND(E1022="",F1022&lt;&gt;""),INDEX('Paycode Info'!$D$2:$D$71,MATCH('PCN Variation'!F1022,'Paycode Info'!$F$2:$F$71,0)), INDEX('Paycode Info'!$D$2:$D$71,MATCH('PCN Variation'!E1022,'Paycode Info'!$D$2:$D$71,0))),"Error"))</f>
        <v/>
      </c>
      <c r="H1022" s="71" t="str">
        <f>IF(E1022&amp;F1022="","", IFERROR(INDEX('Paycode Info'!$F$2:$F$71,MATCH('PCN Variation'!G1022,'Paycode Info'!$D$2:$D$71,0)),"Error"))</f>
        <v/>
      </c>
      <c r="I1022" s="84" t="str">
        <f t="shared" si="77"/>
        <v/>
      </c>
      <c r="J1022" s="73" t="str">
        <f>IFERROR(INDEX('Paycode Info'!$G$2:$G$71,MATCH('PCN Variation'!H1022,'Paycode Info'!$F$2:$F$71,0)),"")</f>
        <v/>
      </c>
      <c r="K1022" s="17"/>
      <c r="L1022" s="16" t="str">
        <f>IFERROR(MATCH(K1022,'Paycode Info'!$I$2:$I$13,0),"")</f>
        <v/>
      </c>
      <c r="M1022" s="17"/>
      <c r="N1022" s="16" t="str">
        <f>IFERROR(MATCH(M1022,'Paycode Info'!$I$2:$I$13,0),"")</f>
        <v/>
      </c>
      <c r="O1022" s="17"/>
      <c r="P1022" s="17"/>
      <c r="Q1022" s="67" t="str">
        <f>IFERROR(IF(N1022-L1022=0,13,IF(N1022-L1022&gt;=0,N1022-L1022+1, VLOOKUP(N1022-L1022, 'Paycode Info'!$J$2:$K$13,2,0))),"")</f>
        <v/>
      </c>
      <c r="R1022" s="68" t="str">
        <f t="shared" si="76"/>
        <v/>
      </c>
      <c r="S1022" s="66"/>
      <c r="T1022" s="16" t="str">
        <f>IF(S1022="","",INDEX('Paycode Info'!$R$2:$R$4,MATCH('PCN Variation'!S1022,'Paycode Info'!$M$2:$M$4,0)))</f>
        <v/>
      </c>
      <c r="U1022" s="17"/>
      <c r="V1022" s="16" t="str">
        <f>IFERROR(MATCH(U1022,'Paycode Info'!$I$2:$I$13,0),"")</f>
        <v/>
      </c>
      <c r="W1022" s="16" t="str">
        <f t="shared" si="78"/>
        <v/>
      </c>
      <c r="X1022" s="15" t="str">
        <f t="shared" si="79"/>
        <v/>
      </c>
      <c r="Y1022" s="18">
        <f t="shared" si="80"/>
        <v>0</v>
      </c>
    </row>
    <row r="1023" spans="1:25" ht="35" customHeight="1" x14ac:dyDescent="0.35">
      <c r="A1023" s="65"/>
      <c r="B1023" s="70" t="str">
        <f>IFERROR(IF(A1023="","",INDEX('PCN Data'!$A$2:$A$1300,MATCH('PCN Variation'!A1023,'PCN Data'!$B$2:$B$1300,0))),"ERROR")</f>
        <v/>
      </c>
      <c r="C1023" s="71" t="str">
        <f>IFERROR(IF(A1023="","",INDEX('PCN Data'!$C$2:$C$1300,MATCH('PCN Variation'!A1023,'PCN Data'!$B$2:$B$1300,0))),"ERROR")</f>
        <v/>
      </c>
      <c r="D1023" s="70" t="str">
        <f>IFERROR(IF(A1023="","", INDEX('PCN Data'!$D$2:$D$1300,MATCH('PCN Variation'!A1023,'PCN Data'!$B$2:$B$1300,0))),"ERROR")</f>
        <v/>
      </c>
      <c r="E1023" s="66"/>
      <c r="F1023" s="65"/>
      <c r="G1023" s="71" t="str">
        <f>IF(E1023&amp;F1023="","", IFERROR(IF(AND(E1023="",F1023&lt;&gt;""),INDEX('Paycode Info'!$D$2:$D$71,MATCH('PCN Variation'!F1023,'Paycode Info'!$F$2:$F$71,0)), INDEX('Paycode Info'!$D$2:$D$71,MATCH('PCN Variation'!E1023,'Paycode Info'!$D$2:$D$71,0))),"Error"))</f>
        <v/>
      </c>
      <c r="H1023" s="71" t="str">
        <f>IF(E1023&amp;F1023="","", IFERROR(INDEX('Paycode Info'!$F$2:$F$71,MATCH('PCN Variation'!G1023,'Paycode Info'!$D$2:$D$71,0)),"Error"))</f>
        <v/>
      </c>
      <c r="I1023" s="84" t="str">
        <f t="shared" si="77"/>
        <v/>
      </c>
      <c r="J1023" s="73" t="str">
        <f>IFERROR(INDEX('Paycode Info'!$G$2:$G$71,MATCH('PCN Variation'!H1023,'Paycode Info'!$F$2:$F$71,0)),"")</f>
        <v/>
      </c>
      <c r="K1023" s="17"/>
      <c r="L1023" s="16" t="str">
        <f>IFERROR(MATCH(K1023,'Paycode Info'!$I$2:$I$13,0),"")</f>
        <v/>
      </c>
      <c r="M1023" s="17"/>
      <c r="N1023" s="16" t="str">
        <f>IFERROR(MATCH(M1023,'Paycode Info'!$I$2:$I$13,0),"")</f>
        <v/>
      </c>
      <c r="O1023" s="17"/>
      <c r="P1023" s="17"/>
      <c r="Q1023" s="67" t="str">
        <f>IFERROR(IF(N1023-L1023=0,13,IF(N1023-L1023&gt;=0,N1023-L1023+1, VLOOKUP(N1023-L1023, 'Paycode Info'!$J$2:$K$13,2,0))),"")</f>
        <v/>
      </c>
      <c r="R1023" s="68" t="str">
        <f t="shared" si="76"/>
        <v/>
      </c>
      <c r="S1023" s="66"/>
      <c r="T1023" s="16" t="str">
        <f>IF(S1023="","",INDEX('Paycode Info'!$R$2:$R$4,MATCH('PCN Variation'!S1023,'Paycode Info'!$M$2:$M$4,0)))</f>
        <v/>
      </c>
      <c r="U1023" s="17"/>
      <c r="V1023" s="16" t="str">
        <f>IFERROR(MATCH(U1023,'Paycode Info'!$I$2:$I$13,0),"")</f>
        <v/>
      </c>
      <c r="W1023" s="16" t="str">
        <f t="shared" si="78"/>
        <v/>
      </c>
      <c r="X1023" s="15" t="str">
        <f t="shared" si="79"/>
        <v/>
      </c>
      <c r="Y1023" s="18">
        <f t="shared" si="80"/>
        <v>0</v>
      </c>
    </row>
    <row r="1024" spans="1:25" ht="35" customHeight="1" x14ac:dyDescent="0.35">
      <c r="A1024" s="65"/>
      <c r="B1024" s="70" t="str">
        <f>IFERROR(IF(A1024="","",INDEX('PCN Data'!$A$2:$A$1300,MATCH('PCN Variation'!A1024,'PCN Data'!$B$2:$B$1300,0))),"ERROR")</f>
        <v/>
      </c>
      <c r="C1024" s="71" t="str">
        <f>IFERROR(IF(A1024="","",INDEX('PCN Data'!$C$2:$C$1300,MATCH('PCN Variation'!A1024,'PCN Data'!$B$2:$B$1300,0))),"ERROR")</f>
        <v/>
      </c>
      <c r="D1024" s="70" t="str">
        <f>IFERROR(IF(A1024="","", INDEX('PCN Data'!$D$2:$D$1300,MATCH('PCN Variation'!A1024,'PCN Data'!$B$2:$B$1300,0))),"ERROR")</f>
        <v/>
      </c>
      <c r="E1024" s="66"/>
      <c r="F1024" s="65"/>
      <c r="G1024" s="71" t="str">
        <f>IF(E1024&amp;F1024="","", IFERROR(IF(AND(E1024="",F1024&lt;&gt;""),INDEX('Paycode Info'!$D$2:$D$71,MATCH('PCN Variation'!F1024,'Paycode Info'!$F$2:$F$71,0)), INDEX('Paycode Info'!$D$2:$D$71,MATCH('PCN Variation'!E1024,'Paycode Info'!$D$2:$D$71,0))),"Error"))</f>
        <v/>
      </c>
      <c r="H1024" s="71" t="str">
        <f>IF(E1024&amp;F1024="","", IFERROR(INDEX('Paycode Info'!$F$2:$F$71,MATCH('PCN Variation'!G1024,'Paycode Info'!$D$2:$D$71,0)),"Error"))</f>
        <v/>
      </c>
      <c r="I1024" s="84" t="str">
        <f t="shared" si="77"/>
        <v/>
      </c>
      <c r="J1024" s="73" t="str">
        <f>IFERROR(INDEX('Paycode Info'!$G$2:$G$71,MATCH('PCN Variation'!H1024,'Paycode Info'!$F$2:$F$71,0)),"")</f>
        <v/>
      </c>
      <c r="K1024" s="17"/>
      <c r="L1024" s="16" t="str">
        <f>IFERROR(MATCH(K1024,'Paycode Info'!$I$2:$I$13,0),"")</f>
        <v/>
      </c>
      <c r="M1024" s="17"/>
      <c r="N1024" s="16" t="str">
        <f>IFERROR(MATCH(M1024,'Paycode Info'!$I$2:$I$13,0),"")</f>
        <v/>
      </c>
      <c r="O1024" s="17"/>
      <c r="P1024" s="17"/>
      <c r="Q1024" s="67" t="str">
        <f>IFERROR(IF(N1024-L1024=0,13,IF(N1024-L1024&gt;=0,N1024-L1024+1, VLOOKUP(N1024-L1024, 'Paycode Info'!$J$2:$K$13,2,0))),"")</f>
        <v/>
      </c>
      <c r="R1024" s="68" t="str">
        <f t="shared" si="76"/>
        <v/>
      </c>
      <c r="S1024" s="66"/>
      <c r="T1024" s="16" t="str">
        <f>IF(S1024="","",INDEX('Paycode Info'!$R$2:$R$4,MATCH('PCN Variation'!S1024,'Paycode Info'!$M$2:$M$4,0)))</f>
        <v/>
      </c>
      <c r="U1024" s="17"/>
      <c r="V1024" s="16" t="str">
        <f>IFERROR(MATCH(U1024,'Paycode Info'!$I$2:$I$13,0),"")</f>
        <v/>
      </c>
      <c r="W1024" s="16" t="str">
        <f t="shared" si="78"/>
        <v/>
      </c>
      <c r="X1024" s="15" t="str">
        <f t="shared" si="79"/>
        <v/>
      </c>
      <c r="Y1024" s="18">
        <f t="shared" si="80"/>
        <v>0</v>
      </c>
    </row>
    <row r="1025" spans="1:25" ht="35" customHeight="1" x14ac:dyDescent="0.35">
      <c r="A1025" s="65"/>
      <c r="B1025" s="70" t="str">
        <f>IFERROR(IF(A1025="","",INDEX('PCN Data'!$A$2:$A$1300,MATCH('PCN Variation'!A1025,'PCN Data'!$B$2:$B$1300,0))),"ERROR")</f>
        <v/>
      </c>
      <c r="C1025" s="71" t="str">
        <f>IFERROR(IF(A1025="","",INDEX('PCN Data'!$C$2:$C$1300,MATCH('PCN Variation'!A1025,'PCN Data'!$B$2:$B$1300,0))),"ERROR")</f>
        <v/>
      </c>
      <c r="D1025" s="70" t="str">
        <f>IFERROR(IF(A1025="","", INDEX('PCN Data'!$D$2:$D$1300,MATCH('PCN Variation'!A1025,'PCN Data'!$B$2:$B$1300,0))),"ERROR")</f>
        <v/>
      </c>
      <c r="E1025" s="66"/>
      <c r="F1025" s="65"/>
      <c r="G1025" s="71" t="str">
        <f>IF(E1025&amp;F1025="","", IFERROR(IF(AND(E1025="",F1025&lt;&gt;""),INDEX('Paycode Info'!$D$2:$D$71,MATCH('PCN Variation'!F1025,'Paycode Info'!$F$2:$F$71,0)), INDEX('Paycode Info'!$D$2:$D$71,MATCH('PCN Variation'!E1025,'Paycode Info'!$D$2:$D$71,0))),"Error"))</f>
        <v/>
      </c>
      <c r="H1025" s="71" t="str">
        <f>IF(E1025&amp;F1025="","", IFERROR(INDEX('Paycode Info'!$F$2:$F$71,MATCH('PCN Variation'!G1025,'Paycode Info'!$D$2:$D$71,0)),"Error"))</f>
        <v/>
      </c>
      <c r="I1025" s="84" t="str">
        <f t="shared" si="77"/>
        <v/>
      </c>
      <c r="J1025" s="73" t="str">
        <f>IFERROR(INDEX('Paycode Info'!$G$2:$G$71,MATCH('PCN Variation'!H1025,'Paycode Info'!$F$2:$F$71,0)),"")</f>
        <v/>
      </c>
      <c r="K1025" s="17"/>
      <c r="L1025" s="16" t="str">
        <f>IFERROR(MATCH(K1025,'Paycode Info'!$I$2:$I$13,0),"")</f>
        <v/>
      </c>
      <c r="M1025" s="17"/>
      <c r="N1025" s="16" t="str">
        <f>IFERROR(MATCH(M1025,'Paycode Info'!$I$2:$I$13,0),"")</f>
        <v/>
      </c>
      <c r="O1025" s="17"/>
      <c r="P1025" s="17"/>
      <c r="Q1025" s="67" t="str">
        <f>IFERROR(IF(N1025-L1025=0,13,IF(N1025-L1025&gt;=0,N1025-L1025+1, VLOOKUP(N1025-L1025, 'Paycode Info'!$J$2:$K$13,2,0))),"")</f>
        <v/>
      </c>
      <c r="R1025" s="68" t="str">
        <f t="shared" si="76"/>
        <v/>
      </c>
      <c r="S1025" s="66"/>
      <c r="T1025" s="16" t="str">
        <f>IF(S1025="","",INDEX('Paycode Info'!$R$2:$R$4,MATCH('PCN Variation'!S1025,'Paycode Info'!$M$2:$M$4,0)))</f>
        <v/>
      </c>
      <c r="U1025" s="17"/>
      <c r="V1025" s="16" t="str">
        <f>IFERROR(MATCH(U1025,'Paycode Info'!$I$2:$I$13,0),"")</f>
        <v/>
      </c>
      <c r="W1025" s="16" t="str">
        <f t="shared" si="78"/>
        <v/>
      </c>
      <c r="X1025" s="15" t="str">
        <f t="shared" si="79"/>
        <v/>
      </c>
      <c r="Y1025" s="18">
        <f t="shared" si="80"/>
        <v>0</v>
      </c>
    </row>
    <row r="1026" spans="1:25" ht="35" customHeight="1" x14ac:dyDescent="0.35">
      <c r="A1026" s="65"/>
      <c r="B1026" s="70" t="str">
        <f>IFERROR(IF(A1026="","",INDEX('PCN Data'!$A$2:$A$1300,MATCH('PCN Variation'!A1026,'PCN Data'!$B$2:$B$1300,0))),"ERROR")</f>
        <v/>
      </c>
      <c r="C1026" s="71" t="str">
        <f>IFERROR(IF(A1026="","",INDEX('PCN Data'!$C$2:$C$1300,MATCH('PCN Variation'!A1026,'PCN Data'!$B$2:$B$1300,0))),"ERROR")</f>
        <v/>
      </c>
      <c r="D1026" s="70" t="str">
        <f>IFERROR(IF(A1026="","", INDEX('PCN Data'!$D$2:$D$1300,MATCH('PCN Variation'!A1026,'PCN Data'!$B$2:$B$1300,0))),"ERROR")</f>
        <v/>
      </c>
      <c r="E1026" s="66"/>
      <c r="F1026" s="65"/>
      <c r="G1026" s="71" t="str">
        <f>IF(E1026&amp;F1026="","", IFERROR(IF(AND(E1026="",F1026&lt;&gt;""),INDEX('Paycode Info'!$D$2:$D$71,MATCH('PCN Variation'!F1026,'Paycode Info'!$F$2:$F$71,0)), INDEX('Paycode Info'!$D$2:$D$71,MATCH('PCN Variation'!E1026,'Paycode Info'!$D$2:$D$71,0))),"Error"))</f>
        <v/>
      </c>
      <c r="H1026" s="71" t="str">
        <f>IF(E1026&amp;F1026="","", IFERROR(INDEX('Paycode Info'!$F$2:$F$71,MATCH('PCN Variation'!G1026,'Paycode Info'!$D$2:$D$71,0)),"Error"))</f>
        <v/>
      </c>
      <c r="I1026" s="84" t="str">
        <f t="shared" si="77"/>
        <v/>
      </c>
      <c r="J1026" s="73" t="str">
        <f>IFERROR(INDEX('Paycode Info'!$G$2:$G$71,MATCH('PCN Variation'!H1026,'Paycode Info'!$F$2:$F$71,0)),"")</f>
        <v/>
      </c>
      <c r="K1026" s="17"/>
      <c r="L1026" s="16" t="str">
        <f>IFERROR(MATCH(K1026,'Paycode Info'!$I$2:$I$13,0),"")</f>
        <v/>
      </c>
      <c r="M1026" s="17"/>
      <c r="N1026" s="16" t="str">
        <f>IFERROR(MATCH(M1026,'Paycode Info'!$I$2:$I$13,0),"")</f>
        <v/>
      </c>
      <c r="O1026" s="17"/>
      <c r="P1026" s="17"/>
      <c r="Q1026" s="67" t="str">
        <f>IFERROR(IF(N1026-L1026=0,13,IF(N1026-L1026&gt;=0,N1026-L1026+1, VLOOKUP(N1026-L1026, 'Paycode Info'!$J$2:$K$13,2,0))),"")</f>
        <v/>
      </c>
      <c r="R1026" s="68" t="str">
        <f t="shared" si="76"/>
        <v/>
      </c>
      <c r="S1026" s="66"/>
      <c r="T1026" s="16" t="str">
        <f>IF(S1026="","",INDEX('Paycode Info'!$R$2:$R$4,MATCH('PCN Variation'!S1026,'Paycode Info'!$M$2:$M$4,0)))</f>
        <v/>
      </c>
      <c r="U1026" s="17"/>
      <c r="V1026" s="16" t="str">
        <f>IFERROR(MATCH(U1026,'Paycode Info'!$I$2:$I$13,0),"")</f>
        <v/>
      </c>
      <c r="W1026" s="16" t="str">
        <f t="shared" si="78"/>
        <v/>
      </c>
      <c r="X1026" s="15" t="str">
        <f t="shared" si="79"/>
        <v/>
      </c>
      <c r="Y1026" s="18">
        <f t="shared" si="80"/>
        <v>0</v>
      </c>
    </row>
    <row r="1027" spans="1:25" ht="35" customHeight="1" x14ac:dyDescent="0.35">
      <c r="A1027" s="65"/>
      <c r="B1027" s="70" t="str">
        <f>IFERROR(IF(A1027="","",INDEX('PCN Data'!$A$2:$A$1300,MATCH('PCN Variation'!A1027,'PCN Data'!$B$2:$B$1300,0))),"ERROR")</f>
        <v/>
      </c>
      <c r="C1027" s="71" t="str">
        <f>IFERROR(IF(A1027="","",INDEX('PCN Data'!$C$2:$C$1300,MATCH('PCN Variation'!A1027,'PCN Data'!$B$2:$B$1300,0))),"ERROR")</f>
        <v/>
      </c>
      <c r="D1027" s="70" t="str">
        <f>IFERROR(IF(A1027="","", INDEX('PCN Data'!$D$2:$D$1300,MATCH('PCN Variation'!A1027,'PCN Data'!$B$2:$B$1300,0))),"ERROR")</f>
        <v/>
      </c>
      <c r="E1027" s="66"/>
      <c r="F1027" s="65"/>
      <c r="G1027" s="71" t="str">
        <f>IF(E1027&amp;F1027="","", IFERROR(IF(AND(E1027="",F1027&lt;&gt;""),INDEX('Paycode Info'!$D$2:$D$71,MATCH('PCN Variation'!F1027,'Paycode Info'!$F$2:$F$71,0)), INDEX('Paycode Info'!$D$2:$D$71,MATCH('PCN Variation'!E1027,'Paycode Info'!$D$2:$D$71,0))),"Error"))</f>
        <v/>
      </c>
      <c r="H1027" s="71" t="str">
        <f>IF(E1027&amp;F1027="","", IFERROR(INDEX('Paycode Info'!$F$2:$F$71,MATCH('PCN Variation'!G1027,'Paycode Info'!$D$2:$D$71,0)),"Error"))</f>
        <v/>
      </c>
      <c r="I1027" s="84" t="str">
        <f t="shared" si="77"/>
        <v/>
      </c>
      <c r="J1027" s="73" t="str">
        <f>IFERROR(INDEX('Paycode Info'!$G$2:$G$71,MATCH('PCN Variation'!H1027,'Paycode Info'!$F$2:$F$71,0)),"")</f>
        <v/>
      </c>
      <c r="K1027" s="17"/>
      <c r="L1027" s="16" t="str">
        <f>IFERROR(MATCH(K1027,'Paycode Info'!$I$2:$I$13,0),"")</f>
        <v/>
      </c>
      <c r="M1027" s="17"/>
      <c r="N1027" s="16" t="str">
        <f>IFERROR(MATCH(M1027,'Paycode Info'!$I$2:$I$13,0),"")</f>
        <v/>
      </c>
      <c r="O1027" s="17"/>
      <c r="P1027" s="17"/>
      <c r="Q1027" s="67" t="str">
        <f>IFERROR(IF(N1027-L1027=0,13,IF(N1027-L1027&gt;=0,N1027-L1027+1, VLOOKUP(N1027-L1027, 'Paycode Info'!$J$2:$K$13,2,0))),"")</f>
        <v/>
      </c>
      <c r="R1027" s="68" t="str">
        <f t="shared" si="76"/>
        <v/>
      </c>
      <c r="S1027" s="66"/>
      <c r="T1027" s="16" t="str">
        <f>IF(S1027="","",INDEX('Paycode Info'!$R$2:$R$4,MATCH('PCN Variation'!S1027,'Paycode Info'!$M$2:$M$4,0)))</f>
        <v/>
      </c>
      <c r="U1027" s="17"/>
      <c r="V1027" s="16" t="str">
        <f>IFERROR(MATCH(U1027,'Paycode Info'!$I$2:$I$13,0),"")</f>
        <v/>
      </c>
      <c r="W1027" s="16" t="str">
        <f t="shared" si="78"/>
        <v/>
      </c>
      <c r="X1027" s="15" t="str">
        <f t="shared" si="79"/>
        <v/>
      </c>
      <c r="Y1027" s="18">
        <f t="shared" si="80"/>
        <v>0</v>
      </c>
    </row>
    <row r="1028" spans="1:25" ht="35" customHeight="1" x14ac:dyDescent="0.35">
      <c r="A1028" s="65"/>
      <c r="B1028" s="70" t="str">
        <f>IFERROR(IF(A1028="","",INDEX('PCN Data'!$A$2:$A$1300,MATCH('PCN Variation'!A1028,'PCN Data'!$B$2:$B$1300,0))),"ERROR")</f>
        <v/>
      </c>
      <c r="C1028" s="71" t="str">
        <f>IFERROR(IF(A1028="","",INDEX('PCN Data'!$C$2:$C$1300,MATCH('PCN Variation'!A1028,'PCN Data'!$B$2:$B$1300,0))),"ERROR")</f>
        <v/>
      </c>
      <c r="D1028" s="70" t="str">
        <f>IFERROR(IF(A1028="","", INDEX('PCN Data'!$D$2:$D$1300,MATCH('PCN Variation'!A1028,'PCN Data'!$B$2:$B$1300,0))),"ERROR")</f>
        <v/>
      </c>
      <c r="E1028" s="66"/>
      <c r="F1028" s="65"/>
      <c r="G1028" s="71" t="str">
        <f>IF(E1028&amp;F1028="","", IFERROR(IF(AND(E1028="",F1028&lt;&gt;""),INDEX('Paycode Info'!$D$2:$D$71,MATCH('PCN Variation'!F1028,'Paycode Info'!$F$2:$F$71,0)), INDEX('Paycode Info'!$D$2:$D$71,MATCH('PCN Variation'!E1028,'Paycode Info'!$D$2:$D$71,0))),"Error"))</f>
        <v/>
      </c>
      <c r="H1028" s="71" t="str">
        <f>IF(E1028&amp;F1028="","", IFERROR(INDEX('Paycode Info'!$F$2:$F$71,MATCH('PCN Variation'!G1028,'Paycode Info'!$D$2:$D$71,0)),"Error"))</f>
        <v/>
      </c>
      <c r="I1028" s="84" t="str">
        <f t="shared" si="77"/>
        <v/>
      </c>
      <c r="J1028" s="73" t="str">
        <f>IFERROR(INDEX('Paycode Info'!$G$2:$G$71,MATCH('PCN Variation'!H1028,'Paycode Info'!$F$2:$F$71,0)),"")</f>
        <v/>
      </c>
      <c r="K1028" s="17"/>
      <c r="L1028" s="16" t="str">
        <f>IFERROR(MATCH(K1028,'Paycode Info'!$I$2:$I$13,0),"")</f>
        <v/>
      </c>
      <c r="M1028" s="17"/>
      <c r="N1028" s="16" t="str">
        <f>IFERROR(MATCH(M1028,'Paycode Info'!$I$2:$I$13,0),"")</f>
        <v/>
      </c>
      <c r="O1028" s="17"/>
      <c r="P1028" s="17"/>
      <c r="Q1028" s="67" t="str">
        <f>IFERROR(IF(N1028-L1028=0,13,IF(N1028-L1028&gt;=0,N1028-L1028+1, VLOOKUP(N1028-L1028, 'Paycode Info'!$J$2:$K$13,2,0))),"")</f>
        <v/>
      </c>
      <c r="R1028" s="68" t="str">
        <f t="shared" si="76"/>
        <v/>
      </c>
      <c r="S1028" s="66"/>
      <c r="T1028" s="16" t="str">
        <f>IF(S1028="","",INDEX('Paycode Info'!$R$2:$R$4,MATCH('PCN Variation'!S1028,'Paycode Info'!$M$2:$M$4,0)))</f>
        <v/>
      </c>
      <c r="U1028" s="17"/>
      <c r="V1028" s="16" t="str">
        <f>IFERROR(MATCH(U1028,'Paycode Info'!$I$2:$I$13,0),"")</f>
        <v/>
      </c>
      <c r="W1028" s="16" t="str">
        <f t="shared" si="78"/>
        <v/>
      </c>
      <c r="X1028" s="15" t="str">
        <f t="shared" si="79"/>
        <v/>
      </c>
      <c r="Y1028" s="18">
        <f t="shared" si="80"/>
        <v>0</v>
      </c>
    </row>
    <row r="1029" spans="1:25" ht="35" customHeight="1" x14ac:dyDescent="0.35">
      <c r="A1029" s="65"/>
      <c r="B1029" s="70" t="str">
        <f>IFERROR(IF(A1029="","",INDEX('PCN Data'!$A$2:$A$1300,MATCH('PCN Variation'!A1029,'PCN Data'!$B$2:$B$1300,0))),"ERROR")</f>
        <v/>
      </c>
      <c r="C1029" s="71" t="str">
        <f>IFERROR(IF(A1029="","",INDEX('PCN Data'!$C$2:$C$1300,MATCH('PCN Variation'!A1029,'PCN Data'!$B$2:$B$1300,0))),"ERROR")</f>
        <v/>
      </c>
      <c r="D1029" s="70" t="str">
        <f>IFERROR(IF(A1029="","", INDEX('PCN Data'!$D$2:$D$1300,MATCH('PCN Variation'!A1029,'PCN Data'!$B$2:$B$1300,0))),"ERROR")</f>
        <v/>
      </c>
      <c r="E1029" s="66"/>
      <c r="F1029" s="65"/>
      <c r="G1029" s="71" t="str">
        <f>IF(E1029&amp;F1029="","", IFERROR(IF(AND(E1029="",F1029&lt;&gt;""),INDEX('Paycode Info'!$D$2:$D$71,MATCH('PCN Variation'!F1029,'Paycode Info'!$F$2:$F$71,0)), INDEX('Paycode Info'!$D$2:$D$71,MATCH('PCN Variation'!E1029,'Paycode Info'!$D$2:$D$71,0))),"Error"))</f>
        <v/>
      </c>
      <c r="H1029" s="71" t="str">
        <f>IF(E1029&amp;F1029="","", IFERROR(INDEX('Paycode Info'!$F$2:$F$71,MATCH('PCN Variation'!G1029,'Paycode Info'!$D$2:$D$71,0)),"Error"))</f>
        <v/>
      </c>
      <c r="I1029" s="84" t="str">
        <f t="shared" si="77"/>
        <v/>
      </c>
      <c r="J1029" s="73" t="str">
        <f>IFERROR(INDEX('Paycode Info'!$G$2:$G$71,MATCH('PCN Variation'!H1029,'Paycode Info'!$F$2:$F$71,0)),"")</f>
        <v/>
      </c>
      <c r="K1029" s="17"/>
      <c r="L1029" s="16" t="str">
        <f>IFERROR(MATCH(K1029,'Paycode Info'!$I$2:$I$13,0),"")</f>
        <v/>
      </c>
      <c r="M1029" s="17"/>
      <c r="N1029" s="16" t="str">
        <f>IFERROR(MATCH(M1029,'Paycode Info'!$I$2:$I$13,0),"")</f>
        <v/>
      </c>
      <c r="O1029" s="17"/>
      <c r="P1029" s="17"/>
      <c r="Q1029" s="67" t="str">
        <f>IFERROR(IF(N1029-L1029=0,13,IF(N1029-L1029&gt;=0,N1029-L1029+1, VLOOKUP(N1029-L1029, 'Paycode Info'!$J$2:$K$13,2,0))),"")</f>
        <v/>
      </c>
      <c r="R1029" s="68" t="str">
        <f t="shared" si="76"/>
        <v/>
      </c>
      <c r="S1029" s="66"/>
      <c r="T1029" s="16" t="str">
        <f>IF(S1029="","",INDEX('Paycode Info'!$R$2:$R$4,MATCH('PCN Variation'!S1029,'Paycode Info'!$M$2:$M$4,0)))</f>
        <v/>
      </c>
      <c r="U1029" s="17"/>
      <c r="V1029" s="16" t="str">
        <f>IFERROR(MATCH(U1029,'Paycode Info'!$I$2:$I$13,0),"")</f>
        <v/>
      </c>
      <c r="W1029" s="16" t="str">
        <f t="shared" si="78"/>
        <v/>
      </c>
      <c r="X1029" s="15" t="str">
        <f t="shared" si="79"/>
        <v/>
      </c>
      <c r="Y1029" s="18">
        <f t="shared" si="80"/>
        <v>0</v>
      </c>
    </row>
    <row r="1030" spans="1:25" ht="35" customHeight="1" x14ac:dyDescent="0.35">
      <c r="A1030" s="65"/>
      <c r="B1030" s="70" t="str">
        <f>IFERROR(IF(A1030="","",INDEX('PCN Data'!$A$2:$A$1300,MATCH('PCN Variation'!A1030,'PCN Data'!$B$2:$B$1300,0))),"ERROR")</f>
        <v/>
      </c>
      <c r="C1030" s="71" t="str">
        <f>IFERROR(IF(A1030="","",INDEX('PCN Data'!$C$2:$C$1300,MATCH('PCN Variation'!A1030,'PCN Data'!$B$2:$B$1300,0))),"ERROR")</f>
        <v/>
      </c>
      <c r="D1030" s="70" t="str">
        <f>IFERROR(IF(A1030="","", INDEX('PCN Data'!$D$2:$D$1300,MATCH('PCN Variation'!A1030,'PCN Data'!$B$2:$B$1300,0))),"ERROR")</f>
        <v/>
      </c>
      <c r="E1030" s="66"/>
      <c r="F1030" s="65"/>
      <c r="G1030" s="71" t="str">
        <f>IF(E1030&amp;F1030="","", IFERROR(IF(AND(E1030="",F1030&lt;&gt;""),INDEX('Paycode Info'!$D$2:$D$71,MATCH('PCN Variation'!F1030,'Paycode Info'!$F$2:$F$71,0)), INDEX('Paycode Info'!$D$2:$D$71,MATCH('PCN Variation'!E1030,'Paycode Info'!$D$2:$D$71,0))),"Error"))</f>
        <v/>
      </c>
      <c r="H1030" s="71" t="str">
        <f>IF(E1030&amp;F1030="","", IFERROR(INDEX('Paycode Info'!$F$2:$F$71,MATCH('PCN Variation'!G1030,'Paycode Info'!$D$2:$D$71,0)),"Error"))</f>
        <v/>
      </c>
      <c r="I1030" s="84" t="str">
        <f t="shared" si="77"/>
        <v/>
      </c>
      <c r="J1030" s="73" t="str">
        <f>IFERROR(INDEX('Paycode Info'!$G$2:$G$71,MATCH('PCN Variation'!H1030,'Paycode Info'!$F$2:$F$71,0)),"")</f>
        <v/>
      </c>
      <c r="K1030" s="17"/>
      <c r="L1030" s="16" t="str">
        <f>IFERROR(MATCH(K1030,'Paycode Info'!$I$2:$I$13,0),"")</f>
        <v/>
      </c>
      <c r="M1030" s="17"/>
      <c r="N1030" s="16" t="str">
        <f>IFERROR(MATCH(M1030,'Paycode Info'!$I$2:$I$13,0),"")</f>
        <v/>
      </c>
      <c r="O1030" s="17"/>
      <c r="P1030" s="17"/>
      <c r="Q1030" s="67" t="str">
        <f>IFERROR(IF(N1030-L1030=0,13,IF(N1030-L1030&gt;=0,N1030-L1030+1, VLOOKUP(N1030-L1030, 'Paycode Info'!$J$2:$K$13,2,0))),"")</f>
        <v/>
      </c>
      <c r="R1030" s="68" t="str">
        <f t="shared" ref="R1030:R1093" si="81">IF(AND(K1030="",M1030=""),"",IF(AND(K1030="",M1030&lt;&gt;""),"",IF(AND(K1030&lt;&gt;"",M1030=""),O1030,IF(J1030="Calculated",O1030,O1030*Q1030))))</f>
        <v/>
      </c>
      <c r="S1030" s="66"/>
      <c r="T1030" s="16" t="str">
        <f>IF(S1030="","",INDEX('Paycode Info'!$R$2:$R$4,MATCH('PCN Variation'!S1030,'Paycode Info'!$M$2:$M$4,0)))</f>
        <v/>
      </c>
      <c r="U1030" s="17"/>
      <c r="V1030" s="16" t="str">
        <f>IFERROR(MATCH(U1030,'Paycode Info'!$I$2:$I$13,0),"")</f>
        <v/>
      </c>
      <c r="W1030" s="16" t="str">
        <f t="shared" si="78"/>
        <v/>
      </c>
      <c r="X1030" s="15" t="str">
        <f t="shared" si="79"/>
        <v/>
      </c>
      <c r="Y1030" s="18">
        <f t="shared" si="80"/>
        <v>0</v>
      </c>
    </row>
    <row r="1031" spans="1:25" ht="35" customHeight="1" x14ac:dyDescent="0.35">
      <c r="A1031" s="65"/>
      <c r="B1031" s="70" t="str">
        <f>IFERROR(IF(A1031="","",INDEX('PCN Data'!$A$2:$A$1300,MATCH('PCN Variation'!A1031,'PCN Data'!$B$2:$B$1300,0))),"ERROR")</f>
        <v/>
      </c>
      <c r="C1031" s="71" t="str">
        <f>IFERROR(IF(A1031="","",INDEX('PCN Data'!$C$2:$C$1300,MATCH('PCN Variation'!A1031,'PCN Data'!$B$2:$B$1300,0))),"ERROR")</f>
        <v/>
      </c>
      <c r="D1031" s="70" t="str">
        <f>IFERROR(IF(A1031="","", INDEX('PCN Data'!$D$2:$D$1300,MATCH('PCN Variation'!A1031,'PCN Data'!$B$2:$B$1300,0))),"ERROR")</f>
        <v/>
      </c>
      <c r="E1031" s="66"/>
      <c r="F1031" s="65"/>
      <c r="G1031" s="71" t="str">
        <f>IF(E1031&amp;F1031="","", IFERROR(IF(AND(E1031="",F1031&lt;&gt;""),INDEX('Paycode Info'!$D$2:$D$71,MATCH('PCN Variation'!F1031,'Paycode Info'!$F$2:$F$71,0)), INDEX('Paycode Info'!$D$2:$D$71,MATCH('PCN Variation'!E1031,'Paycode Info'!$D$2:$D$71,0))),"Error"))</f>
        <v/>
      </c>
      <c r="H1031" s="71" t="str">
        <f>IF(E1031&amp;F1031="","", IFERROR(INDEX('Paycode Info'!$F$2:$F$71,MATCH('PCN Variation'!G1031,'Paycode Info'!$D$2:$D$71,0)),"Error"))</f>
        <v/>
      </c>
      <c r="I1031" s="84" t="str">
        <f t="shared" ref="I1031:I1094" si="82">G1031</f>
        <v/>
      </c>
      <c r="J1031" s="73" t="str">
        <f>IFERROR(INDEX('Paycode Info'!$G$2:$G$71,MATCH('PCN Variation'!H1031,'Paycode Info'!$F$2:$F$71,0)),"")</f>
        <v/>
      </c>
      <c r="K1031" s="17"/>
      <c r="L1031" s="16" t="str">
        <f>IFERROR(MATCH(K1031,'Paycode Info'!$I$2:$I$13,0),"")</f>
        <v/>
      </c>
      <c r="M1031" s="17"/>
      <c r="N1031" s="16" t="str">
        <f>IFERROR(MATCH(M1031,'Paycode Info'!$I$2:$I$13,0),"")</f>
        <v/>
      </c>
      <c r="O1031" s="17"/>
      <c r="P1031" s="17"/>
      <c r="Q1031" s="67" t="str">
        <f>IFERROR(IF(N1031-L1031=0,13,IF(N1031-L1031&gt;=0,N1031-L1031+1, VLOOKUP(N1031-L1031, 'Paycode Info'!$J$2:$K$13,2,0))),"")</f>
        <v/>
      </c>
      <c r="R1031" s="68" t="str">
        <f t="shared" si="81"/>
        <v/>
      </c>
      <c r="S1031" s="66"/>
      <c r="T1031" s="16" t="str">
        <f>IF(S1031="","",INDEX('Paycode Info'!$R$2:$R$4,MATCH('PCN Variation'!S1031,'Paycode Info'!$M$2:$M$4,0)))</f>
        <v/>
      </c>
      <c r="U1031" s="17"/>
      <c r="V1031" s="16" t="str">
        <f>IFERROR(MATCH(U1031,'Paycode Info'!$I$2:$I$13,0),"")</f>
        <v/>
      </c>
      <c r="W1031" s="16" t="str">
        <f t="shared" ref="W1031:W1094" si="83">IF(U1031="","", IF(T1031=0, "Accept", IF(T1031=2, "Reject", IF(AND(T1031=1, V1031&lt;=$N$1),"Accept", "Reject"))))</f>
        <v/>
      </c>
      <c r="X1031" s="15" t="str">
        <f t="shared" ref="X1031:X1094" si="84">IF(B1031="","",(IF(R1031&lt;&gt;P1031,"Error - total does not match expected results",(IF(AND(E1031="",F1031=""),"Error - no payment details have been selected",IF(D1031&lt;&gt;"PCN","Error - contract type must be PCN",IF(AND(F1031&lt;&gt;"",F1031&lt;&gt;H1031),"Error - entered paycode incorrect for payment type",IF(K1031="","Error - no start month defined",IF((AND(L1031&lt;$N$1,$N$1&lt;&gt;12)),"Error - start month is before current month, this must be current month or later",IF(O1031="","Error - no monthly amount entered",IF(AND(J1031="Calculated",M1031&lt;&gt;""),"Error - end month not required for payment type selected",IF(S1031="","Error - financial year is mandatory",IF(AND(U1031="",J1031="Calculated"),"Error - financial month is mandatory for payment type selected",IF(AND(J1031="Calculated",W1031="Reject"),"Error - financial month must be the current month or a previous month",IF(AND(U1031&lt;&gt;"",J1031&lt;&gt;"Calculated"),"Error - financial month is not required for payment type selected","OK")))))))))))))))</f>
        <v/>
      </c>
      <c r="Y1031" s="18">
        <f t="shared" si="80"/>
        <v>0</v>
      </c>
    </row>
    <row r="1032" spans="1:25" ht="35" customHeight="1" x14ac:dyDescent="0.35">
      <c r="A1032" s="65"/>
      <c r="B1032" s="70" t="str">
        <f>IFERROR(IF(A1032="","",INDEX('PCN Data'!$A$2:$A$1300,MATCH('PCN Variation'!A1032,'PCN Data'!$B$2:$B$1300,0))),"ERROR")</f>
        <v/>
      </c>
      <c r="C1032" s="71" t="str">
        <f>IFERROR(IF(A1032="","",INDEX('PCN Data'!$C$2:$C$1300,MATCH('PCN Variation'!A1032,'PCN Data'!$B$2:$B$1300,0))),"ERROR")</f>
        <v/>
      </c>
      <c r="D1032" s="70" t="str">
        <f>IFERROR(IF(A1032="","", INDEX('PCN Data'!$D$2:$D$1300,MATCH('PCN Variation'!A1032,'PCN Data'!$B$2:$B$1300,0))),"ERROR")</f>
        <v/>
      </c>
      <c r="E1032" s="66"/>
      <c r="F1032" s="65"/>
      <c r="G1032" s="71" t="str">
        <f>IF(E1032&amp;F1032="","", IFERROR(IF(AND(E1032="",F1032&lt;&gt;""),INDEX('Paycode Info'!$D$2:$D$71,MATCH('PCN Variation'!F1032,'Paycode Info'!$F$2:$F$71,0)), INDEX('Paycode Info'!$D$2:$D$71,MATCH('PCN Variation'!E1032,'Paycode Info'!$D$2:$D$71,0))),"Error"))</f>
        <v/>
      </c>
      <c r="H1032" s="71" t="str">
        <f>IF(E1032&amp;F1032="","", IFERROR(INDEX('Paycode Info'!$F$2:$F$71,MATCH('PCN Variation'!G1032,'Paycode Info'!$D$2:$D$71,0)),"Error"))</f>
        <v/>
      </c>
      <c r="I1032" s="84" t="str">
        <f t="shared" si="82"/>
        <v/>
      </c>
      <c r="J1032" s="73" t="str">
        <f>IFERROR(INDEX('Paycode Info'!$G$2:$G$71,MATCH('PCN Variation'!H1032,'Paycode Info'!$F$2:$F$71,0)),"")</f>
        <v/>
      </c>
      <c r="K1032" s="17"/>
      <c r="L1032" s="16" t="str">
        <f>IFERROR(MATCH(K1032,'Paycode Info'!$I$2:$I$13,0),"")</f>
        <v/>
      </c>
      <c r="M1032" s="17"/>
      <c r="N1032" s="16" t="str">
        <f>IFERROR(MATCH(M1032,'Paycode Info'!$I$2:$I$13,0),"")</f>
        <v/>
      </c>
      <c r="O1032" s="17"/>
      <c r="P1032" s="17"/>
      <c r="Q1032" s="67" t="str">
        <f>IFERROR(IF(N1032-L1032=0,13,IF(N1032-L1032&gt;=0,N1032-L1032+1, VLOOKUP(N1032-L1032, 'Paycode Info'!$J$2:$K$13,2,0))),"")</f>
        <v/>
      </c>
      <c r="R1032" s="68" t="str">
        <f t="shared" si="81"/>
        <v/>
      </c>
      <c r="S1032" s="66"/>
      <c r="T1032" s="16" t="str">
        <f>IF(S1032="","",INDEX('Paycode Info'!$R$2:$R$4,MATCH('PCN Variation'!S1032,'Paycode Info'!$M$2:$M$4,0)))</f>
        <v/>
      </c>
      <c r="U1032" s="17"/>
      <c r="V1032" s="16" t="str">
        <f>IFERROR(MATCH(U1032,'Paycode Info'!$I$2:$I$13,0),"")</f>
        <v/>
      </c>
      <c r="W1032" s="16" t="str">
        <f t="shared" si="83"/>
        <v/>
      </c>
      <c r="X1032" s="15" t="str">
        <f t="shared" si="84"/>
        <v/>
      </c>
      <c r="Y1032" s="18">
        <f t="shared" si="80"/>
        <v>0</v>
      </c>
    </row>
    <row r="1033" spans="1:25" ht="35" customHeight="1" x14ac:dyDescent="0.35">
      <c r="A1033" s="65"/>
      <c r="B1033" s="70" t="str">
        <f>IFERROR(IF(A1033="","",INDEX('PCN Data'!$A$2:$A$1300,MATCH('PCN Variation'!A1033,'PCN Data'!$B$2:$B$1300,0))),"ERROR")</f>
        <v/>
      </c>
      <c r="C1033" s="71" t="str">
        <f>IFERROR(IF(A1033="","",INDEX('PCN Data'!$C$2:$C$1300,MATCH('PCN Variation'!A1033,'PCN Data'!$B$2:$B$1300,0))),"ERROR")</f>
        <v/>
      </c>
      <c r="D1033" s="70" t="str">
        <f>IFERROR(IF(A1033="","", INDEX('PCN Data'!$D$2:$D$1300,MATCH('PCN Variation'!A1033,'PCN Data'!$B$2:$B$1300,0))),"ERROR")</f>
        <v/>
      </c>
      <c r="E1033" s="66"/>
      <c r="F1033" s="65"/>
      <c r="G1033" s="71" t="str">
        <f>IF(E1033&amp;F1033="","", IFERROR(IF(AND(E1033="",F1033&lt;&gt;""),INDEX('Paycode Info'!$D$2:$D$71,MATCH('PCN Variation'!F1033,'Paycode Info'!$F$2:$F$71,0)), INDEX('Paycode Info'!$D$2:$D$71,MATCH('PCN Variation'!E1033,'Paycode Info'!$D$2:$D$71,0))),"Error"))</f>
        <v/>
      </c>
      <c r="H1033" s="71" t="str">
        <f>IF(E1033&amp;F1033="","", IFERROR(INDEX('Paycode Info'!$F$2:$F$71,MATCH('PCN Variation'!G1033,'Paycode Info'!$D$2:$D$71,0)),"Error"))</f>
        <v/>
      </c>
      <c r="I1033" s="84" t="str">
        <f t="shared" si="82"/>
        <v/>
      </c>
      <c r="J1033" s="73" t="str">
        <f>IFERROR(INDEX('Paycode Info'!$G$2:$G$71,MATCH('PCN Variation'!H1033,'Paycode Info'!$F$2:$F$71,0)),"")</f>
        <v/>
      </c>
      <c r="K1033" s="17"/>
      <c r="L1033" s="16" t="str">
        <f>IFERROR(MATCH(K1033,'Paycode Info'!$I$2:$I$13,0),"")</f>
        <v/>
      </c>
      <c r="M1033" s="17"/>
      <c r="N1033" s="16" t="str">
        <f>IFERROR(MATCH(M1033,'Paycode Info'!$I$2:$I$13,0),"")</f>
        <v/>
      </c>
      <c r="O1033" s="17"/>
      <c r="P1033" s="17"/>
      <c r="Q1033" s="67" t="str">
        <f>IFERROR(IF(N1033-L1033=0,13,IF(N1033-L1033&gt;=0,N1033-L1033+1, VLOOKUP(N1033-L1033, 'Paycode Info'!$J$2:$K$13,2,0))),"")</f>
        <v/>
      </c>
      <c r="R1033" s="68" t="str">
        <f t="shared" si="81"/>
        <v/>
      </c>
      <c r="S1033" s="66"/>
      <c r="T1033" s="16" t="str">
        <f>IF(S1033="","",INDEX('Paycode Info'!$R$2:$R$4,MATCH('PCN Variation'!S1033,'Paycode Info'!$M$2:$M$4,0)))</f>
        <v/>
      </c>
      <c r="U1033" s="17"/>
      <c r="V1033" s="16" t="str">
        <f>IFERROR(MATCH(U1033,'Paycode Info'!$I$2:$I$13,0),"")</f>
        <v/>
      </c>
      <c r="W1033" s="16" t="str">
        <f t="shared" si="83"/>
        <v/>
      </c>
      <c r="X1033" s="15" t="str">
        <f t="shared" si="84"/>
        <v/>
      </c>
      <c r="Y1033" s="18">
        <f t="shared" si="80"/>
        <v>0</v>
      </c>
    </row>
    <row r="1034" spans="1:25" ht="35" customHeight="1" x14ac:dyDescent="0.35">
      <c r="A1034" s="65"/>
      <c r="B1034" s="70" t="str">
        <f>IFERROR(IF(A1034="","",INDEX('PCN Data'!$A$2:$A$1300,MATCH('PCN Variation'!A1034,'PCN Data'!$B$2:$B$1300,0))),"ERROR")</f>
        <v/>
      </c>
      <c r="C1034" s="71" t="str">
        <f>IFERROR(IF(A1034="","",INDEX('PCN Data'!$C$2:$C$1300,MATCH('PCN Variation'!A1034,'PCN Data'!$B$2:$B$1300,0))),"ERROR")</f>
        <v/>
      </c>
      <c r="D1034" s="70" t="str">
        <f>IFERROR(IF(A1034="","", INDEX('PCN Data'!$D$2:$D$1300,MATCH('PCN Variation'!A1034,'PCN Data'!$B$2:$B$1300,0))),"ERROR")</f>
        <v/>
      </c>
      <c r="E1034" s="66"/>
      <c r="F1034" s="65"/>
      <c r="G1034" s="71" t="str">
        <f>IF(E1034&amp;F1034="","", IFERROR(IF(AND(E1034="",F1034&lt;&gt;""),INDEX('Paycode Info'!$D$2:$D$71,MATCH('PCN Variation'!F1034,'Paycode Info'!$F$2:$F$71,0)), INDEX('Paycode Info'!$D$2:$D$71,MATCH('PCN Variation'!E1034,'Paycode Info'!$D$2:$D$71,0))),"Error"))</f>
        <v/>
      </c>
      <c r="H1034" s="71" t="str">
        <f>IF(E1034&amp;F1034="","", IFERROR(INDEX('Paycode Info'!$F$2:$F$71,MATCH('PCN Variation'!G1034,'Paycode Info'!$D$2:$D$71,0)),"Error"))</f>
        <v/>
      </c>
      <c r="I1034" s="84" t="str">
        <f t="shared" si="82"/>
        <v/>
      </c>
      <c r="J1034" s="73" t="str">
        <f>IFERROR(INDEX('Paycode Info'!$G$2:$G$71,MATCH('PCN Variation'!H1034,'Paycode Info'!$F$2:$F$71,0)),"")</f>
        <v/>
      </c>
      <c r="K1034" s="17"/>
      <c r="L1034" s="16" t="str">
        <f>IFERROR(MATCH(K1034,'Paycode Info'!$I$2:$I$13,0),"")</f>
        <v/>
      </c>
      <c r="M1034" s="17"/>
      <c r="N1034" s="16" t="str">
        <f>IFERROR(MATCH(M1034,'Paycode Info'!$I$2:$I$13,0),"")</f>
        <v/>
      </c>
      <c r="O1034" s="17"/>
      <c r="P1034" s="17"/>
      <c r="Q1034" s="67" t="str">
        <f>IFERROR(IF(N1034-L1034=0,13,IF(N1034-L1034&gt;=0,N1034-L1034+1, VLOOKUP(N1034-L1034, 'Paycode Info'!$J$2:$K$13,2,0))),"")</f>
        <v/>
      </c>
      <c r="R1034" s="68" t="str">
        <f t="shared" si="81"/>
        <v/>
      </c>
      <c r="S1034" s="66"/>
      <c r="T1034" s="16" t="str">
        <f>IF(S1034="","",INDEX('Paycode Info'!$R$2:$R$4,MATCH('PCN Variation'!S1034,'Paycode Info'!$M$2:$M$4,0)))</f>
        <v/>
      </c>
      <c r="U1034" s="17"/>
      <c r="V1034" s="16" t="str">
        <f>IFERROR(MATCH(U1034,'Paycode Info'!$I$2:$I$13,0),"")</f>
        <v/>
      </c>
      <c r="W1034" s="16" t="str">
        <f t="shared" si="83"/>
        <v/>
      </c>
      <c r="X1034" s="15" t="str">
        <f t="shared" si="84"/>
        <v/>
      </c>
      <c r="Y1034" s="18">
        <f t="shared" si="80"/>
        <v>0</v>
      </c>
    </row>
    <row r="1035" spans="1:25" ht="35" customHeight="1" x14ac:dyDescent="0.35">
      <c r="A1035" s="65"/>
      <c r="B1035" s="70" t="str">
        <f>IFERROR(IF(A1035="","",INDEX('PCN Data'!$A$2:$A$1300,MATCH('PCN Variation'!A1035,'PCN Data'!$B$2:$B$1300,0))),"ERROR")</f>
        <v/>
      </c>
      <c r="C1035" s="71" t="str">
        <f>IFERROR(IF(A1035="","",INDEX('PCN Data'!$C$2:$C$1300,MATCH('PCN Variation'!A1035,'PCN Data'!$B$2:$B$1300,0))),"ERROR")</f>
        <v/>
      </c>
      <c r="D1035" s="70" t="str">
        <f>IFERROR(IF(A1035="","", INDEX('PCN Data'!$D$2:$D$1300,MATCH('PCN Variation'!A1035,'PCN Data'!$B$2:$B$1300,0))),"ERROR")</f>
        <v/>
      </c>
      <c r="E1035" s="66"/>
      <c r="F1035" s="65"/>
      <c r="G1035" s="71" t="str">
        <f>IF(E1035&amp;F1035="","", IFERROR(IF(AND(E1035="",F1035&lt;&gt;""),INDEX('Paycode Info'!$D$2:$D$71,MATCH('PCN Variation'!F1035,'Paycode Info'!$F$2:$F$71,0)), INDEX('Paycode Info'!$D$2:$D$71,MATCH('PCN Variation'!E1035,'Paycode Info'!$D$2:$D$71,0))),"Error"))</f>
        <v/>
      </c>
      <c r="H1035" s="71" t="str">
        <f>IF(E1035&amp;F1035="","", IFERROR(INDEX('Paycode Info'!$F$2:$F$71,MATCH('PCN Variation'!G1035,'Paycode Info'!$D$2:$D$71,0)),"Error"))</f>
        <v/>
      </c>
      <c r="I1035" s="84" t="str">
        <f t="shared" si="82"/>
        <v/>
      </c>
      <c r="J1035" s="73" t="str">
        <f>IFERROR(INDEX('Paycode Info'!$G$2:$G$71,MATCH('PCN Variation'!H1035,'Paycode Info'!$F$2:$F$71,0)),"")</f>
        <v/>
      </c>
      <c r="K1035" s="17"/>
      <c r="L1035" s="16" t="str">
        <f>IFERROR(MATCH(K1035,'Paycode Info'!$I$2:$I$13,0),"")</f>
        <v/>
      </c>
      <c r="M1035" s="17"/>
      <c r="N1035" s="16" t="str">
        <f>IFERROR(MATCH(M1035,'Paycode Info'!$I$2:$I$13,0),"")</f>
        <v/>
      </c>
      <c r="O1035" s="17"/>
      <c r="P1035" s="17"/>
      <c r="Q1035" s="67" t="str">
        <f>IFERROR(IF(N1035-L1035=0,13,IF(N1035-L1035&gt;=0,N1035-L1035+1, VLOOKUP(N1035-L1035, 'Paycode Info'!$J$2:$K$13,2,0))),"")</f>
        <v/>
      </c>
      <c r="R1035" s="68" t="str">
        <f t="shared" si="81"/>
        <v/>
      </c>
      <c r="S1035" s="66"/>
      <c r="T1035" s="16" t="str">
        <f>IF(S1035="","",INDEX('Paycode Info'!$R$2:$R$4,MATCH('PCN Variation'!S1035,'Paycode Info'!$M$2:$M$4,0)))</f>
        <v/>
      </c>
      <c r="U1035" s="17"/>
      <c r="V1035" s="16" t="str">
        <f>IFERROR(MATCH(U1035,'Paycode Info'!$I$2:$I$13,0),"")</f>
        <v/>
      </c>
      <c r="W1035" s="16" t="str">
        <f t="shared" si="83"/>
        <v/>
      </c>
      <c r="X1035" s="15" t="str">
        <f t="shared" si="84"/>
        <v/>
      </c>
      <c r="Y1035" s="18">
        <f t="shared" si="80"/>
        <v>0</v>
      </c>
    </row>
    <row r="1036" spans="1:25" ht="35" customHeight="1" x14ac:dyDescent="0.35">
      <c r="A1036" s="65"/>
      <c r="B1036" s="70" t="str">
        <f>IFERROR(IF(A1036="","",INDEX('PCN Data'!$A$2:$A$1300,MATCH('PCN Variation'!A1036,'PCN Data'!$B$2:$B$1300,0))),"ERROR")</f>
        <v/>
      </c>
      <c r="C1036" s="71" t="str">
        <f>IFERROR(IF(A1036="","",INDEX('PCN Data'!$C$2:$C$1300,MATCH('PCN Variation'!A1036,'PCN Data'!$B$2:$B$1300,0))),"ERROR")</f>
        <v/>
      </c>
      <c r="D1036" s="70" t="str">
        <f>IFERROR(IF(A1036="","", INDEX('PCN Data'!$D$2:$D$1300,MATCH('PCN Variation'!A1036,'PCN Data'!$B$2:$B$1300,0))),"ERROR")</f>
        <v/>
      </c>
      <c r="E1036" s="66"/>
      <c r="F1036" s="65"/>
      <c r="G1036" s="71" t="str">
        <f>IF(E1036&amp;F1036="","", IFERROR(IF(AND(E1036="",F1036&lt;&gt;""),INDEX('Paycode Info'!$D$2:$D$71,MATCH('PCN Variation'!F1036,'Paycode Info'!$F$2:$F$71,0)), INDEX('Paycode Info'!$D$2:$D$71,MATCH('PCN Variation'!E1036,'Paycode Info'!$D$2:$D$71,0))),"Error"))</f>
        <v/>
      </c>
      <c r="H1036" s="71" t="str">
        <f>IF(E1036&amp;F1036="","", IFERROR(INDEX('Paycode Info'!$F$2:$F$71,MATCH('PCN Variation'!G1036,'Paycode Info'!$D$2:$D$71,0)),"Error"))</f>
        <v/>
      </c>
      <c r="I1036" s="84" t="str">
        <f t="shared" si="82"/>
        <v/>
      </c>
      <c r="J1036" s="73" t="str">
        <f>IFERROR(INDEX('Paycode Info'!$G$2:$G$71,MATCH('PCN Variation'!H1036,'Paycode Info'!$F$2:$F$71,0)),"")</f>
        <v/>
      </c>
      <c r="K1036" s="17"/>
      <c r="L1036" s="16" t="str">
        <f>IFERROR(MATCH(K1036,'Paycode Info'!$I$2:$I$13,0),"")</f>
        <v/>
      </c>
      <c r="M1036" s="17"/>
      <c r="N1036" s="16" t="str">
        <f>IFERROR(MATCH(M1036,'Paycode Info'!$I$2:$I$13,0),"")</f>
        <v/>
      </c>
      <c r="O1036" s="17"/>
      <c r="P1036" s="17"/>
      <c r="Q1036" s="67" t="str">
        <f>IFERROR(IF(N1036-L1036=0,13,IF(N1036-L1036&gt;=0,N1036-L1036+1, VLOOKUP(N1036-L1036, 'Paycode Info'!$J$2:$K$13,2,0))),"")</f>
        <v/>
      </c>
      <c r="R1036" s="68" t="str">
        <f t="shared" si="81"/>
        <v/>
      </c>
      <c r="S1036" s="66"/>
      <c r="T1036" s="16" t="str">
        <f>IF(S1036="","",INDEX('Paycode Info'!$R$2:$R$4,MATCH('PCN Variation'!S1036,'Paycode Info'!$M$2:$M$4,0)))</f>
        <v/>
      </c>
      <c r="U1036" s="17"/>
      <c r="V1036" s="16" t="str">
        <f>IFERROR(MATCH(U1036,'Paycode Info'!$I$2:$I$13,0),"")</f>
        <v/>
      </c>
      <c r="W1036" s="16" t="str">
        <f t="shared" si="83"/>
        <v/>
      </c>
      <c r="X1036" s="15" t="str">
        <f t="shared" si="84"/>
        <v/>
      </c>
      <c r="Y1036" s="18">
        <f t="shared" si="80"/>
        <v>0</v>
      </c>
    </row>
    <row r="1037" spans="1:25" ht="35" customHeight="1" x14ac:dyDescent="0.35">
      <c r="A1037" s="65"/>
      <c r="B1037" s="70" t="str">
        <f>IFERROR(IF(A1037="","",INDEX('PCN Data'!$A$2:$A$1300,MATCH('PCN Variation'!A1037,'PCN Data'!$B$2:$B$1300,0))),"ERROR")</f>
        <v/>
      </c>
      <c r="C1037" s="71" t="str">
        <f>IFERROR(IF(A1037="","",INDEX('PCN Data'!$C$2:$C$1300,MATCH('PCN Variation'!A1037,'PCN Data'!$B$2:$B$1300,0))),"ERROR")</f>
        <v/>
      </c>
      <c r="D1037" s="70" t="str">
        <f>IFERROR(IF(A1037="","", INDEX('PCN Data'!$D$2:$D$1300,MATCH('PCN Variation'!A1037,'PCN Data'!$B$2:$B$1300,0))),"ERROR")</f>
        <v/>
      </c>
      <c r="E1037" s="66"/>
      <c r="F1037" s="65"/>
      <c r="G1037" s="71" t="str">
        <f>IF(E1037&amp;F1037="","", IFERROR(IF(AND(E1037="",F1037&lt;&gt;""),INDEX('Paycode Info'!$D$2:$D$71,MATCH('PCN Variation'!F1037,'Paycode Info'!$F$2:$F$71,0)), INDEX('Paycode Info'!$D$2:$D$71,MATCH('PCN Variation'!E1037,'Paycode Info'!$D$2:$D$71,0))),"Error"))</f>
        <v/>
      </c>
      <c r="H1037" s="71" t="str">
        <f>IF(E1037&amp;F1037="","", IFERROR(INDEX('Paycode Info'!$F$2:$F$71,MATCH('PCN Variation'!G1037,'Paycode Info'!$D$2:$D$71,0)),"Error"))</f>
        <v/>
      </c>
      <c r="I1037" s="84" t="str">
        <f t="shared" si="82"/>
        <v/>
      </c>
      <c r="J1037" s="73" t="str">
        <f>IFERROR(INDEX('Paycode Info'!$G$2:$G$71,MATCH('PCN Variation'!H1037,'Paycode Info'!$F$2:$F$71,0)),"")</f>
        <v/>
      </c>
      <c r="K1037" s="17"/>
      <c r="L1037" s="16" t="str">
        <f>IFERROR(MATCH(K1037,'Paycode Info'!$I$2:$I$13,0),"")</f>
        <v/>
      </c>
      <c r="M1037" s="17"/>
      <c r="N1037" s="16" t="str">
        <f>IFERROR(MATCH(M1037,'Paycode Info'!$I$2:$I$13,0),"")</f>
        <v/>
      </c>
      <c r="O1037" s="17"/>
      <c r="P1037" s="17"/>
      <c r="Q1037" s="67" t="str">
        <f>IFERROR(IF(N1037-L1037=0,13,IF(N1037-L1037&gt;=0,N1037-L1037+1, VLOOKUP(N1037-L1037, 'Paycode Info'!$J$2:$K$13,2,0))),"")</f>
        <v/>
      </c>
      <c r="R1037" s="68" t="str">
        <f t="shared" si="81"/>
        <v/>
      </c>
      <c r="S1037" s="66"/>
      <c r="T1037" s="16" t="str">
        <f>IF(S1037="","",INDEX('Paycode Info'!$R$2:$R$4,MATCH('PCN Variation'!S1037,'Paycode Info'!$M$2:$M$4,0)))</f>
        <v/>
      </c>
      <c r="U1037" s="17"/>
      <c r="V1037" s="16" t="str">
        <f>IFERROR(MATCH(U1037,'Paycode Info'!$I$2:$I$13,0),"")</f>
        <v/>
      </c>
      <c r="W1037" s="16" t="str">
        <f t="shared" si="83"/>
        <v/>
      </c>
      <c r="X1037" s="15" t="str">
        <f t="shared" si="84"/>
        <v/>
      </c>
      <c r="Y1037" s="18">
        <f t="shared" si="80"/>
        <v>0</v>
      </c>
    </row>
    <row r="1038" spans="1:25" ht="35" customHeight="1" x14ac:dyDescent="0.35">
      <c r="A1038" s="65"/>
      <c r="B1038" s="70" t="str">
        <f>IFERROR(IF(A1038="","",INDEX('PCN Data'!$A$2:$A$1300,MATCH('PCN Variation'!A1038,'PCN Data'!$B$2:$B$1300,0))),"ERROR")</f>
        <v/>
      </c>
      <c r="C1038" s="71" t="str">
        <f>IFERROR(IF(A1038="","",INDEX('PCN Data'!$C$2:$C$1300,MATCH('PCN Variation'!A1038,'PCN Data'!$B$2:$B$1300,0))),"ERROR")</f>
        <v/>
      </c>
      <c r="D1038" s="70" t="str">
        <f>IFERROR(IF(A1038="","", INDEX('PCN Data'!$D$2:$D$1300,MATCH('PCN Variation'!A1038,'PCN Data'!$B$2:$B$1300,0))),"ERROR")</f>
        <v/>
      </c>
      <c r="E1038" s="66"/>
      <c r="F1038" s="65"/>
      <c r="G1038" s="71" t="str">
        <f>IF(E1038&amp;F1038="","", IFERROR(IF(AND(E1038="",F1038&lt;&gt;""),INDEX('Paycode Info'!$D$2:$D$71,MATCH('PCN Variation'!F1038,'Paycode Info'!$F$2:$F$71,0)), INDEX('Paycode Info'!$D$2:$D$71,MATCH('PCN Variation'!E1038,'Paycode Info'!$D$2:$D$71,0))),"Error"))</f>
        <v/>
      </c>
      <c r="H1038" s="71" t="str">
        <f>IF(E1038&amp;F1038="","", IFERROR(INDEX('Paycode Info'!$F$2:$F$71,MATCH('PCN Variation'!G1038,'Paycode Info'!$D$2:$D$71,0)),"Error"))</f>
        <v/>
      </c>
      <c r="I1038" s="84" t="str">
        <f t="shared" si="82"/>
        <v/>
      </c>
      <c r="J1038" s="73" t="str">
        <f>IFERROR(INDEX('Paycode Info'!$G$2:$G$71,MATCH('PCN Variation'!H1038,'Paycode Info'!$F$2:$F$71,0)),"")</f>
        <v/>
      </c>
      <c r="K1038" s="17"/>
      <c r="L1038" s="16" t="str">
        <f>IFERROR(MATCH(K1038,'Paycode Info'!$I$2:$I$13,0),"")</f>
        <v/>
      </c>
      <c r="M1038" s="17"/>
      <c r="N1038" s="16" t="str">
        <f>IFERROR(MATCH(M1038,'Paycode Info'!$I$2:$I$13,0),"")</f>
        <v/>
      </c>
      <c r="O1038" s="17"/>
      <c r="P1038" s="17"/>
      <c r="Q1038" s="67" t="str">
        <f>IFERROR(IF(N1038-L1038=0,13,IF(N1038-L1038&gt;=0,N1038-L1038+1, VLOOKUP(N1038-L1038, 'Paycode Info'!$J$2:$K$13,2,0))),"")</f>
        <v/>
      </c>
      <c r="R1038" s="68" t="str">
        <f t="shared" si="81"/>
        <v/>
      </c>
      <c r="S1038" s="66"/>
      <c r="T1038" s="16" t="str">
        <f>IF(S1038="","",INDEX('Paycode Info'!$R$2:$R$4,MATCH('PCN Variation'!S1038,'Paycode Info'!$M$2:$M$4,0)))</f>
        <v/>
      </c>
      <c r="U1038" s="17"/>
      <c r="V1038" s="16" t="str">
        <f>IFERROR(MATCH(U1038,'Paycode Info'!$I$2:$I$13,0),"")</f>
        <v/>
      </c>
      <c r="W1038" s="16" t="str">
        <f t="shared" si="83"/>
        <v/>
      </c>
      <c r="X1038" s="15" t="str">
        <f t="shared" si="84"/>
        <v/>
      </c>
      <c r="Y1038" s="18">
        <f t="shared" si="80"/>
        <v>0</v>
      </c>
    </row>
    <row r="1039" spans="1:25" ht="35" customHeight="1" x14ac:dyDescent="0.35">
      <c r="A1039" s="65"/>
      <c r="B1039" s="70" t="str">
        <f>IFERROR(IF(A1039="","",INDEX('PCN Data'!$A$2:$A$1300,MATCH('PCN Variation'!A1039,'PCN Data'!$B$2:$B$1300,0))),"ERROR")</f>
        <v/>
      </c>
      <c r="C1039" s="71" t="str">
        <f>IFERROR(IF(A1039="","",INDEX('PCN Data'!$C$2:$C$1300,MATCH('PCN Variation'!A1039,'PCN Data'!$B$2:$B$1300,0))),"ERROR")</f>
        <v/>
      </c>
      <c r="D1039" s="70" t="str">
        <f>IFERROR(IF(A1039="","", INDEX('PCN Data'!$D$2:$D$1300,MATCH('PCN Variation'!A1039,'PCN Data'!$B$2:$B$1300,0))),"ERROR")</f>
        <v/>
      </c>
      <c r="E1039" s="66"/>
      <c r="F1039" s="65"/>
      <c r="G1039" s="71" t="str">
        <f>IF(E1039&amp;F1039="","", IFERROR(IF(AND(E1039="",F1039&lt;&gt;""),INDEX('Paycode Info'!$D$2:$D$71,MATCH('PCN Variation'!F1039,'Paycode Info'!$F$2:$F$71,0)), INDEX('Paycode Info'!$D$2:$D$71,MATCH('PCN Variation'!E1039,'Paycode Info'!$D$2:$D$71,0))),"Error"))</f>
        <v/>
      </c>
      <c r="H1039" s="71" t="str">
        <f>IF(E1039&amp;F1039="","", IFERROR(INDEX('Paycode Info'!$F$2:$F$71,MATCH('PCN Variation'!G1039,'Paycode Info'!$D$2:$D$71,0)),"Error"))</f>
        <v/>
      </c>
      <c r="I1039" s="84" t="str">
        <f t="shared" si="82"/>
        <v/>
      </c>
      <c r="J1039" s="73" t="str">
        <f>IFERROR(INDEX('Paycode Info'!$G$2:$G$71,MATCH('PCN Variation'!H1039,'Paycode Info'!$F$2:$F$71,0)),"")</f>
        <v/>
      </c>
      <c r="K1039" s="17"/>
      <c r="L1039" s="16" t="str">
        <f>IFERROR(MATCH(K1039,'Paycode Info'!$I$2:$I$13,0),"")</f>
        <v/>
      </c>
      <c r="M1039" s="17"/>
      <c r="N1039" s="16" t="str">
        <f>IFERROR(MATCH(M1039,'Paycode Info'!$I$2:$I$13,0),"")</f>
        <v/>
      </c>
      <c r="O1039" s="17"/>
      <c r="P1039" s="17"/>
      <c r="Q1039" s="67" t="str">
        <f>IFERROR(IF(N1039-L1039=0,13,IF(N1039-L1039&gt;=0,N1039-L1039+1, VLOOKUP(N1039-L1039, 'Paycode Info'!$J$2:$K$13,2,0))),"")</f>
        <v/>
      </c>
      <c r="R1039" s="68" t="str">
        <f t="shared" si="81"/>
        <v/>
      </c>
      <c r="S1039" s="66"/>
      <c r="T1039" s="16" t="str">
        <f>IF(S1039="","",INDEX('Paycode Info'!$R$2:$R$4,MATCH('PCN Variation'!S1039,'Paycode Info'!$M$2:$M$4,0)))</f>
        <v/>
      </c>
      <c r="U1039" s="17"/>
      <c r="V1039" s="16" t="str">
        <f>IFERROR(MATCH(U1039,'Paycode Info'!$I$2:$I$13,0),"")</f>
        <v/>
      </c>
      <c r="W1039" s="16" t="str">
        <f t="shared" si="83"/>
        <v/>
      </c>
      <c r="X1039" s="15" t="str">
        <f t="shared" si="84"/>
        <v/>
      </c>
      <c r="Y1039" s="18">
        <f t="shared" ref="Y1039:Y1102" si="85">COUNTIF(X1039,"*Error*")</f>
        <v>0</v>
      </c>
    </row>
    <row r="1040" spans="1:25" ht="35" customHeight="1" x14ac:dyDescent="0.35">
      <c r="A1040" s="65"/>
      <c r="B1040" s="70" t="str">
        <f>IFERROR(IF(A1040="","",INDEX('PCN Data'!$A$2:$A$1300,MATCH('PCN Variation'!A1040,'PCN Data'!$B$2:$B$1300,0))),"ERROR")</f>
        <v/>
      </c>
      <c r="C1040" s="71" t="str">
        <f>IFERROR(IF(A1040="","",INDEX('PCN Data'!$C$2:$C$1300,MATCH('PCN Variation'!A1040,'PCN Data'!$B$2:$B$1300,0))),"ERROR")</f>
        <v/>
      </c>
      <c r="D1040" s="70" t="str">
        <f>IFERROR(IF(A1040="","", INDEX('PCN Data'!$D$2:$D$1300,MATCH('PCN Variation'!A1040,'PCN Data'!$B$2:$B$1300,0))),"ERROR")</f>
        <v/>
      </c>
      <c r="E1040" s="66"/>
      <c r="F1040" s="65"/>
      <c r="G1040" s="71" t="str">
        <f>IF(E1040&amp;F1040="","", IFERROR(IF(AND(E1040="",F1040&lt;&gt;""),INDEX('Paycode Info'!$D$2:$D$71,MATCH('PCN Variation'!F1040,'Paycode Info'!$F$2:$F$71,0)), INDEX('Paycode Info'!$D$2:$D$71,MATCH('PCN Variation'!E1040,'Paycode Info'!$D$2:$D$71,0))),"Error"))</f>
        <v/>
      </c>
      <c r="H1040" s="71" t="str">
        <f>IF(E1040&amp;F1040="","", IFERROR(INDEX('Paycode Info'!$F$2:$F$71,MATCH('PCN Variation'!G1040,'Paycode Info'!$D$2:$D$71,0)),"Error"))</f>
        <v/>
      </c>
      <c r="I1040" s="84" t="str">
        <f t="shared" si="82"/>
        <v/>
      </c>
      <c r="J1040" s="73" t="str">
        <f>IFERROR(INDEX('Paycode Info'!$G$2:$G$71,MATCH('PCN Variation'!H1040,'Paycode Info'!$F$2:$F$71,0)),"")</f>
        <v/>
      </c>
      <c r="K1040" s="17"/>
      <c r="L1040" s="16" t="str">
        <f>IFERROR(MATCH(K1040,'Paycode Info'!$I$2:$I$13,0),"")</f>
        <v/>
      </c>
      <c r="M1040" s="17"/>
      <c r="N1040" s="16" t="str">
        <f>IFERROR(MATCH(M1040,'Paycode Info'!$I$2:$I$13,0),"")</f>
        <v/>
      </c>
      <c r="O1040" s="17"/>
      <c r="P1040" s="17"/>
      <c r="Q1040" s="67" t="str">
        <f>IFERROR(IF(N1040-L1040=0,13,IF(N1040-L1040&gt;=0,N1040-L1040+1, VLOOKUP(N1040-L1040, 'Paycode Info'!$J$2:$K$13,2,0))),"")</f>
        <v/>
      </c>
      <c r="R1040" s="68" t="str">
        <f t="shared" si="81"/>
        <v/>
      </c>
      <c r="S1040" s="66"/>
      <c r="T1040" s="16" t="str">
        <f>IF(S1040="","",INDEX('Paycode Info'!$R$2:$R$4,MATCH('PCN Variation'!S1040,'Paycode Info'!$M$2:$M$4,0)))</f>
        <v/>
      </c>
      <c r="U1040" s="17"/>
      <c r="V1040" s="16" t="str">
        <f>IFERROR(MATCH(U1040,'Paycode Info'!$I$2:$I$13,0),"")</f>
        <v/>
      </c>
      <c r="W1040" s="16" t="str">
        <f t="shared" si="83"/>
        <v/>
      </c>
      <c r="X1040" s="15" t="str">
        <f t="shared" si="84"/>
        <v/>
      </c>
      <c r="Y1040" s="18">
        <f t="shared" si="85"/>
        <v>0</v>
      </c>
    </row>
    <row r="1041" spans="1:25" ht="35" customHeight="1" x14ac:dyDescent="0.35">
      <c r="A1041" s="65"/>
      <c r="B1041" s="70" t="str">
        <f>IFERROR(IF(A1041="","",INDEX('PCN Data'!$A$2:$A$1300,MATCH('PCN Variation'!A1041,'PCN Data'!$B$2:$B$1300,0))),"ERROR")</f>
        <v/>
      </c>
      <c r="C1041" s="71" t="str">
        <f>IFERROR(IF(A1041="","",INDEX('PCN Data'!$C$2:$C$1300,MATCH('PCN Variation'!A1041,'PCN Data'!$B$2:$B$1300,0))),"ERROR")</f>
        <v/>
      </c>
      <c r="D1041" s="70" t="str">
        <f>IFERROR(IF(A1041="","", INDEX('PCN Data'!$D$2:$D$1300,MATCH('PCN Variation'!A1041,'PCN Data'!$B$2:$B$1300,0))),"ERROR")</f>
        <v/>
      </c>
      <c r="E1041" s="66"/>
      <c r="F1041" s="65"/>
      <c r="G1041" s="71" t="str">
        <f>IF(E1041&amp;F1041="","", IFERROR(IF(AND(E1041="",F1041&lt;&gt;""),INDEX('Paycode Info'!$D$2:$D$71,MATCH('PCN Variation'!F1041,'Paycode Info'!$F$2:$F$71,0)), INDEX('Paycode Info'!$D$2:$D$71,MATCH('PCN Variation'!E1041,'Paycode Info'!$D$2:$D$71,0))),"Error"))</f>
        <v/>
      </c>
      <c r="H1041" s="71" t="str">
        <f>IF(E1041&amp;F1041="","", IFERROR(INDEX('Paycode Info'!$F$2:$F$71,MATCH('PCN Variation'!G1041,'Paycode Info'!$D$2:$D$71,0)),"Error"))</f>
        <v/>
      </c>
      <c r="I1041" s="84" t="str">
        <f t="shared" si="82"/>
        <v/>
      </c>
      <c r="J1041" s="73" t="str">
        <f>IFERROR(INDEX('Paycode Info'!$G$2:$G$71,MATCH('PCN Variation'!H1041,'Paycode Info'!$F$2:$F$71,0)),"")</f>
        <v/>
      </c>
      <c r="K1041" s="17"/>
      <c r="L1041" s="16" t="str">
        <f>IFERROR(MATCH(K1041,'Paycode Info'!$I$2:$I$13,0),"")</f>
        <v/>
      </c>
      <c r="M1041" s="17"/>
      <c r="N1041" s="16" t="str">
        <f>IFERROR(MATCH(M1041,'Paycode Info'!$I$2:$I$13,0),"")</f>
        <v/>
      </c>
      <c r="O1041" s="17"/>
      <c r="P1041" s="17"/>
      <c r="Q1041" s="67" t="str">
        <f>IFERROR(IF(N1041-L1041=0,13,IF(N1041-L1041&gt;=0,N1041-L1041+1, VLOOKUP(N1041-L1041, 'Paycode Info'!$J$2:$K$13,2,0))),"")</f>
        <v/>
      </c>
      <c r="R1041" s="68" t="str">
        <f t="shared" si="81"/>
        <v/>
      </c>
      <c r="S1041" s="66"/>
      <c r="T1041" s="16" t="str">
        <f>IF(S1041="","",INDEX('Paycode Info'!$R$2:$R$4,MATCH('PCN Variation'!S1041,'Paycode Info'!$M$2:$M$4,0)))</f>
        <v/>
      </c>
      <c r="U1041" s="17"/>
      <c r="V1041" s="16" t="str">
        <f>IFERROR(MATCH(U1041,'Paycode Info'!$I$2:$I$13,0),"")</f>
        <v/>
      </c>
      <c r="W1041" s="16" t="str">
        <f t="shared" si="83"/>
        <v/>
      </c>
      <c r="X1041" s="15" t="str">
        <f t="shared" si="84"/>
        <v/>
      </c>
      <c r="Y1041" s="18">
        <f t="shared" si="85"/>
        <v>0</v>
      </c>
    </row>
    <row r="1042" spans="1:25" ht="35" customHeight="1" x14ac:dyDescent="0.35">
      <c r="A1042" s="65"/>
      <c r="B1042" s="70" t="str">
        <f>IFERROR(IF(A1042="","",INDEX('PCN Data'!$A$2:$A$1300,MATCH('PCN Variation'!A1042,'PCN Data'!$B$2:$B$1300,0))),"ERROR")</f>
        <v/>
      </c>
      <c r="C1042" s="71" t="str">
        <f>IFERROR(IF(A1042="","",INDEX('PCN Data'!$C$2:$C$1300,MATCH('PCN Variation'!A1042,'PCN Data'!$B$2:$B$1300,0))),"ERROR")</f>
        <v/>
      </c>
      <c r="D1042" s="70" t="str">
        <f>IFERROR(IF(A1042="","", INDEX('PCN Data'!$D$2:$D$1300,MATCH('PCN Variation'!A1042,'PCN Data'!$B$2:$B$1300,0))),"ERROR")</f>
        <v/>
      </c>
      <c r="E1042" s="66"/>
      <c r="F1042" s="65"/>
      <c r="G1042" s="71" t="str">
        <f>IF(E1042&amp;F1042="","", IFERROR(IF(AND(E1042="",F1042&lt;&gt;""),INDEX('Paycode Info'!$D$2:$D$71,MATCH('PCN Variation'!F1042,'Paycode Info'!$F$2:$F$71,0)), INDEX('Paycode Info'!$D$2:$D$71,MATCH('PCN Variation'!E1042,'Paycode Info'!$D$2:$D$71,0))),"Error"))</f>
        <v/>
      </c>
      <c r="H1042" s="71" t="str">
        <f>IF(E1042&amp;F1042="","", IFERROR(INDEX('Paycode Info'!$F$2:$F$71,MATCH('PCN Variation'!G1042,'Paycode Info'!$D$2:$D$71,0)),"Error"))</f>
        <v/>
      </c>
      <c r="I1042" s="84" t="str">
        <f t="shared" si="82"/>
        <v/>
      </c>
      <c r="J1042" s="73" t="str">
        <f>IFERROR(INDEX('Paycode Info'!$G$2:$G$71,MATCH('PCN Variation'!H1042,'Paycode Info'!$F$2:$F$71,0)),"")</f>
        <v/>
      </c>
      <c r="K1042" s="17"/>
      <c r="L1042" s="16" t="str">
        <f>IFERROR(MATCH(K1042,'Paycode Info'!$I$2:$I$13,0),"")</f>
        <v/>
      </c>
      <c r="M1042" s="17"/>
      <c r="N1042" s="16" t="str">
        <f>IFERROR(MATCH(M1042,'Paycode Info'!$I$2:$I$13,0),"")</f>
        <v/>
      </c>
      <c r="O1042" s="17"/>
      <c r="P1042" s="17"/>
      <c r="Q1042" s="67" t="str">
        <f>IFERROR(IF(N1042-L1042=0,13,IF(N1042-L1042&gt;=0,N1042-L1042+1, VLOOKUP(N1042-L1042, 'Paycode Info'!$J$2:$K$13,2,0))),"")</f>
        <v/>
      </c>
      <c r="R1042" s="68" t="str">
        <f t="shared" si="81"/>
        <v/>
      </c>
      <c r="S1042" s="66"/>
      <c r="T1042" s="16" t="str">
        <f>IF(S1042="","",INDEX('Paycode Info'!$R$2:$R$4,MATCH('PCN Variation'!S1042,'Paycode Info'!$M$2:$M$4,0)))</f>
        <v/>
      </c>
      <c r="U1042" s="17"/>
      <c r="V1042" s="16" t="str">
        <f>IFERROR(MATCH(U1042,'Paycode Info'!$I$2:$I$13,0),"")</f>
        <v/>
      </c>
      <c r="W1042" s="16" t="str">
        <f t="shared" si="83"/>
        <v/>
      </c>
      <c r="X1042" s="15" t="str">
        <f t="shared" si="84"/>
        <v/>
      </c>
      <c r="Y1042" s="18">
        <f t="shared" si="85"/>
        <v>0</v>
      </c>
    </row>
    <row r="1043" spans="1:25" ht="35" customHeight="1" x14ac:dyDescent="0.35">
      <c r="A1043" s="65"/>
      <c r="B1043" s="70" t="str">
        <f>IFERROR(IF(A1043="","",INDEX('PCN Data'!$A$2:$A$1300,MATCH('PCN Variation'!A1043,'PCN Data'!$B$2:$B$1300,0))),"ERROR")</f>
        <v/>
      </c>
      <c r="C1043" s="71" t="str">
        <f>IFERROR(IF(A1043="","",INDEX('PCN Data'!$C$2:$C$1300,MATCH('PCN Variation'!A1043,'PCN Data'!$B$2:$B$1300,0))),"ERROR")</f>
        <v/>
      </c>
      <c r="D1043" s="70" t="str">
        <f>IFERROR(IF(A1043="","", INDEX('PCN Data'!$D$2:$D$1300,MATCH('PCN Variation'!A1043,'PCN Data'!$B$2:$B$1300,0))),"ERROR")</f>
        <v/>
      </c>
      <c r="E1043" s="66"/>
      <c r="F1043" s="65"/>
      <c r="G1043" s="71" t="str">
        <f>IF(E1043&amp;F1043="","", IFERROR(IF(AND(E1043="",F1043&lt;&gt;""),INDEX('Paycode Info'!$D$2:$D$71,MATCH('PCN Variation'!F1043,'Paycode Info'!$F$2:$F$71,0)), INDEX('Paycode Info'!$D$2:$D$71,MATCH('PCN Variation'!E1043,'Paycode Info'!$D$2:$D$71,0))),"Error"))</f>
        <v/>
      </c>
      <c r="H1043" s="71" t="str">
        <f>IF(E1043&amp;F1043="","", IFERROR(INDEX('Paycode Info'!$F$2:$F$71,MATCH('PCN Variation'!G1043,'Paycode Info'!$D$2:$D$71,0)),"Error"))</f>
        <v/>
      </c>
      <c r="I1043" s="84" t="str">
        <f t="shared" si="82"/>
        <v/>
      </c>
      <c r="J1043" s="73" t="str">
        <f>IFERROR(INDEX('Paycode Info'!$G$2:$G$71,MATCH('PCN Variation'!H1043,'Paycode Info'!$F$2:$F$71,0)),"")</f>
        <v/>
      </c>
      <c r="K1043" s="17"/>
      <c r="L1043" s="16" t="str">
        <f>IFERROR(MATCH(K1043,'Paycode Info'!$I$2:$I$13,0),"")</f>
        <v/>
      </c>
      <c r="M1043" s="17"/>
      <c r="N1043" s="16" t="str">
        <f>IFERROR(MATCH(M1043,'Paycode Info'!$I$2:$I$13,0),"")</f>
        <v/>
      </c>
      <c r="O1043" s="17"/>
      <c r="P1043" s="17"/>
      <c r="Q1043" s="67" t="str">
        <f>IFERROR(IF(N1043-L1043=0,13,IF(N1043-L1043&gt;=0,N1043-L1043+1, VLOOKUP(N1043-L1043, 'Paycode Info'!$J$2:$K$13,2,0))),"")</f>
        <v/>
      </c>
      <c r="R1043" s="68" t="str">
        <f t="shared" si="81"/>
        <v/>
      </c>
      <c r="S1043" s="66"/>
      <c r="T1043" s="16" t="str">
        <f>IF(S1043="","",INDEX('Paycode Info'!$R$2:$R$4,MATCH('PCN Variation'!S1043,'Paycode Info'!$M$2:$M$4,0)))</f>
        <v/>
      </c>
      <c r="U1043" s="17"/>
      <c r="V1043" s="16" t="str">
        <f>IFERROR(MATCH(U1043,'Paycode Info'!$I$2:$I$13,0),"")</f>
        <v/>
      </c>
      <c r="W1043" s="16" t="str">
        <f t="shared" si="83"/>
        <v/>
      </c>
      <c r="X1043" s="15" t="str">
        <f t="shared" si="84"/>
        <v/>
      </c>
      <c r="Y1043" s="18">
        <f t="shared" si="85"/>
        <v>0</v>
      </c>
    </row>
    <row r="1044" spans="1:25" ht="35" customHeight="1" x14ac:dyDescent="0.35">
      <c r="A1044" s="65"/>
      <c r="B1044" s="70" t="str">
        <f>IFERROR(IF(A1044="","",INDEX('PCN Data'!$A$2:$A$1300,MATCH('PCN Variation'!A1044,'PCN Data'!$B$2:$B$1300,0))),"ERROR")</f>
        <v/>
      </c>
      <c r="C1044" s="71" t="str">
        <f>IFERROR(IF(A1044="","",INDEX('PCN Data'!$C$2:$C$1300,MATCH('PCN Variation'!A1044,'PCN Data'!$B$2:$B$1300,0))),"ERROR")</f>
        <v/>
      </c>
      <c r="D1044" s="70" t="str">
        <f>IFERROR(IF(A1044="","", INDEX('PCN Data'!$D$2:$D$1300,MATCH('PCN Variation'!A1044,'PCN Data'!$B$2:$B$1300,0))),"ERROR")</f>
        <v/>
      </c>
      <c r="E1044" s="66"/>
      <c r="F1044" s="65"/>
      <c r="G1044" s="71" t="str">
        <f>IF(E1044&amp;F1044="","", IFERROR(IF(AND(E1044="",F1044&lt;&gt;""),INDEX('Paycode Info'!$D$2:$D$71,MATCH('PCN Variation'!F1044,'Paycode Info'!$F$2:$F$71,0)), INDEX('Paycode Info'!$D$2:$D$71,MATCH('PCN Variation'!E1044,'Paycode Info'!$D$2:$D$71,0))),"Error"))</f>
        <v/>
      </c>
      <c r="H1044" s="71" t="str">
        <f>IF(E1044&amp;F1044="","", IFERROR(INDEX('Paycode Info'!$F$2:$F$71,MATCH('PCN Variation'!G1044,'Paycode Info'!$D$2:$D$71,0)),"Error"))</f>
        <v/>
      </c>
      <c r="I1044" s="84" t="str">
        <f t="shared" si="82"/>
        <v/>
      </c>
      <c r="J1044" s="73" t="str">
        <f>IFERROR(INDEX('Paycode Info'!$G$2:$G$71,MATCH('PCN Variation'!H1044,'Paycode Info'!$F$2:$F$71,0)),"")</f>
        <v/>
      </c>
      <c r="K1044" s="17"/>
      <c r="L1044" s="16" t="str">
        <f>IFERROR(MATCH(K1044,'Paycode Info'!$I$2:$I$13,0),"")</f>
        <v/>
      </c>
      <c r="M1044" s="17"/>
      <c r="N1044" s="16" t="str">
        <f>IFERROR(MATCH(M1044,'Paycode Info'!$I$2:$I$13,0),"")</f>
        <v/>
      </c>
      <c r="O1044" s="17"/>
      <c r="P1044" s="17"/>
      <c r="Q1044" s="67" t="str">
        <f>IFERROR(IF(N1044-L1044=0,13,IF(N1044-L1044&gt;=0,N1044-L1044+1, VLOOKUP(N1044-L1044, 'Paycode Info'!$J$2:$K$13,2,0))),"")</f>
        <v/>
      </c>
      <c r="R1044" s="68" t="str">
        <f t="shared" si="81"/>
        <v/>
      </c>
      <c r="S1044" s="66"/>
      <c r="T1044" s="16" t="str">
        <f>IF(S1044="","",INDEX('Paycode Info'!$R$2:$R$4,MATCH('PCN Variation'!S1044,'Paycode Info'!$M$2:$M$4,0)))</f>
        <v/>
      </c>
      <c r="U1044" s="17"/>
      <c r="V1044" s="16" t="str">
        <f>IFERROR(MATCH(U1044,'Paycode Info'!$I$2:$I$13,0),"")</f>
        <v/>
      </c>
      <c r="W1044" s="16" t="str">
        <f t="shared" si="83"/>
        <v/>
      </c>
      <c r="X1044" s="15" t="str">
        <f t="shared" si="84"/>
        <v/>
      </c>
      <c r="Y1044" s="18">
        <f t="shared" si="85"/>
        <v>0</v>
      </c>
    </row>
    <row r="1045" spans="1:25" ht="35" customHeight="1" x14ac:dyDescent="0.35">
      <c r="A1045" s="65"/>
      <c r="B1045" s="70" t="str">
        <f>IFERROR(IF(A1045="","",INDEX('PCN Data'!$A$2:$A$1300,MATCH('PCN Variation'!A1045,'PCN Data'!$B$2:$B$1300,0))),"ERROR")</f>
        <v/>
      </c>
      <c r="C1045" s="71" t="str">
        <f>IFERROR(IF(A1045="","",INDEX('PCN Data'!$C$2:$C$1300,MATCH('PCN Variation'!A1045,'PCN Data'!$B$2:$B$1300,0))),"ERROR")</f>
        <v/>
      </c>
      <c r="D1045" s="70" t="str">
        <f>IFERROR(IF(A1045="","", INDEX('PCN Data'!$D$2:$D$1300,MATCH('PCN Variation'!A1045,'PCN Data'!$B$2:$B$1300,0))),"ERROR")</f>
        <v/>
      </c>
      <c r="E1045" s="66"/>
      <c r="F1045" s="65"/>
      <c r="G1045" s="71" t="str">
        <f>IF(E1045&amp;F1045="","", IFERROR(IF(AND(E1045="",F1045&lt;&gt;""),INDEX('Paycode Info'!$D$2:$D$71,MATCH('PCN Variation'!F1045,'Paycode Info'!$F$2:$F$71,0)), INDEX('Paycode Info'!$D$2:$D$71,MATCH('PCN Variation'!E1045,'Paycode Info'!$D$2:$D$71,0))),"Error"))</f>
        <v/>
      </c>
      <c r="H1045" s="71" t="str">
        <f>IF(E1045&amp;F1045="","", IFERROR(INDEX('Paycode Info'!$F$2:$F$71,MATCH('PCN Variation'!G1045,'Paycode Info'!$D$2:$D$71,0)),"Error"))</f>
        <v/>
      </c>
      <c r="I1045" s="84" t="str">
        <f t="shared" si="82"/>
        <v/>
      </c>
      <c r="J1045" s="73" t="str">
        <f>IFERROR(INDEX('Paycode Info'!$G$2:$G$71,MATCH('PCN Variation'!H1045,'Paycode Info'!$F$2:$F$71,0)),"")</f>
        <v/>
      </c>
      <c r="K1045" s="17"/>
      <c r="L1045" s="16" t="str">
        <f>IFERROR(MATCH(K1045,'Paycode Info'!$I$2:$I$13,0),"")</f>
        <v/>
      </c>
      <c r="M1045" s="17"/>
      <c r="N1045" s="16" t="str">
        <f>IFERROR(MATCH(M1045,'Paycode Info'!$I$2:$I$13,0),"")</f>
        <v/>
      </c>
      <c r="O1045" s="17"/>
      <c r="P1045" s="17"/>
      <c r="Q1045" s="67" t="str">
        <f>IFERROR(IF(N1045-L1045=0,13,IF(N1045-L1045&gt;=0,N1045-L1045+1, VLOOKUP(N1045-L1045, 'Paycode Info'!$J$2:$K$13,2,0))),"")</f>
        <v/>
      </c>
      <c r="R1045" s="68" t="str">
        <f t="shared" si="81"/>
        <v/>
      </c>
      <c r="S1045" s="66"/>
      <c r="T1045" s="16" t="str">
        <f>IF(S1045="","",INDEX('Paycode Info'!$R$2:$R$4,MATCH('PCN Variation'!S1045,'Paycode Info'!$M$2:$M$4,0)))</f>
        <v/>
      </c>
      <c r="U1045" s="17"/>
      <c r="V1045" s="16" t="str">
        <f>IFERROR(MATCH(U1045,'Paycode Info'!$I$2:$I$13,0),"")</f>
        <v/>
      </c>
      <c r="W1045" s="16" t="str">
        <f t="shared" si="83"/>
        <v/>
      </c>
      <c r="X1045" s="15" t="str">
        <f t="shared" si="84"/>
        <v/>
      </c>
      <c r="Y1045" s="18">
        <f t="shared" si="85"/>
        <v>0</v>
      </c>
    </row>
    <row r="1046" spans="1:25" ht="35" customHeight="1" x14ac:dyDescent="0.35">
      <c r="A1046" s="65"/>
      <c r="B1046" s="70" t="str">
        <f>IFERROR(IF(A1046="","",INDEX('PCN Data'!$A$2:$A$1300,MATCH('PCN Variation'!A1046,'PCN Data'!$B$2:$B$1300,0))),"ERROR")</f>
        <v/>
      </c>
      <c r="C1046" s="71" t="str">
        <f>IFERROR(IF(A1046="","",INDEX('PCN Data'!$C$2:$C$1300,MATCH('PCN Variation'!A1046,'PCN Data'!$B$2:$B$1300,0))),"ERROR")</f>
        <v/>
      </c>
      <c r="D1046" s="70" t="str">
        <f>IFERROR(IF(A1046="","", INDEX('PCN Data'!$D$2:$D$1300,MATCH('PCN Variation'!A1046,'PCN Data'!$B$2:$B$1300,0))),"ERROR")</f>
        <v/>
      </c>
      <c r="E1046" s="66"/>
      <c r="F1046" s="65"/>
      <c r="G1046" s="71" t="str">
        <f>IF(E1046&amp;F1046="","", IFERROR(IF(AND(E1046="",F1046&lt;&gt;""),INDEX('Paycode Info'!$D$2:$D$71,MATCH('PCN Variation'!F1046,'Paycode Info'!$F$2:$F$71,0)), INDEX('Paycode Info'!$D$2:$D$71,MATCH('PCN Variation'!E1046,'Paycode Info'!$D$2:$D$71,0))),"Error"))</f>
        <v/>
      </c>
      <c r="H1046" s="71" t="str">
        <f>IF(E1046&amp;F1046="","", IFERROR(INDEX('Paycode Info'!$F$2:$F$71,MATCH('PCN Variation'!G1046,'Paycode Info'!$D$2:$D$71,0)),"Error"))</f>
        <v/>
      </c>
      <c r="I1046" s="84" t="str">
        <f t="shared" si="82"/>
        <v/>
      </c>
      <c r="J1046" s="73" t="str">
        <f>IFERROR(INDEX('Paycode Info'!$G$2:$G$71,MATCH('PCN Variation'!H1046,'Paycode Info'!$F$2:$F$71,0)),"")</f>
        <v/>
      </c>
      <c r="K1046" s="17"/>
      <c r="L1046" s="16" t="str">
        <f>IFERROR(MATCH(K1046,'Paycode Info'!$I$2:$I$13,0),"")</f>
        <v/>
      </c>
      <c r="M1046" s="17"/>
      <c r="N1046" s="16" t="str">
        <f>IFERROR(MATCH(M1046,'Paycode Info'!$I$2:$I$13,0),"")</f>
        <v/>
      </c>
      <c r="O1046" s="17"/>
      <c r="P1046" s="17"/>
      <c r="Q1046" s="67" t="str">
        <f>IFERROR(IF(N1046-L1046=0,13,IF(N1046-L1046&gt;=0,N1046-L1046+1, VLOOKUP(N1046-L1046, 'Paycode Info'!$J$2:$K$13,2,0))),"")</f>
        <v/>
      </c>
      <c r="R1046" s="68" t="str">
        <f t="shared" si="81"/>
        <v/>
      </c>
      <c r="S1046" s="66"/>
      <c r="T1046" s="16" t="str">
        <f>IF(S1046="","",INDEX('Paycode Info'!$R$2:$R$4,MATCH('PCN Variation'!S1046,'Paycode Info'!$M$2:$M$4,0)))</f>
        <v/>
      </c>
      <c r="U1046" s="17"/>
      <c r="V1046" s="16" t="str">
        <f>IFERROR(MATCH(U1046,'Paycode Info'!$I$2:$I$13,0),"")</f>
        <v/>
      </c>
      <c r="W1046" s="16" t="str">
        <f t="shared" si="83"/>
        <v/>
      </c>
      <c r="X1046" s="15" t="str">
        <f t="shared" si="84"/>
        <v/>
      </c>
      <c r="Y1046" s="18">
        <f t="shared" si="85"/>
        <v>0</v>
      </c>
    </row>
    <row r="1047" spans="1:25" ht="35" customHeight="1" x14ac:dyDescent="0.35">
      <c r="A1047" s="65"/>
      <c r="B1047" s="70" t="str">
        <f>IFERROR(IF(A1047="","",INDEX('PCN Data'!$A$2:$A$1300,MATCH('PCN Variation'!A1047,'PCN Data'!$B$2:$B$1300,0))),"ERROR")</f>
        <v/>
      </c>
      <c r="C1047" s="71" t="str">
        <f>IFERROR(IF(A1047="","",INDEX('PCN Data'!$C$2:$C$1300,MATCH('PCN Variation'!A1047,'PCN Data'!$B$2:$B$1300,0))),"ERROR")</f>
        <v/>
      </c>
      <c r="D1047" s="70" t="str">
        <f>IFERROR(IF(A1047="","", INDEX('PCN Data'!$D$2:$D$1300,MATCH('PCN Variation'!A1047,'PCN Data'!$B$2:$B$1300,0))),"ERROR")</f>
        <v/>
      </c>
      <c r="E1047" s="66"/>
      <c r="F1047" s="65"/>
      <c r="G1047" s="71" t="str">
        <f>IF(E1047&amp;F1047="","", IFERROR(IF(AND(E1047="",F1047&lt;&gt;""),INDEX('Paycode Info'!$D$2:$D$71,MATCH('PCN Variation'!F1047,'Paycode Info'!$F$2:$F$71,0)), INDEX('Paycode Info'!$D$2:$D$71,MATCH('PCN Variation'!E1047,'Paycode Info'!$D$2:$D$71,0))),"Error"))</f>
        <v/>
      </c>
      <c r="H1047" s="71" t="str">
        <f>IF(E1047&amp;F1047="","", IFERROR(INDEX('Paycode Info'!$F$2:$F$71,MATCH('PCN Variation'!G1047,'Paycode Info'!$D$2:$D$71,0)),"Error"))</f>
        <v/>
      </c>
      <c r="I1047" s="84" t="str">
        <f t="shared" si="82"/>
        <v/>
      </c>
      <c r="J1047" s="73" t="str">
        <f>IFERROR(INDEX('Paycode Info'!$G$2:$G$71,MATCH('PCN Variation'!H1047,'Paycode Info'!$F$2:$F$71,0)),"")</f>
        <v/>
      </c>
      <c r="K1047" s="17"/>
      <c r="L1047" s="16" t="str">
        <f>IFERROR(MATCH(K1047,'Paycode Info'!$I$2:$I$13,0),"")</f>
        <v/>
      </c>
      <c r="M1047" s="17"/>
      <c r="N1047" s="16" t="str">
        <f>IFERROR(MATCH(M1047,'Paycode Info'!$I$2:$I$13,0),"")</f>
        <v/>
      </c>
      <c r="O1047" s="17"/>
      <c r="P1047" s="17"/>
      <c r="Q1047" s="67" t="str">
        <f>IFERROR(IF(N1047-L1047=0,13,IF(N1047-L1047&gt;=0,N1047-L1047+1, VLOOKUP(N1047-L1047, 'Paycode Info'!$J$2:$K$13,2,0))),"")</f>
        <v/>
      </c>
      <c r="R1047" s="68" t="str">
        <f t="shared" si="81"/>
        <v/>
      </c>
      <c r="S1047" s="66"/>
      <c r="T1047" s="16" t="str">
        <f>IF(S1047="","",INDEX('Paycode Info'!$R$2:$R$4,MATCH('PCN Variation'!S1047,'Paycode Info'!$M$2:$M$4,0)))</f>
        <v/>
      </c>
      <c r="U1047" s="17"/>
      <c r="V1047" s="16" t="str">
        <f>IFERROR(MATCH(U1047,'Paycode Info'!$I$2:$I$13,0),"")</f>
        <v/>
      </c>
      <c r="W1047" s="16" t="str">
        <f t="shared" si="83"/>
        <v/>
      </c>
      <c r="X1047" s="15" t="str">
        <f t="shared" si="84"/>
        <v/>
      </c>
      <c r="Y1047" s="18">
        <f t="shared" si="85"/>
        <v>0</v>
      </c>
    </row>
    <row r="1048" spans="1:25" ht="35" customHeight="1" x14ac:dyDescent="0.35">
      <c r="A1048" s="65"/>
      <c r="B1048" s="70" t="str">
        <f>IFERROR(IF(A1048="","",INDEX('PCN Data'!$A$2:$A$1300,MATCH('PCN Variation'!A1048,'PCN Data'!$B$2:$B$1300,0))),"ERROR")</f>
        <v/>
      </c>
      <c r="C1048" s="71" t="str">
        <f>IFERROR(IF(A1048="","",INDEX('PCN Data'!$C$2:$C$1300,MATCH('PCN Variation'!A1048,'PCN Data'!$B$2:$B$1300,0))),"ERROR")</f>
        <v/>
      </c>
      <c r="D1048" s="70" t="str">
        <f>IFERROR(IF(A1048="","", INDEX('PCN Data'!$D$2:$D$1300,MATCH('PCN Variation'!A1048,'PCN Data'!$B$2:$B$1300,0))),"ERROR")</f>
        <v/>
      </c>
      <c r="E1048" s="66"/>
      <c r="F1048" s="65"/>
      <c r="G1048" s="71" t="str">
        <f>IF(E1048&amp;F1048="","", IFERROR(IF(AND(E1048="",F1048&lt;&gt;""),INDEX('Paycode Info'!$D$2:$D$71,MATCH('PCN Variation'!F1048,'Paycode Info'!$F$2:$F$71,0)), INDEX('Paycode Info'!$D$2:$D$71,MATCH('PCN Variation'!E1048,'Paycode Info'!$D$2:$D$71,0))),"Error"))</f>
        <v/>
      </c>
      <c r="H1048" s="71" t="str">
        <f>IF(E1048&amp;F1048="","", IFERROR(INDEX('Paycode Info'!$F$2:$F$71,MATCH('PCN Variation'!G1048,'Paycode Info'!$D$2:$D$71,0)),"Error"))</f>
        <v/>
      </c>
      <c r="I1048" s="84" t="str">
        <f t="shared" si="82"/>
        <v/>
      </c>
      <c r="J1048" s="73" t="str">
        <f>IFERROR(INDEX('Paycode Info'!$G$2:$G$71,MATCH('PCN Variation'!H1048,'Paycode Info'!$F$2:$F$71,0)),"")</f>
        <v/>
      </c>
      <c r="K1048" s="17"/>
      <c r="L1048" s="16" t="str">
        <f>IFERROR(MATCH(K1048,'Paycode Info'!$I$2:$I$13,0),"")</f>
        <v/>
      </c>
      <c r="M1048" s="17"/>
      <c r="N1048" s="16" t="str">
        <f>IFERROR(MATCH(M1048,'Paycode Info'!$I$2:$I$13,0),"")</f>
        <v/>
      </c>
      <c r="O1048" s="17"/>
      <c r="P1048" s="17"/>
      <c r="Q1048" s="67" t="str">
        <f>IFERROR(IF(N1048-L1048=0,13,IF(N1048-L1048&gt;=0,N1048-L1048+1, VLOOKUP(N1048-L1048, 'Paycode Info'!$J$2:$K$13,2,0))),"")</f>
        <v/>
      </c>
      <c r="R1048" s="68" t="str">
        <f t="shared" si="81"/>
        <v/>
      </c>
      <c r="S1048" s="66"/>
      <c r="T1048" s="16" t="str">
        <f>IF(S1048="","",INDEX('Paycode Info'!$R$2:$R$4,MATCH('PCN Variation'!S1048,'Paycode Info'!$M$2:$M$4,0)))</f>
        <v/>
      </c>
      <c r="U1048" s="17"/>
      <c r="V1048" s="16" t="str">
        <f>IFERROR(MATCH(U1048,'Paycode Info'!$I$2:$I$13,0),"")</f>
        <v/>
      </c>
      <c r="W1048" s="16" t="str">
        <f t="shared" si="83"/>
        <v/>
      </c>
      <c r="X1048" s="15" t="str">
        <f t="shared" si="84"/>
        <v/>
      </c>
      <c r="Y1048" s="18">
        <f t="shared" si="85"/>
        <v>0</v>
      </c>
    </row>
    <row r="1049" spans="1:25" ht="35" customHeight="1" x14ac:dyDescent="0.35">
      <c r="A1049" s="65"/>
      <c r="B1049" s="70" t="str">
        <f>IFERROR(IF(A1049="","",INDEX('PCN Data'!$A$2:$A$1300,MATCH('PCN Variation'!A1049,'PCN Data'!$B$2:$B$1300,0))),"ERROR")</f>
        <v/>
      </c>
      <c r="C1049" s="71" t="str">
        <f>IFERROR(IF(A1049="","",INDEX('PCN Data'!$C$2:$C$1300,MATCH('PCN Variation'!A1049,'PCN Data'!$B$2:$B$1300,0))),"ERROR")</f>
        <v/>
      </c>
      <c r="D1049" s="70" t="str">
        <f>IFERROR(IF(A1049="","", INDEX('PCN Data'!$D$2:$D$1300,MATCH('PCN Variation'!A1049,'PCN Data'!$B$2:$B$1300,0))),"ERROR")</f>
        <v/>
      </c>
      <c r="E1049" s="66"/>
      <c r="F1049" s="65"/>
      <c r="G1049" s="71" t="str">
        <f>IF(E1049&amp;F1049="","", IFERROR(IF(AND(E1049="",F1049&lt;&gt;""),INDEX('Paycode Info'!$D$2:$D$71,MATCH('PCN Variation'!F1049,'Paycode Info'!$F$2:$F$71,0)), INDEX('Paycode Info'!$D$2:$D$71,MATCH('PCN Variation'!E1049,'Paycode Info'!$D$2:$D$71,0))),"Error"))</f>
        <v/>
      </c>
      <c r="H1049" s="71" t="str">
        <f>IF(E1049&amp;F1049="","", IFERROR(INDEX('Paycode Info'!$F$2:$F$71,MATCH('PCN Variation'!G1049,'Paycode Info'!$D$2:$D$71,0)),"Error"))</f>
        <v/>
      </c>
      <c r="I1049" s="84" t="str">
        <f t="shared" si="82"/>
        <v/>
      </c>
      <c r="J1049" s="73" t="str">
        <f>IFERROR(INDEX('Paycode Info'!$G$2:$G$71,MATCH('PCN Variation'!H1049,'Paycode Info'!$F$2:$F$71,0)),"")</f>
        <v/>
      </c>
      <c r="K1049" s="17"/>
      <c r="L1049" s="16" t="str">
        <f>IFERROR(MATCH(K1049,'Paycode Info'!$I$2:$I$13,0),"")</f>
        <v/>
      </c>
      <c r="M1049" s="17"/>
      <c r="N1049" s="16" t="str">
        <f>IFERROR(MATCH(M1049,'Paycode Info'!$I$2:$I$13,0),"")</f>
        <v/>
      </c>
      <c r="O1049" s="17"/>
      <c r="P1049" s="17"/>
      <c r="Q1049" s="67" t="str">
        <f>IFERROR(IF(N1049-L1049=0,13,IF(N1049-L1049&gt;=0,N1049-L1049+1, VLOOKUP(N1049-L1049, 'Paycode Info'!$J$2:$K$13,2,0))),"")</f>
        <v/>
      </c>
      <c r="R1049" s="68" t="str">
        <f t="shared" si="81"/>
        <v/>
      </c>
      <c r="S1049" s="66"/>
      <c r="T1049" s="16" t="str">
        <f>IF(S1049="","",INDEX('Paycode Info'!$R$2:$R$4,MATCH('PCN Variation'!S1049,'Paycode Info'!$M$2:$M$4,0)))</f>
        <v/>
      </c>
      <c r="U1049" s="17"/>
      <c r="V1049" s="16" t="str">
        <f>IFERROR(MATCH(U1049,'Paycode Info'!$I$2:$I$13,0),"")</f>
        <v/>
      </c>
      <c r="W1049" s="16" t="str">
        <f t="shared" si="83"/>
        <v/>
      </c>
      <c r="X1049" s="15" t="str">
        <f t="shared" si="84"/>
        <v/>
      </c>
      <c r="Y1049" s="18">
        <f t="shared" si="85"/>
        <v>0</v>
      </c>
    </row>
    <row r="1050" spans="1:25" ht="35" customHeight="1" x14ac:dyDescent="0.35">
      <c r="A1050" s="65"/>
      <c r="B1050" s="70" t="str">
        <f>IFERROR(IF(A1050="","",INDEX('PCN Data'!$A$2:$A$1300,MATCH('PCN Variation'!A1050,'PCN Data'!$B$2:$B$1300,0))),"ERROR")</f>
        <v/>
      </c>
      <c r="C1050" s="71" t="str">
        <f>IFERROR(IF(A1050="","",INDEX('PCN Data'!$C$2:$C$1300,MATCH('PCN Variation'!A1050,'PCN Data'!$B$2:$B$1300,0))),"ERROR")</f>
        <v/>
      </c>
      <c r="D1050" s="70" t="str">
        <f>IFERROR(IF(A1050="","", INDEX('PCN Data'!$D$2:$D$1300,MATCH('PCN Variation'!A1050,'PCN Data'!$B$2:$B$1300,0))),"ERROR")</f>
        <v/>
      </c>
      <c r="E1050" s="66"/>
      <c r="F1050" s="65"/>
      <c r="G1050" s="71" t="str">
        <f>IF(E1050&amp;F1050="","", IFERROR(IF(AND(E1050="",F1050&lt;&gt;""),INDEX('Paycode Info'!$D$2:$D$71,MATCH('PCN Variation'!F1050,'Paycode Info'!$F$2:$F$71,0)), INDEX('Paycode Info'!$D$2:$D$71,MATCH('PCN Variation'!E1050,'Paycode Info'!$D$2:$D$71,0))),"Error"))</f>
        <v/>
      </c>
      <c r="H1050" s="71" t="str">
        <f>IF(E1050&amp;F1050="","", IFERROR(INDEX('Paycode Info'!$F$2:$F$71,MATCH('PCN Variation'!G1050,'Paycode Info'!$D$2:$D$71,0)),"Error"))</f>
        <v/>
      </c>
      <c r="I1050" s="84" t="str">
        <f t="shared" si="82"/>
        <v/>
      </c>
      <c r="J1050" s="73" t="str">
        <f>IFERROR(INDEX('Paycode Info'!$G$2:$G$71,MATCH('PCN Variation'!H1050,'Paycode Info'!$F$2:$F$71,0)),"")</f>
        <v/>
      </c>
      <c r="K1050" s="17"/>
      <c r="L1050" s="16" t="str">
        <f>IFERROR(MATCH(K1050,'Paycode Info'!$I$2:$I$13,0),"")</f>
        <v/>
      </c>
      <c r="M1050" s="17"/>
      <c r="N1050" s="16" t="str">
        <f>IFERROR(MATCH(M1050,'Paycode Info'!$I$2:$I$13,0),"")</f>
        <v/>
      </c>
      <c r="O1050" s="17"/>
      <c r="P1050" s="17"/>
      <c r="Q1050" s="67" t="str">
        <f>IFERROR(IF(N1050-L1050=0,13,IF(N1050-L1050&gt;=0,N1050-L1050+1, VLOOKUP(N1050-L1050, 'Paycode Info'!$J$2:$K$13,2,0))),"")</f>
        <v/>
      </c>
      <c r="R1050" s="68" t="str">
        <f t="shared" si="81"/>
        <v/>
      </c>
      <c r="S1050" s="66"/>
      <c r="T1050" s="16" t="str">
        <f>IF(S1050="","",INDEX('Paycode Info'!$R$2:$R$4,MATCH('PCN Variation'!S1050,'Paycode Info'!$M$2:$M$4,0)))</f>
        <v/>
      </c>
      <c r="U1050" s="17"/>
      <c r="V1050" s="16" t="str">
        <f>IFERROR(MATCH(U1050,'Paycode Info'!$I$2:$I$13,0),"")</f>
        <v/>
      </c>
      <c r="W1050" s="16" t="str">
        <f t="shared" si="83"/>
        <v/>
      </c>
      <c r="X1050" s="15" t="str">
        <f t="shared" si="84"/>
        <v/>
      </c>
      <c r="Y1050" s="18">
        <f t="shared" si="85"/>
        <v>0</v>
      </c>
    </row>
    <row r="1051" spans="1:25" ht="35" customHeight="1" x14ac:dyDescent="0.35">
      <c r="A1051" s="65"/>
      <c r="B1051" s="70" t="str">
        <f>IFERROR(IF(A1051="","",INDEX('PCN Data'!$A$2:$A$1300,MATCH('PCN Variation'!A1051,'PCN Data'!$B$2:$B$1300,0))),"ERROR")</f>
        <v/>
      </c>
      <c r="C1051" s="71" t="str">
        <f>IFERROR(IF(A1051="","",INDEX('PCN Data'!$C$2:$C$1300,MATCH('PCN Variation'!A1051,'PCN Data'!$B$2:$B$1300,0))),"ERROR")</f>
        <v/>
      </c>
      <c r="D1051" s="70" t="str">
        <f>IFERROR(IF(A1051="","", INDEX('PCN Data'!$D$2:$D$1300,MATCH('PCN Variation'!A1051,'PCN Data'!$B$2:$B$1300,0))),"ERROR")</f>
        <v/>
      </c>
      <c r="E1051" s="66"/>
      <c r="F1051" s="65"/>
      <c r="G1051" s="71" t="str">
        <f>IF(E1051&amp;F1051="","", IFERROR(IF(AND(E1051="",F1051&lt;&gt;""),INDEX('Paycode Info'!$D$2:$D$71,MATCH('PCN Variation'!F1051,'Paycode Info'!$F$2:$F$71,0)), INDEX('Paycode Info'!$D$2:$D$71,MATCH('PCN Variation'!E1051,'Paycode Info'!$D$2:$D$71,0))),"Error"))</f>
        <v/>
      </c>
      <c r="H1051" s="71" t="str">
        <f>IF(E1051&amp;F1051="","", IFERROR(INDEX('Paycode Info'!$F$2:$F$71,MATCH('PCN Variation'!G1051,'Paycode Info'!$D$2:$D$71,0)),"Error"))</f>
        <v/>
      </c>
      <c r="I1051" s="84" t="str">
        <f t="shared" si="82"/>
        <v/>
      </c>
      <c r="J1051" s="73" t="str">
        <f>IFERROR(INDEX('Paycode Info'!$G$2:$G$71,MATCH('PCN Variation'!H1051,'Paycode Info'!$F$2:$F$71,0)),"")</f>
        <v/>
      </c>
      <c r="K1051" s="17"/>
      <c r="L1051" s="16" t="str">
        <f>IFERROR(MATCH(K1051,'Paycode Info'!$I$2:$I$13,0),"")</f>
        <v/>
      </c>
      <c r="M1051" s="17"/>
      <c r="N1051" s="16" t="str">
        <f>IFERROR(MATCH(M1051,'Paycode Info'!$I$2:$I$13,0),"")</f>
        <v/>
      </c>
      <c r="O1051" s="17"/>
      <c r="P1051" s="17"/>
      <c r="Q1051" s="67" t="str">
        <f>IFERROR(IF(N1051-L1051=0,13,IF(N1051-L1051&gt;=0,N1051-L1051+1, VLOOKUP(N1051-L1051, 'Paycode Info'!$J$2:$K$13,2,0))),"")</f>
        <v/>
      </c>
      <c r="R1051" s="68" t="str">
        <f t="shared" si="81"/>
        <v/>
      </c>
      <c r="S1051" s="66"/>
      <c r="T1051" s="16" t="str">
        <f>IF(S1051="","",INDEX('Paycode Info'!$R$2:$R$4,MATCH('PCN Variation'!S1051,'Paycode Info'!$M$2:$M$4,0)))</f>
        <v/>
      </c>
      <c r="U1051" s="17"/>
      <c r="V1051" s="16" t="str">
        <f>IFERROR(MATCH(U1051,'Paycode Info'!$I$2:$I$13,0),"")</f>
        <v/>
      </c>
      <c r="W1051" s="16" t="str">
        <f t="shared" si="83"/>
        <v/>
      </c>
      <c r="X1051" s="15" t="str">
        <f t="shared" si="84"/>
        <v/>
      </c>
      <c r="Y1051" s="18">
        <f t="shared" si="85"/>
        <v>0</v>
      </c>
    </row>
    <row r="1052" spans="1:25" ht="35" customHeight="1" x14ac:dyDescent="0.35">
      <c r="A1052" s="65"/>
      <c r="B1052" s="70" t="str">
        <f>IFERROR(IF(A1052="","",INDEX('PCN Data'!$A$2:$A$1300,MATCH('PCN Variation'!A1052,'PCN Data'!$B$2:$B$1300,0))),"ERROR")</f>
        <v/>
      </c>
      <c r="C1052" s="71" t="str">
        <f>IFERROR(IF(A1052="","",INDEX('PCN Data'!$C$2:$C$1300,MATCH('PCN Variation'!A1052,'PCN Data'!$B$2:$B$1300,0))),"ERROR")</f>
        <v/>
      </c>
      <c r="D1052" s="70" t="str">
        <f>IFERROR(IF(A1052="","", INDEX('PCN Data'!$D$2:$D$1300,MATCH('PCN Variation'!A1052,'PCN Data'!$B$2:$B$1300,0))),"ERROR")</f>
        <v/>
      </c>
      <c r="E1052" s="66"/>
      <c r="F1052" s="65"/>
      <c r="G1052" s="71" t="str">
        <f>IF(E1052&amp;F1052="","", IFERROR(IF(AND(E1052="",F1052&lt;&gt;""),INDEX('Paycode Info'!$D$2:$D$71,MATCH('PCN Variation'!F1052,'Paycode Info'!$F$2:$F$71,0)), INDEX('Paycode Info'!$D$2:$D$71,MATCH('PCN Variation'!E1052,'Paycode Info'!$D$2:$D$71,0))),"Error"))</f>
        <v/>
      </c>
      <c r="H1052" s="71" t="str">
        <f>IF(E1052&amp;F1052="","", IFERROR(INDEX('Paycode Info'!$F$2:$F$71,MATCH('PCN Variation'!G1052,'Paycode Info'!$D$2:$D$71,0)),"Error"))</f>
        <v/>
      </c>
      <c r="I1052" s="84" t="str">
        <f t="shared" si="82"/>
        <v/>
      </c>
      <c r="J1052" s="73" t="str">
        <f>IFERROR(INDEX('Paycode Info'!$G$2:$G$71,MATCH('PCN Variation'!H1052,'Paycode Info'!$F$2:$F$71,0)),"")</f>
        <v/>
      </c>
      <c r="K1052" s="17"/>
      <c r="L1052" s="16" t="str">
        <f>IFERROR(MATCH(K1052,'Paycode Info'!$I$2:$I$13,0),"")</f>
        <v/>
      </c>
      <c r="M1052" s="17"/>
      <c r="N1052" s="16" t="str">
        <f>IFERROR(MATCH(M1052,'Paycode Info'!$I$2:$I$13,0),"")</f>
        <v/>
      </c>
      <c r="O1052" s="17"/>
      <c r="P1052" s="17"/>
      <c r="Q1052" s="67" t="str">
        <f>IFERROR(IF(N1052-L1052=0,13,IF(N1052-L1052&gt;=0,N1052-L1052+1, VLOOKUP(N1052-L1052, 'Paycode Info'!$J$2:$K$13,2,0))),"")</f>
        <v/>
      </c>
      <c r="R1052" s="68" t="str">
        <f t="shared" si="81"/>
        <v/>
      </c>
      <c r="S1052" s="66"/>
      <c r="T1052" s="16" t="str">
        <f>IF(S1052="","",INDEX('Paycode Info'!$R$2:$R$4,MATCH('PCN Variation'!S1052,'Paycode Info'!$M$2:$M$4,0)))</f>
        <v/>
      </c>
      <c r="U1052" s="17"/>
      <c r="V1052" s="16" t="str">
        <f>IFERROR(MATCH(U1052,'Paycode Info'!$I$2:$I$13,0),"")</f>
        <v/>
      </c>
      <c r="W1052" s="16" t="str">
        <f t="shared" si="83"/>
        <v/>
      </c>
      <c r="X1052" s="15" t="str">
        <f t="shared" si="84"/>
        <v/>
      </c>
      <c r="Y1052" s="18">
        <f t="shared" si="85"/>
        <v>0</v>
      </c>
    </row>
    <row r="1053" spans="1:25" ht="35" customHeight="1" x14ac:dyDescent="0.35">
      <c r="A1053" s="65"/>
      <c r="B1053" s="70" t="str">
        <f>IFERROR(IF(A1053="","",INDEX('PCN Data'!$A$2:$A$1300,MATCH('PCN Variation'!A1053,'PCN Data'!$B$2:$B$1300,0))),"ERROR")</f>
        <v/>
      </c>
      <c r="C1053" s="71" t="str">
        <f>IFERROR(IF(A1053="","",INDEX('PCN Data'!$C$2:$C$1300,MATCH('PCN Variation'!A1053,'PCN Data'!$B$2:$B$1300,0))),"ERROR")</f>
        <v/>
      </c>
      <c r="D1053" s="70" t="str">
        <f>IFERROR(IF(A1053="","", INDEX('PCN Data'!$D$2:$D$1300,MATCH('PCN Variation'!A1053,'PCN Data'!$B$2:$B$1300,0))),"ERROR")</f>
        <v/>
      </c>
      <c r="E1053" s="66"/>
      <c r="F1053" s="65"/>
      <c r="G1053" s="71" t="str">
        <f>IF(E1053&amp;F1053="","", IFERROR(IF(AND(E1053="",F1053&lt;&gt;""),INDEX('Paycode Info'!$D$2:$D$71,MATCH('PCN Variation'!F1053,'Paycode Info'!$F$2:$F$71,0)), INDEX('Paycode Info'!$D$2:$D$71,MATCH('PCN Variation'!E1053,'Paycode Info'!$D$2:$D$71,0))),"Error"))</f>
        <v/>
      </c>
      <c r="H1053" s="71" t="str">
        <f>IF(E1053&amp;F1053="","", IFERROR(INDEX('Paycode Info'!$F$2:$F$71,MATCH('PCN Variation'!G1053,'Paycode Info'!$D$2:$D$71,0)),"Error"))</f>
        <v/>
      </c>
      <c r="I1053" s="84" t="str">
        <f t="shared" si="82"/>
        <v/>
      </c>
      <c r="J1053" s="73" t="str">
        <f>IFERROR(INDEX('Paycode Info'!$G$2:$G$71,MATCH('PCN Variation'!H1053,'Paycode Info'!$F$2:$F$71,0)),"")</f>
        <v/>
      </c>
      <c r="K1053" s="17"/>
      <c r="L1053" s="16" t="str">
        <f>IFERROR(MATCH(K1053,'Paycode Info'!$I$2:$I$13,0),"")</f>
        <v/>
      </c>
      <c r="M1053" s="17"/>
      <c r="N1053" s="16" t="str">
        <f>IFERROR(MATCH(M1053,'Paycode Info'!$I$2:$I$13,0),"")</f>
        <v/>
      </c>
      <c r="O1053" s="17"/>
      <c r="P1053" s="17"/>
      <c r="Q1053" s="67" t="str">
        <f>IFERROR(IF(N1053-L1053=0,13,IF(N1053-L1053&gt;=0,N1053-L1053+1, VLOOKUP(N1053-L1053, 'Paycode Info'!$J$2:$K$13,2,0))),"")</f>
        <v/>
      </c>
      <c r="R1053" s="68" t="str">
        <f t="shared" si="81"/>
        <v/>
      </c>
      <c r="S1053" s="66"/>
      <c r="T1053" s="16" t="str">
        <f>IF(S1053="","",INDEX('Paycode Info'!$R$2:$R$4,MATCH('PCN Variation'!S1053,'Paycode Info'!$M$2:$M$4,0)))</f>
        <v/>
      </c>
      <c r="U1053" s="17"/>
      <c r="V1053" s="16" t="str">
        <f>IFERROR(MATCH(U1053,'Paycode Info'!$I$2:$I$13,0),"")</f>
        <v/>
      </c>
      <c r="W1053" s="16" t="str">
        <f t="shared" si="83"/>
        <v/>
      </c>
      <c r="X1053" s="15" t="str">
        <f t="shared" si="84"/>
        <v/>
      </c>
      <c r="Y1053" s="18">
        <f t="shared" si="85"/>
        <v>0</v>
      </c>
    </row>
    <row r="1054" spans="1:25" ht="35" customHeight="1" x14ac:dyDescent="0.35">
      <c r="A1054" s="65"/>
      <c r="B1054" s="70" t="str">
        <f>IFERROR(IF(A1054="","",INDEX('PCN Data'!$A$2:$A$1300,MATCH('PCN Variation'!A1054,'PCN Data'!$B$2:$B$1300,0))),"ERROR")</f>
        <v/>
      </c>
      <c r="C1054" s="71" t="str">
        <f>IFERROR(IF(A1054="","",INDEX('PCN Data'!$C$2:$C$1300,MATCH('PCN Variation'!A1054,'PCN Data'!$B$2:$B$1300,0))),"ERROR")</f>
        <v/>
      </c>
      <c r="D1054" s="70" t="str">
        <f>IFERROR(IF(A1054="","", INDEX('PCN Data'!$D$2:$D$1300,MATCH('PCN Variation'!A1054,'PCN Data'!$B$2:$B$1300,0))),"ERROR")</f>
        <v/>
      </c>
      <c r="E1054" s="66"/>
      <c r="F1054" s="65"/>
      <c r="G1054" s="71" t="str">
        <f>IF(E1054&amp;F1054="","", IFERROR(IF(AND(E1054="",F1054&lt;&gt;""),INDEX('Paycode Info'!$D$2:$D$71,MATCH('PCN Variation'!F1054,'Paycode Info'!$F$2:$F$71,0)), INDEX('Paycode Info'!$D$2:$D$71,MATCH('PCN Variation'!E1054,'Paycode Info'!$D$2:$D$71,0))),"Error"))</f>
        <v/>
      </c>
      <c r="H1054" s="71" t="str">
        <f>IF(E1054&amp;F1054="","", IFERROR(INDEX('Paycode Info'!$F$2:$F$71,MATCH('PCN Variation'!G1054,'Paycode Info'!$D$2:$D$71,0)),"Error"))</f>
        <v/>
      </c>
      <c r="I1054" s="84" t="str">
        <f t="shared" si="82"/>
        <v/>
      </c>
      <c r="J1054" s="73" t="str">
        <f>IFERROR(INDEX('Paycode Info'!$G$2:$G$71,MATCH('PCN Variation'!H1054,'Paycode Info'!$F$2:$F$71,0)),"")</f>
        <v/>
      </c>
      <c r="K1054" s="17"/>
      <c r="L1054" s="16" t="str">
        <f>IFERROR(MATCH(K1054,'Paycode Info'!$I$2:$I$13,0),"")</f>
        <v/>
      </c>
      <c r="M1054" s="17"/>
      <c r="N1054" s="16" t="str">
        <f>IFERROR(MATCH(M1054,'Paycode Info'!$I$2:$I$13,0),"")</f>
        <v/>
      </c>
      <c r="O1054" s="17"/>
      <c r="P1054" s="17"/>
      <c r="Q1054" s="67" t="str">
        <f>IFERROR(IF(N1054-L1054=0,13,IF(N1054-L1054&gt;=0,N1054-L1054+1, VLOOKUP(N1054-L1054, 'Paycode Info'!$J$2:$K$13,2,0))),"")</f>
        <v/>
      </c>
      <c r="R1054" s="68" t="str">
        <f t="shared" si="81"/>
        <v/>
      </c>
      <c r="S1054" s="66"/>
      <c r="T1054" s="16" t="str">
        <f>IF(S1054="","",INDEX('Paycode Info'!$R$2:$R$4,MATCH('PCN Variation'!S1054,'Paycode Info'!$M$2:$M$4,0)))</f>
        <v/>
      </c>
      <c r="U1054" s="17"/>
      <c r="V1054" s="16" t="str">
        <f>IFERROR(MATCH(U1054,'Paycode Info'!$I$2:$I$13,0),"")</f>
        <v/>
      </c>
      <c r="W1054" s="16" t="str">
        <f t="shared" si="83"/>
        <v/>
      </c>
      <c r="X1054" s="15" t="str">
        <f t="shared" si="84"/>
        <v/>
      </c>
      <c r="Y1054" s="18">
        <f t="shared" si="85"/>
        <v>0</v>
      </c>
    </row>
    <row r="1055" spans="1:25" ht="35" customHeight="1" x14ac:dyDescent="0.35">
      <c r="A1055" s="65"/>
      <c r="B1055" s="70" t="str">
        <f>IFERROR(IF(A1055="","",INDEX('PCN Data'!$A$2:$A$1300,MATCH('PCN Variation'!A1055,'PCN Data'!$B$2:$B$1300,0))),"ERROR")</f>
        <v/>
      </c>
      <c r="C1055" s="71" t="str">
        <f>IFERROR(IF(A1055="","",INDEX('PCN Data'!$C$2:$C$1300,MATCH('PCN Variation'!A1055,'PCN Data'!$B$2:$B$1300,0))),"ERROR")</f>
        <v/>
      </c>
      <c r="D1055" s="70" t="str">
        <f>IFERROR(IF(A1055="","", INDEX('PCN Data'!$D$2:$D$1300,MATCH('PCN Variation'!A1055,'PCN Data'!$B$2:$B$1300,0))),"ERROR")</f>
        <v/>
      </c>
      <c r="E1055" s="66"/>
      <c r="F1055" s="65"/>
      <c r="G1055" s="71" t="str">
        <f>IF(E1055&amp;F1055="","", IFERROR(IF(AND(E1055="",F1055&lt;&gt;""),INDEX('Paycode Info'!$D$2:$D$71,MATCH('PCN Variation'!F1055,'Paycode Info'!$F$2:$F$71,0)), INDEX('Paycode Info'!$D$2:$D$71,MATCH('PCN Variation'!E1055,'Paycode Info'!$D$2:$D$71,0))),"Error"))</f>
        <v/>
      </c>
      <c r="H1055" s="71" t="str">
        <f>IF(E1055&amp;F1055="","", IFERROR(INDEX('Paycode Info'!$F$2:$F$71,MATCH('PCN Variation'!G1055,'Paycode Info'!$D$2:$D$71,0)),"Error"))</f>
        <v/>
      </c>
      <c r="I1055" s="84" t="str">
        <f t="shared" si="82"/>
        <v/>
      </c>
      <c r="J1055" s="73" t="str">
        <f>IFERROR(INDEX('Paycode Info'!$G$2:$G$71,MATCH('PCN Variation'!H1055,'Paycode Info'!$F$2:$F$71,0)),"")</f>
        <v/>
      </c>
      <c r="K1055" s="17"/>
      <c r="L1055" s="16" t="str">
        <f>IFERROR(MATCH(K1055,'Paycode Info'!$I$2:$I$13,0),"")</f>
        <v/>
      </c>
      <c r="M1055" s="17"/>
      <c r="N1055" s="16" t="str">
        <f>IFERROR(MATCH(M1055,'Paycode Info'!$I$2:$I$13,0),"")</f>
        <v/>
      </c>
      <c r="O1055" s="17"/>
      <c r="P1055" s="17"/>
      <c r="Q1055" s="67" t="str">
        <f>IFERROR(IF(N1055-L1055=0,13,IF(N1055-L1055&gt;=0,N1055-L1055+1, VLOOKUP(N1055-L1055, 'Paycode Info'!$J$2:$K$13,2,0))),"")</f>
        <v/>
      </c>
      <c r="R1055" s="68" t="str">
        <f t="shared" si="81"/>
        <v/>
      </c>
      <c r="S1055" s="66"/>
      <c r="T1055" s="16" t="str">
        <f>IF(S1055="","",INDEX('Paycode Info'!$R$2:$R$4,MATCH('PCN Variation'!S1055,'Paycode Info'!$M$2:$M$4,0)))</f>
        <v/>
      </c>
      <c r="U1055" s="17"/>
      <c r="V1055" s="16" t="str">
        <f>IFERROR(MATCH(U1055,'Paycode Info'!$I$2:$I$13,0),"")</f>
        <v/>
      </c>
      <c r="W1055" s="16" t="str">
        <f t="shared" si="83"/>
        <v/>
      </c>
      <c r="X1055" s="15" t="str">
        <f t="shared" si="84"/>
        <v/>
      </c>
      <c r="Y1055" s="18">
        <f t="shared" si="85"/>
        <v>0</v>
      </c>
    </row>
    <row r="1056" spans="1:25" ht="35" customHeight="1" x14ac:dyDescent="0.35">
      <c r="A1056" s="65"/>
      <c r="B1056" s="70" t="str">
        <f>IFERROR(IF(A1056="","",INDEX('PCN Data'!$A$2:$A$1300,MATCH('PCN Variation'!A1056,'PCN Data'!$B$2:$B$1300,0))),"ERROR")</f>
        <v/>
      </c>
      <c r="C1056" s="71" t="str">
        <f>IFERROR(IF(A1056="","",INDEX('PCN Data'!$C$2:$C$1300,MATCH('PCN Variation'!A1056,'PCN Data'!$B$2:$B$1300,0))),"ERROR")</f>
        <v/>
      </c>
      <c r="D1056" s="70" t="str">
        <f>IFERROR(IF(A1056="","", INDEX('PCN Data'!$D$2:$D$1300,MATCH('PCN Variation'!A1056,'PCN Data'!$B$2:$B$1300,0))),"ERROR")</f>
        <v/>
      </c>
      <c r="E1056" s="66"/>
      <c r="F1056" s="65"/>
      <c r="G1056" s="71" t="str">
        <f>IF(E1056&amp;F1056="","", IFERROR(IF(AND(E1056="",F1056&lt;&gt;""),INDEX('Paycode Info'!$D$2:$D$71,MATCH('PCN Variation'!F1056,'Paycode Info'!$F$2:$F$71,0)), INDEX('Paycode Info'!$D$2:$D$71,MATCH('PCN Variation'!E1056,'Paycode Info'!$D$2:$D$71,0))),"Error"))</f>
        <v/>
      </c>
      <c r="H1056" s="71" t="str">
        <f>IF(E1056&amp;F1056="","", IFERROR(INDEX('Paycode Info'!$F$2:$F$71,MATCH('PCN Variation'!G1056,'Paycode Info'!$D$2:$D$71,0)),"Error"))</f>
        <v/>
      </c>
      <c r="I1056" s="84" t="str">
        <f t="shared" si="82"/>
        <v/>
      </c>
      <c r="J1056" s="73" t="str">
        <f>IFERROR(INDEX('Paycode Info'!$G$2:$G$71,MATCH('PCN Variation'!H1056,'Paycode Info'!$F$2:$F$71,0)),"")</f>
        <v/>
      </c>
      <c r="K1056" s="17"/>
      <c r="L1056" s="16" t="str">
        <f>IFERROR(MATCH(K1056,'Paycode Info'!$I$2:$I$13,0),"")</f>
        <v/>
      </c>
      <c r="M1056" s="17"/>
      <c r="N1056" s="16" t="str">
        <f>IFERROR(MATCH(M1056,'Paycode Info'!$I$2:$I$13,0),"")</f>
        <v/>
      </c>
      <c r="O1056" s="17"/>
      <c r="P1056" s="17"/>
      <c r="Q1056" s="67" t="str">
        <f>IFERROR(IF(N1056-L1056=0,13,IF(N1056-L1056&gt;=0,N1056-L1056+1, VLOOKUP(N1056-L1056, 'Paycode Info'!$J$2:$K$13,2,0))),"")</f>
        <v/>
      </c>
      <c r="R1056" s="68" t="str">
        <f t="shared" si="81"/>
        <v/>
      </c>
      <c r="S1056" s="66"/>
      <c r="T1056" s="16" t="str">
        <f>IF(S1056="","",INDEX('Paycode Info'!$R$2:$R$4,MATCH('PCN Variation'!S1056,'Paycode Info'!$M$2:$M$4,0)))</f>
        <v/>
      </c>
      <c r="U1056" s="17"/>
      <c r="V1056" s="16" t="str">
        <f>IFERROR(MATCH(U1056,'Paycode Info'!$I$2:$I$13,0),"")</f>
        <v/>
      </c>
      <c r="W1056" s="16" t="str">
        <f t="shared" si="83"/>
        <v/>
      </c>
      <c r="X1056" s="15" t="str">
        <f t="shared" si="84"/>
        <v/>
      </c>
      <c r="Y1056" s="18">
        <f t="shared" si="85"/>
        <v>0</v>
      </c>
    </row>
    <row r="1057" spans="1:25" ht="35" customHeight="1" x14ac:dyDescent="0.35">
      <c r="A1057" s="65"/>
      <c r="B1057" s="70" t="str">
        <f>IFERROR(IF(A1057="","",INDEX('PCN Data'!$A$2:$A$1300,MATCH('PCN Variation'!A1057,'PCN Data'!$B$2:$B$1300,0))),"ERROR")</f>
        <v/>
      </c>
      <c r="C1057" s="71" t="str">
        <f>IFERROR(IF(A1057="","",INDEX('PCN Data'!$C$2:$C$1300,MATCH('PCN Variation'!A1057,'PCN Data'!$B$2:$B$1300,0))),"ERROR")</f>
        <v/>
      </c>
      <c r="D1057" s="70" t="str">
        <f>IFERROR(IF(A1057="","", INDEX('PCN Data'!$D$2:$D$1300,MATCH('PCN Variation'!A1057,'PCN Data'!$B$2:$B$1300,0))),"ERROR")</f>
        <v/>
      </c>
      <c r="E1057" s="66"/>
      <c r="F1057" s="65"/>
      <c r="G1057" s="71" t="str">
        <f>IF(E1057&amp;F1057="","", IFERROR(IF(AND(E1057="",F1057&lt;&gt;""),INDEX('Paycode Info'!$D$2:$D$71,MATCH('PCN Variation'!F1057,'Paycode Info'!$F$2:$F$71,0)), INDEX('Paycode Info'!$D$2:$D$71,MATCH('PCN Variation'!E1057,'Paycode Info'!$D$2:$D$71,0))),"Error"))</f>
        <v/>
      </c>
      <c r="H1057" s="71" t="str">
        <f>IF(E1057&amp;F1057="","", IFERROR(INDEX('Paycode Info'!$F$2:$F$71,MATCH('PCN Variation'!G1057,'Paycode Info'!$D$2:$D$71,0)),"Error"))</f>
        <v/>
      </c>
      <c r="I1057" s="84" t="str">
        <f t="shared" si="82"/>
        <v/>
      </c>
      <c r="J1057" s="73" t="str">
        <f>IFERROR(INDEX('Paycode Info'!$G$2:$G$71,MATCH('PCN Variation'!H1057,'Paycode Info'!$F$2:$F$71,0)),"")</f>
        <v/>
      </c>
      <c r="K1057" s="17"/>
      <c r="L1057" s="16" t="str">
        <f>IFERROR(MATCH(K1057,'Paycode Info'!$I$2:$I$13,0),"")</f>
        <v/>
      </c>
      <c r="M1057" s="17"/>
      <c r="N1057" s="16" t="str">
        <f>IFERROR(MATCH(M1057,'Paycode Info'!$I$2:$I$13,0),"")</f>
        <v/>
      </c>
      <c r="O1057" s="17"/>
      <c r="P1057" s="17"/>
      <c r="Q1057" s="67" t="str">
        <f>IFERROR(IF(N1057-L1057=0,13,IF(N1057-L1057&gt;=0,N1057-L1057+1, VLOOKUP(N1057-L1057, 'Paycode Info'!$J$2:$K$13,2,0))),"")</f>
        <v/>
      </c>
      <c r="R1057" s="68" t="str">
        <f t="shared" si="81"/>
        <v/>
      </c>
      <c r="S1057" s="66"/>
      <c r="T1057" s="16" t="str">
        <f>IF(S1057="","",INDEX('Paycode Info'!$R$2:$R$4,MATCH('PCN Variation'!S1057,'Paycode Info'!$M$2:$M$4,0)))</f>
        <v/>
      </c>
      <c r="U1057" s="17"/>
      <c r="V1057" s="16" t="str">
        <f>IFERROR(MATCH(U1057,'Paycode Info'!$I$2:$I$13,0),"")</f>
        <v/>
      </c>
      <c r="W1057" s="16" t="str">
        <f t="shared" si="83"/>
        <v/>
      </c>
      <c r="X1057" s="15" t="str">
        <f t="shared" si="84"/>
        <v/>
      </c>
      <c r="Y1057" s="18">
        <f t="shared" si="85"/>
        <v>0</v>
      </c>
    </row>
    <row r="1058" spans="1:25" ht="35" customHeight="1" x14ac:dyDescent="0.35">
      <c r="A1058" s="65"/>
      <c r="B1058" s="70" t="str">
        <f>IFERROR(IF(A1058="","",INDEX('PCN Data'!$A$2:$A$1300,MATCH('PCN Variation'!A1058,'PCN Data'!$B$2:$B$1300,0))),"ERROR")</f>
        <v/>
      </c>
      <c r="C1058" s="71" t="str">
        <f>IFERROR(IF(A1058="","",INDEX('PCN Data'!$C$2:$C$1300,MATCH('PCN Variation'!A1058,'PCN Data'!$B$2:$B$1300,0))),"ERROR")</f>
        <v/>
      </c>
      <c r="D1058" s="70" t="str">
        <f>IFERROR(IF(A1058="","", INDEX('PCN Data'!$D$2:$D$1300,MATCH('PCN Variation'!A1058,'PCN Data'!$B$2:$B$1300,0))),"ERROR")</f>
        <v/>
      </c>
      <c r="E1058" s="66"/>
      <c r="F1058" s="65"/>
      <c r="G1058" s="71" t="str">
        <f>IF(E1058&amp;F1058="","", IFERROR(IF(AND(E1058="",F1058&lt;&gt;""),INDEX('Paycode Info'!$D$2:$D$71,MATCH('PCN Variation'!F1058,'Paycode Info'!$F$2:$F$71,0)), INDEX('Paycode Info'!$D$2:$D$71,MATCH('PCN Variation'!E1058,'Paycode Info'!$D$2:$D$71,0))),"Error"))</f>
        <v/>
      </c>
      <c r="H1058" s="71" t="str">
        <f>IF(E1058&amp;F1058="","", IFERROR(INDEX('Paycode Info'!$F$2:$F$71,MATCH('PCN Variation'!G1058,'Paycode Info'!$D$2:$D$71,0)),"Error"))</f>
        <v/>
      </c>
      <c r="I1058" s="84" t="str">
        <f t="shared" si="82"/>
        <v/>
      </c>
      <c r="J1058" s="73" t="str">
        <f>IFERROR(INDEX('Paycode Info'!$G$2:$G$71,MATCH('PCN Variation'!H1058,'Paycode Info'!$F$2:$F$71,0)),"")</f>
        <v/>
      </c>
      <c r="K1058" s="17"/>
      <c r="L1058" s="16" t="str">
        <f>IFERROR(MATCH(K1058,'Paycode Info'!$I$2:$I$13,0),"")</f>
        <v/>
      </c>
      <c r="M1058" s="17"/>
      <c r="N1058" s="16" t="str">
        <f>IFERROR(MATCH(M1058,'Paycode Info'!$I$2:$I$13,0),"")</f>
        <v/>
      </c>
      <c r="O1058" s="17"/>
      <c r="P1058" s="17"/>
      <c r="Q1058" s="67" t="str">
        <f>IFERROR(IF(N1058-L1058=0,13,IF(N1058-L1058&gt;=0,N1058-L1058+1, VLOOKUP(N1058-L1058, 'Paycode Info'!$J$2:$K$13,2,0))),"")</f>
        <v/>
      </c>
      <c r="R1058" s="68" t="str">
        <f t="shared" si="81"/>
        <v/>
      </c>
      <c r="S1058" s="66"/>
      <c r="T1058" s="16" t="str">
        <f>IF(S1058="","",INDEX('Paycode Info'!$R$2:$R$4,MATCH('PCN Variation'!S1058,'Paycode Info'!$M$2:$M$4,0)))</f>
        <v/>
      </c>
      <c r="U1058" s="17"/>
      <c r="V1058" s="16" t="str">
        <f>IFERROR(MATCH(U1058,'Paycode Info'!$I$2:$I$13,0),"")</f>
        <v/>
      </c>
      <c r="W1058" s="16" t="str">
        <f t="shared" si="83"/>
        <v/>
      </c>
      <c r="X1058" s="15" t="str">
        <f t="shared" si="84"/>
        <v/>
      </c>
      <c r="Y1058" s="18">
        <f t="shared" si="85"/>
        <v>0</v>
      </c>
    </row>
    <row r="1059" spans="1:25" ht="35" customHeight="1" x14ac:dyDescent="0.35">
      <c r="A1059" s="65"/>
      <c r="B1059" s="70" t="str">
        <f>IFERROR(IF(A1059="","",INDEX('PCN Data'!$A$2:$A$1300,MATCH('PCN Variation'!A1059,'PCN Data'!$B$2:$B$1300,0))),"ERROR")</f>
        <v/>
      </c>
      <c r="C1059" s="71" t="str">
        <f>IFERROR(IF(A1059="","",INDEX('PCN Data'!$C$2:$C$1300,MATCH('PCN Variation'!A1059,'PCN Data'!$B$2:$B$1300,0))),"ERROR")</f>
        <v/>
      </c>
      <c r="D1059" s="70" t="str">
        <f>IFERROR(IF(A1059="","", INDEX('PCN Data'!$D$2:$D$1300,MATCH('PCN Variation'!A1059,'PCN Data'!$B$2:$B$1300,0))),"ERROR")</f>
        <v/>
      </c>
      <c r="E1059" s="66"/>
      <c r="F1059" s="65"/>
      <c r="G1059" s="71" t="str">
        <f>IF(E1059&amp;F1059="","", IFERROR(IF(AND(E1059="",F1059&lt;&gt;""),INDEX('Paycode Info'!$D$2:$D$71,MATCH('PCN Variation'!F1059,'Paycode Info'!$F$2:$F$71,0)), INDEX('Paycode Info'!$D$2:$D$71,MATCH('PCN Variation'!E1059,'Paycode Info'!$D$2:$D$71,0))),"Error"))</f>
        <v/>
      </c>
      <c r="H1059" s="71" t="str">
        <f>IF(E1059&amp;F1059="","", IFERROR(INDEX('Paycode Info'!$F$2:$F$71,MATCH('PCN Variation'!G1059,'Paycode Info'!$D$2:$D$71,0)),"Error"))</f>
        <v/>
      </c>
      <c r="I1059" s="84" t="str">
        <f t="shared" si="82"/>
        <v/>
      </c>
      <c r="J1059" s="73" t="str">
        <f>IFERROR(INDEX('Paycode Info'!$G$2:$G$71,MATCH('PCN Variation'!H1059,'Paycode Info'!$F$2:$F$71,0)),"")</f>
        <v/>
      </c>
      <c r="K1059" s="17"/>
      <c r="L1059" s="16" t="str">
        <f>IFERROR(MATCH(K1059,'Paycode Info'!$I$2:$I$13,0),"")</f>
        <v/>
      </c>
      <c r="M1059" s="17"/>
      <c r="N1059" s="16" t="str">
        <f>IFERROR(MATCH(M1059,'Paycode Info'!$I$2:$I$13,0),"")</f>
        <v/>
      </c>
      <c r="O1059" s="17"/>
      <c r="P1059" s="17"/>
      <c r="Q1059" s="67" t="str">
        <f>IFERROR(IF(N1059-L1059=0,13,IF(N1059-L1059&gt;=0,N1059-L1059+1, VLOOKUP(N1059-L1059, 'Paycode Info'!$J$2:$K$13,2,0))),"")</f>
        <v/>
      </c>
      <c r="R1059" s="68" t="str">
        <f t="shared" si="81"/>
        <v/>
      </c>
      <c r="S1059" s="66"/>
      <c r="T1059" s="16" t="str">
        <f>IF(S1059="","",INDEX('Paycode Info'!$R$2:$R$4,MATCH('PCN Variation'!S1059,'Paycode Info'!$M$2:$M$4,0)))</f>
        <v/>
      </c>
      <c r="U1059" s="17"/>
      <c r="V1059" s="16" t="str">
        <f>IFERROR(MATCH(U1059,'Paycode Info'!$I$2:$I$13,0),"")</f>
        <v/>
      </c>
      <c r="W1059" s="16" t="str">
        <f t="shared" si="83"/>
        <v/>
      </c>
      <c r="X1059" s="15" t="str">
        <f t="shared" si="84"/>
        <v/>
      </c>
      <c r="Y1059" s="18">
        <f t="shared" si="85"/>
        <v>0</v>
      </c>
    </row>
    <row r="1060" spans="1:25" ht="35" customHeight="1" x14ac:dyDescent="0.35">
      <c r="A1060" s="65"/>
      <c r="B1060" s="70" t="str">
        <f>IFERROR(IF(A1060="","",INDEX('PCN Data'!$A$2:$A$1300,MATCH('PCN Variation'!A1060,'PCN Data'!$B$2:$B$1300,0))),"ERROR")</f>
        <v/>
      </c>
      <c r="C1060" s="71" t="str">
        <f>IFERROR(IF(A1060="","",INDEX('PCN Data'!$C$2:$C$1300,MATCH('PCN Variation'!A1060,'PCN Data'!$B$2:$B$1300,0))),"ERROR")</f>
        <v/>
      </c>
      <c r="D1060" s="70" t="str">
        <f>IFERROR(IF(A1060="","", INDEX('PCN Data'!$D$2:$D$1300,MATCH('PCN Variation'!A1060,'PCN Data'!$B$2:$B$1300,0))),"ERROR")</f>
        <v/>
      </c>
      <c r="E1060" s="66"/>
      <c r="F1060" s="65"/>
      <c r="G1060" s="71" t="str">
        <f>IF(E1060&amp;F1060="","", IFERROR(IF(AND(E1060="",F1060&lt;&gt;""),INDEX('Paycode Info'!$D$2:$D$71,MATCH('PCN Variation'!F1060,'Paycode Info'!$F$2:$F$71,0)), INDEX('Paycode Info'!$D$2:$D$71,MATCH('PCN Variation'!E1060,'Paycode Info'!$D$2:$D$71,0))),"Error"))</f>
        <v/>
      </c>
      <c r="H1060" s="71" t="str">
        <f>IF(E1060&amp;F1060="","", IFERROR(INDEX('Paycode Info'!$F$2:$F$71,MATCH('PCN Variation'!G1060,'Paycode Info'!$D$2:$D$71,0)),"Error"))</f>
        <v/>
      </c>
      <c r="I1060" s="84" t="str">
        <f t="shared" si="82"/>
        <v/>
      </c>
      <c r="J1060" s="73" t="str">
        <f>IFERROR(INDEX('Paycode Info'!$G$2:$G$71,MATCH('PCN Variation'!H1060,'Paycode Info'!$F$2:$F$71,0)),"")</f>
        <v/>
      </c>
      <c r="K1060" s="17"/>
      <c r="L1060" s="16" t="str">
        <f>IFERROR(MATCH(K1060,'Paycode Info'!$I$2:$I$13,0),"")</f>
        <v/>
      </c>
      <c r="M1060" s="17"/>
      <c r="N1060" s="16" t="str">
        <f>IFERROR(MATCH(M1060,'Paycode Info'!$I$2:$I$13,0),"")</f>
        <v/>
      </c>
      <c r="O1060" s="17"/>
      <c r="P1060" s="17"/>
      <c r="Q1060" s="67" t="str">
        <f>IFERROR(IF(N1060-L1060=0,13,IF(N1060-L1060&gt;=0,N1060-L1060+1, VLOOKUP(N1060-L1060, 'Paycode Info'!$J$2:$K$13,2,0))),"")</f>
        <v/>
      </c>
      <c r="R1060" s="68" t="str">
        <f t="shared" si="81"/>
        <v/>
      </c>
      <c r="S1060" s="66"/>
      <c r="T1060" s="16" t="str">
        <f>IF(S1060="","",INDEX('Paycode Info'!$R$2:$R$4,MATCH('PCN Variation'!S1060,'Paycode Info'!$M$2:$M$4,0)))</f>
        <v/>
      </c>
      <c r="U1060" s="17"/>
      <c r="V1060" s="16" t="str">
        <f>IFERROR(MATCH(U1060,'Paycode Info'!$I$2:$I$13,0),"")</f>
        <v/>
      </c>
      <c r="W1060" s="16" t="str">
        <f t="shared" si="83"/>
        <v/>
      </c>
      <c r="X1060" s="15" t="str">
        <f t="shared" si="84"/>
        <v/>
      </c>
      <c r="Y1060" s="18">
        <f t="shared" si="85"/>
        <v>0</v>
      </c>
    </row>
    <row r="1061" spans="1:25" ht="35" customHeight="1" x14ac:dyDescent="0.35">
      <c r="A1061" s="65"/>
      <c r="B1061" s="70" t="str">
        <f>IFERROR(IF(A1061="","",INDEX('PCN Data'!$A$2:$A$1300,MATCH('PCN Variation'!A1061,'PCN Data'!$B$2:$B$1300,0))),"ERROR")</f>
        <v/>
      </c>
      <c r="C1061" s="71" t="str">
        <f>IFERROR(IF(A1061="","",INDEX('PCN Data'!$C$2:$C$1300,MATCH('PCN Variation'!A1061,'PCN Data'!$B$2:$B$1300,0))),"ERROR")</f>
        <v/>
      </c>
      <c r="D1061" s="70" t="str">
        <f>IFERROR(IF(A1061="","", INDEX('PCN Data'!$D$2:$D$1300,MATCH('PCN Variation'!A1061,'PCN Data'!$B$2:$B$1300,0))),"ERROR")</f>
        <v/>
      </c>
      <c r="E1061" s="66"/>
      <c r="F1061" s="65"/>
      <c r="G1061" s="71" t="str">
        <f>IF(E1061&amp;F1061="","", IFERROR(IF(AND(E1061="",F1061&lt;&gt;""),INDEX('Paycode Info'!$D$2:$D$71,MATCH('PCN Variation'!F1061,'Paycode Info'!$F$2:$F$71,0)), INDEX('Paycode Info'!$D$2:$D$71,MATCH('PCN Variation'!E1061,'Paycode Info'!$D$2:$D$71,0))),"Error"))</f>
        <v/>
      </c>
      <c r="H1061" s="71" t="str">
        <f>IF(E1061&amp;F1061="","", IFERROR(INDEX('Paycode Info'!$F$2:$F$71,MATCH('PCN Variation'!G1061,'Paycode Info'!$D$2:$D$71,0)),"Error"))</f>
        <v/>
      </c>
      <c r="I1061" s="84" t="str">
        <f t="shared" si="82"/>
        <v/>
      </c>
      <c r="J1061" s="73" t="str">
        <f>IFERROR(INDEX('Paycode Info'!$G$2:$G$71,MATCH('PCN Variation'!H1061,'Paycode Info'!$F$2:$F$71,0)),"")</f>
        <v/>
      </c>
      <c r="K1061" s="17"/>
      <c r="L1061" s="16" t="str">
        <f>IFERROR(MATCH(K1061,'Paycode Info'!$I$2:$I$13,0),"")</f>
        <v/>
      </c>
      <c r="M1061" s="17"/>
      <c r="N1061" s="16" t="str">
        <f>IFERROR(MATCH(M1061,'Paycode Info'!$I$2:$I$13,0),"")</f>
        <v/>
      </c>
      <c r="O1061" s="17"/>
      <c r="P1061" s="17"/>
      <c r="Q1061" s="67" t="str">
        <f>IFERROR(IF(N1061-L1061=0,13,IF(N1061-L1061&gt;=0,N1061-L1061+1, VLOOKUP(N1061-L1061, 'Paycode Info'!$J$2:$K$13,2,0))),"")</f>
        <v/>
      </c>
      <c r="R1061" s="68" t="str">
        <f t="shared" si="81"/>
        <v/>
      </c>
      <c r="S1061" s="66"/>
      <c r="T1061" s="16" t="str">
        <f>IF(S1061="","",INDEX('Paycode Info'!$R$2:$R$4,MATCH('PCN Variation'!S1061,'Paycode Info'!$M$2:$M$4,0)))</f>
        <v/>
      </c>
      <c r="U1061" s="17"/>
      <c r="V1061" s="16" t="str">
        <f>IFERROR(MATCH(U1061,'Paycode Info'!$I$2:$I$13,0),"")</f>
        <v/>
      </c>
      <c r="W1061" s="16" t="str">
        <f t="shared" si="83"/>
        <v/>
      </c>
      <c r="X1061" s="15" t="str">
        <f t="shared" si="84"/>
        <v/>
      </c>
      <c r="Y1061" s="18">
        <f t="shared" si="85"/>
        <v>0</v>
      </c>
    </row>
    <row r="1062" spans="1:25" ht="35" customHeight="1" x14ac:dyDescent="0.35">
      <c r="A1062" s="65"/>
      <c r="B1062" s="70" t="str">
        <f>IFERROR(IF(A1062="","",INDEX('PCN Data'!$A$2:$A$1300,MATCH('PCN Variation'!A1062,'PCN Data'!$B$2:$B$1300,0))),"ERROR")</f>
        <v/>
      </c>
      <c r="C1062" s="71" t="str">
        <f>IFERROR(IF(A1062="","",INDEX('PCN Data'!$C$2:$C$1300,MATCH('PCN Variation'!A1062,'PCN Data'!$B$2:$B$1300,0))),"ERROR")</f>
        <v/>
      </c>
      <c r="D1062" s="70" t="str">
        <f>IFERROR(IF(A1062="","", INDEX('PCN Data'!$D$2:$D$1300,MATCH('PCN Variation'!A1062,'PCN Data'!$B$2:$B$1300,0))),"ERROR")</f>
        <v/>
      </c>
      <c r="E1062" s="66"/>
      <c r="F1062" s="65"/>
      <c r="G1062" s="71" t="str">
        <f>IF(E1062&amp;F1062="","", IFERROR(IF(AND(E1062="",F1062&lt;&gt;""),INDEX('Paycode Info'!$D$2:$D$71,MATCH('PCN Variation'!F1062,'Paycode Info'!$F$2:$F$71,0)), INDEX('Paycode Info'!$D$2:$D$71,MATCH('PCN Variation'!E1062,'Paycode Info'!$D$2:$D$71,0))),"Error"))</f>
        <v/>
      </c>
      <c r="H1062" s="71" t="str">
        <f>IF(E1062&amp;F1062="","", IFERROR(INDEX('Paycode Info'!$F$2:$F$71,MATCH('PCN Variation'!G1062,'Paycode Info'!$D$2:$D$71,0)),"Error"))</f>
        <v/>
      </c>
      <c r="I1062" s="84" t="str">
        <f t="shared" si="82"/>
        <v/>
      </c>
      <c r="J1062" s="73" t="str">
        <f>IFERROR(INDEX('Paycode Info'!$G$2:$G$71,MATCH('PCN Variation'!H1062,'Paycode Info'!$F$2:$F$71,0)),"")</f>
        <v/>
      </c>
      <c r="K1062" s="17"/>
      <c r="L1062" s="16" t="str">
        <f>IFERROR(MATCH(K1062,'Paycode Info'!$I$2:$I$13,0),"")</f>
        <v/>
      </c>
      <c r="M1062" s="17"/>
      <c r="N1062" s="16" t="str">
        <f>IFERROR(MATCH(M1062,'Paycode Info'!$I$2:$I$13,0),"")</f>
        <v/>
      </c>
      <c r="O1062" s="17"/>
      <c r="P1062" s="17"/>
      <c r="Q1062" s="67" t="str">
        <f>IFERROR(IF(N1062-L1062=0,13,IF(N1062-L1062&gt;=0,N1062-L1062+1, VLOOKUP(N1062-L1062, 'Paycode Info'!$J$2:$K$13,2,0))),"")</f>
        <v/>
      </c>
      <c r="R1062" s="68" t="str">
        <f t="shared" si="81"/>
        <v/>
      </c>
      <c r="S1062" s="66"/>
      <c r="T1062" s="16" t="str">
        <f>IF(S1062="","",INDEX('Paycode Info'!$R$2:$R$4,MATCH('PCN Variation'!S1062,'Paycode Info'!$M$2:$M$4,0)))</f>
        <v/>
      </c>
      <c r="U1062" s="17"/>
      <c r="V1062" s="16" t="str">
        <f>IFERROR(MATCH(U1062,'Paycode Info'!$I$2:$I$13,0),"")</f>
        <v/>
      </c>
      <c r="W1062" s="16" t="str">
        <f t="shared" si="83"/>
        <v/>
      </c>
      <c r="X1062" s="15" t="str">
        <f t="shared" si="84"/>
        <v/>
      </c>
      <c r="Y1062" s="18">
        <f t="shared" si="85"/>
        <v>0</v>
      </c>
    </row>
    <row r="1063" spans="1:25" ht="35" customHeight="1" x14ac:dyDescent="0.35">
      <c r="A1063" s="65"/>
      <c r="B1063" s="70" t="str">
        <f>IFERROR(IF(A1063="","",INDEX('PCN Data'!$A$2:$A$1300,MATCH('PCN Variation'!A1063,'PCN Data'!$B$2:$B$1300,0))),"ERROR")</f>
        <v/>
      </c>
      <c r="C1063" s="71" t="str">
        <f>IFERROR(IF(A1063="","",INDEX('PCN Data'!$C$2:$C$1300,MATCH('PCN Variation'!A1063,'PCN Data'!$B$2:$B$1300,0))),"ERROR")</f>
        <v/>
      </c>
      <c r="D1063" s="70" t="str">
        <f>IFERROR(IF(A1063="","", INDEX('PCN Data'!$D$2:$D$1300,MATCH('PCN Variation'!A1063,'PCN Data'!$B$2:$B$1300,0))),"ERROR")</f>
        <v/>
      </c>
      <c r="E1063" s="66"/>
      <c r="F1063" s="65"/>
      <c r="G1063" s="71" t="str">
        <f>IF(E1063&amp;F1063="","", IFERROR(IF(AND(E1063="",F1063&lt;&gt;""),INDEX('Paycode Info'!$D$2:$D$71,MATCH('PCN Variation'!F1063,'Paycode Info'!$F$2:$F$71,0)), INDEX('Paycode Info'!$D$2:$D$71,MATCH('PCN Variation'!E1063,'Paycode Info'!$D$2:$D$71,0))),"Error"))</f>
        <v/>
      </c>
      <c r="H1063" s="71" t="str">
        <f>IF(E1063&amp;F1063="","", IFERROR(INDEX('Paycode Info'!$F$2:$F$71,MATCH('PCN Variation'!G1063,'Paycode Info'!$D$2:$D$71,0)),"Error"))</f>
        <v/>
      </c>
      <c r="I1063" s="84" t="str">
        <f t="shared" si="82"/>
        <v/>
      </c>
      <c r="J1063" s="73" t="str">
        <f>IFERROR(INDEX('Paycode Info'!$G$2:$G$71,MATCH('PCN Variation'!H1063,'Paycode Info'!$F$2:$F$71,0)),"")</f>
        <v/>
      </c>
      <c r="K1063" s="17"/>
      <c r="L1063" s="16" t="str">
        <f>IFERROR(MATCH(K1063,'Paycode Info'!$I$2:$I$13,0),"")</f>
        <v/>
      </c>
      <c r="M1063" s="17"/>
      <c r="N1063" s="16" t="str">
        <f>IFERROR(MATCH(M1063,'Paycode Info'!$I$2:$I$13,0),"")</f>
        <v/>
      </c>
      <c r="O1063" s="17"/>
      <c r="P1063" s="17"/>
      <c r="Q1063" s="67" t="str">
        <f>IFERROR(IF(N1063-L1063=0,13,IF(N1063-L1063&gt;=0,N1063-L1063+1, VLOOKUP(N1063-L1063, 'Paycode Info'!$J$2:$K$13,2,0))),"")</f>
        <v/>
      </c>
      <c r="R1063" s="68" t="str">
        <f t="shared" si="81"/>
        <v/>
      </c>
      <c r="S1063" s="66"/>
      <c r="T1063" s="16" t="str">
        <f>IF(S1063="","",INDEX('Paycode Info'!$R$2:$R$4,MATCH('PCN Variation'!S1063,'Paycode Info'!$M$2:$M$4,0)))</f>
        <v/>
      </c>
      <c r="U1063" s="17"/>
      <c r="V1063" s="16" t="str">
        <f>IFERROR(MATCH(U1063,'Paycode Info'!$I$2:$I$13,0),"")</f>
        <v/>
      </c>
      <c r="W1063" s="16" t="str">
        <f t="shared" si="83"/>
        <v/>
      </c>
      <c r="X1063" s="15" t="str">
        <f t="shared" si="84"/>
        <v/>
      </c>
      <c r="Y1063" s="18">
        <f t="shared" si="85"/>
        <v>0</v>
      </c>
    </row>
    <row r="1064" spans="1:25" ht="35" customHeight="1" x14ac:dyDescent="0.35">
      <c r="A1064" s="65"/>
      <c r="B1064" s="70" t="str">
        <f>IFERROR(IF(A1064="","",INDEX('PCN Data'!$A$2:$A$1300,MATCH('PCN Variation'!A1064,'PCN Data'!$B$2:$B$1300,0))),"ERROR")</f>
        <v/>
      </c>
      <c r="C1064" s="71" t="str">
        <f>IFERROR(IF(A1064="","",INDEX('PCN Data'!$C$2:$C$1300,MATCH('PCN Variation'!A1064,'PCN Data'!$B$2:$B$1300,0))),"ERROR")</f>
        <v/>
      </c>
      <c r="D1064" s="70" t="str">
        <f>IFERROR(IF(A1064="","", INDEX('PCN Data'!$D$2:$D$1300,MATCH('PCN Variation'!A1064,'PCN Data'!$B$2:$B$1300,0))),"ERROR")</f>
        <v/>
      </c>
      <c r="E1064" s="66"/>
      <c r="F1064" s="65"/>
      <c r="G1064" s="71" t="str">
        <f>IF(E1064&amp;F1064="","", IFERROR(IF(AND(E1064="",F1064&lt;&gt;""),INDEX('Paycode Info'!$D$2:$D$71,MATCH('PCN Variation'!F1064,'Paycode Info'!$F$2:$F$71,0)), INDEX('Paycode Info'!$D$2:$D$71,MATCH('PCN Variation'!E1064,'Paycode Info'!$D$2:$D$71,0))),"Error"))</f>
        <v/>
      </c>
      <c r="H1064" s="71" t="str">
        <f>IF(E1064&amp;F1064="","", IFERROR(INDEX('Paycode Info'!$F$2:$F$71,MATCH('PCN Variation'!G1064,'Paycode Info'!$D$2:$D$71,0)),"Error"))</f>
        <v/>
      </c>
      <c r="I1064" s="84" t="str">
        <f t="shared" si="82"/>
        <v/>
      </c>
      <c r="J1064" s="73" t="str">
        <f>IFERROR(INDEX('Paycode Info'!$G$2:$G$71,MATCH('PCN Variation'!H1064,'Paycode Info'!$F$2:$F$71,0)),"")</f>
        <v/>
      </c>
      <c r="K1064" s="17"/>
      <c r="L1064" s="16" t="str">
        <f>IFERROR(MATCH(K1064,'Paycode Info'!$I$2:$I$13,0),"")</f>
        <v/>
      </c>
      <c r="M1064" s="17"/>
      <c r="N1064" s="16" t="str">
        <f>IFERROR(MATCH(M1064,'Paycode Info'!$I$2:$I$13,0),"")</f>
        <v/>
      </c>
      <c r="O1064" s="17"/>
      <c r="P1064" s="17"/>
      <c r="Q1064" s="67" t="str">
        <f>IFERROR(IF(N1064-L1064=0,13,IF(N1064-L1064&gt;=0,N1064-L1064+1, VLOOKUP(N1064-L1064, 'Paycode Info'!$J$2:$K$13,2,0))),"")</f>
        <v/>
      </c>
      <c r="R1064" s="68" t="str">
        <f t="shared" si="81"/>
        <v/>
      </c>
      <c r="S1064" s="66"/>
      <c r="T1064" s="16" t="str">
        <f>IF(S1064="","",INDEX('Paycode Info'!$R$2:$R$4,MATCH('PCN Variation'!S1064,'Paycode Info'!$M$2:$M$4,0)))</f>
        <v/>
      </c>
      <c r="U1064" s="17"/>
      <c r="V1064" s="16" t="str">
        <f>IFERROR(MATCH(U1064,'Paycode Info'!$I$2:$I$13,0),"")</f>
        <v/>
      </c>
      <c r="W1064" s="16" t="str">
        <f t="shared" si="83"/>
        <v/>
      </c>
      <c r="X1064" s="15" t="str">
        <f t="shared" si="84"/>
        <v/>
      </c>
      <c r="Y1064" s="18">
        <f t="shared" si="85"/>
        <v>0</v>
      </c>
    </row>
    <row r="1065" spans="1:25" ht="35" customHeight="1" x14ac:dyDescent="0.35">
      <c r="A1065" s="65"/>
      <c r="B1065" s="70" t="str">
        <f>IFERROR(IF(A1065="","",INDEX('PCN Data'!$A$2:$A$1300,MATCH('PCN Variation'!A1065,'PCN Data'!$B$2:$B$1300,0))),"ERROR")</f>
        <v/>
      </c>
      <c r="C1065" s="71" t="str">
        <f>IFERROR(IF(A1065="","",INDEX('PCN Data'!$C$2:$C$1300,MATCH('PCN Variation'!A1065,'PCN Data'!$B$2:$B$1300,0))),"ERROR")</f>
        <v/>
      </c>
      <c r="D1065" s="70" t="str">
        <f>IFERROR(IF(A1065="","", INDEX('PCN Data'!$D$2:$D$1300,MATCH('PCN Variation'!A1065,'PCN Data'!$B$2:$B$1300,0))),"ERROR")</f>
        <v/>
      </c>
      <c r="E1065" s="66"/>
      <c r="F1065" s="65"/>
      <c r="G1065" s="71" t="str">
        <f>IF(E1065&amp;F1065="","", IFERROR(IF(AND(E1065="",F1065&lt;&gt;""),INDEX('Paycode Info'!$D$2:$D$71,MATCH('PCN Variation'!F1065,'Paycode Info'!$F$2:$F$71,0)), INDEX('Paycode Info'!$D$2:$D$71,MATCH('PCN Variation'!E1065,'Paycode Info'!$D$2:$D$71,0))),"Error"))</f>
        <v/>
      </c>
      <c r="H1065" s="71" t="str">
        <f>IF(E1065&amp;F1065="","", IFERROR(INDEX('Paycode Info'!$F$2:$F$71,MATCH('PCN Variation'!G1065,'Paycode Info'!$D$2:$D$71,0)),"Error"))</f>
        <v/>
      </c>
      <c r="I1065" s="84" t="str">
        <f t="shared" si="82"/>
        <v/>
      </c>
      <c r="J1065" s="73" t="str">
        <f>IFERROR(INDEX('Paycode Info'!$G$2:$G$71,MATCH('PCN Variation'!H1065,'Paycode Info'!$F$2:$F$71,0)),"")</f>
        <v/>
      </c>
      <c r="K1065" s="17"/>
      <c r="L1065" s="16" t="str">
        <f>IFERROR(MATCH(K1065,'Paycode Info'!$I$2:$I$13,0),"")</f>
        <v/>
      </c>
      <c r="M1065" s="17"/>
      <c r="N1065" s="16" t="str">
        <f>IFERROR(MATCH(M1065,'Paycode Info'!$I$2:$I$13,0),"")</f>
        <v/>
      </c>
      <c r="O1065" s="17"/>
      <c r="P1065" s="17"/>
      <c r="Q1065" s="67" t="str">
        <f>IFERROR(IF(N1065-L1065=0,13,IF(N1065-L1065&gt;=0,N1065-L1065+1, VLOOKUP(N1065-L1065, 'Paycode Info'!$J$2:$K$13,2,0))),"")</f>
        <v/>
      </c>
      <c r="R1065" s="68" t="str">
        <f t="shared" si="81"/>
        <v/>
      </c>
      <c r="S1065" s="66"/>
      <c r="T1065" s="16" t="str">
        <f>IF(S1065="","",INDEX('Paycode Info'!$R$2:$R$4,MATCH('PCN Variation'!S1065,'Paycode Info'!$M$2:$M$4,0)))</f>
        <v/>
      </c>
      <c r="U1065" s="17"/>
      <c r="V1065" s="16" t="str">
        <f>IFERROR(MATCH(U1065,'Paycode Info'!$I$2:$I$13,0),"")</f>
        <v/>
      </c>
      <c r="W1065" s="16" t="str">
        <f t="shared" si="83"/>
        <v/>
      </c>
      <c r="X1065" s="15" t="str">
        <f t="shared" si="84"/>
        <v/>
      </c>
      <c r="Y1065" s="18">
        <f t="shared" si="85"/>
        <v>0</v>
      </c>
    </row>
    <row r="1066" spans="1:25" ht="35" customHeight="1" x14ac:dyDescent="0.35">
      <c r="A1066" s="65"/>
      <c r="B1066" s="70" t="str">
        <f>IFERROR(IF(A1066="","",INDEX('PCN Data'!$A$2:$A$1300,MATCH('PCN Variation'!A1066,'PCN Data'!$B$2:$B$1300,0))),"ERROR")</f>
        <v/>
      </c>
      <c r="C1066" s="71" t="str">
        <f>IFERROR(IF(A1066="","",INDEX('PCN Data'!$C$2:$C$1300,MATCH('PCN Variation'!A1066,'PCN Data'!$B$2:$B$1300,0))),"ERROR")</f>
        <v/>
      </c>
      <c r="D1066" s="70" t="str">
        <f>IFERROR(IF(A1066="","", INDEX('PCN Data'!$D$2:$D$1300,MATCH('PCN Variation'!A1066,'PCN Data'!$B$2:$B$1300,0))),"ERROR")</f>
        <v/>
      </c>
      <c r="E1066" s="66"/>
      <c r="F1066" s="65"/>
      <c r="G1066" s="71" t="str">
        <f>IF(E1066&amp;F1066="","", IFERROR(IF(AND(E1066="",F1066&lt;&gt;""),INDEX('Paycode Info'!$D$2:$D$71,MATCH('PCN Variation'!F1066,'Paycode Info'!$F$2:$F$71,0)), INDEX('Paycode Info'!$D$2:$D$71,MATCH('PCN Variation'!E1066,'Paycode Info'!$D$2:$D$71,0))),"Error"))</f>
        <v/>
      </c>
      <c r="H1066" s="71" t="str">
        <f>IF(E1066&amp;F1066="","", IFERROR(INDEX('Paycode Info'!$F$2:$F$71,MATCH('PCN Variation'!G1066,'Paycode Info'!$D$2:$D$71,0)),"Error"))</f>
        <v/>
      </c>
      <c r="I1066" s="84" t="str">
        <f t="shared" si="82"/>
        <v/>
      </c>
      <c r="J1066" s="73" t="str">
        <f>IFERROR(INDEX('Paycode Info'!$G$2:$G$71,MATCH('PCN Variation'!H1066,'Paycode Info'!$F$2:$F$71,0)),"")</f>
        <v/>
      </c>
      <c r="K1066" s="17"/>
      <c r="L1066" s="16" t="str">
        <f>IFERROR(MATCH(K1066,'Paycode Info'!$I$2:$I$13,0),"")</f>
        <v/>
      </c>
      <c r="M1066" s="17"/>
      <c r="N1066" s="16" t="str">
        <f>IFERROR(MATCH(M1066,'Paycode Info'!$I$2:$I$13,0),"")</f>
        <v/>
      </c>
      <c r="O1066" s="17"/>
      <c r="P1066" s="17"/>
      <c r="Q1066" s="67" t="str">
        <f>IFERROR(IF(N1066-L1066=0,13,IF(N1066-L1066&gt;=0,N1066-L1066+1, VLOOKUP(N1066-L1066, 'Paycode Info'!$J$2:$K$13,2,0))),"")</f>
        <v/>
      </c>
      <c r="R1066" s="68" t="str">
        <f t="shared" si="81"/>
        <v/>
      </c>
      <c r="S1066" s="66"/>
      <c r="T1066" s="16" t="str">
        <f>IF(S1066="","",INDEX('Paycode Info'!$R$2:$R$4,MATCH('PCN Variation'!S1066,'Paycode Info'!$M$2:$M$4,0)))</f>
        <v/>
      </c>
      <c r="U1066" s="17"/>
      <c r="V1066" s="16" t="str">
        <f>IFERROR(MATCH(U1066,'Paycode Info'!$I$2:$I$13,0),"")</f>
        <v/>
      </c>
      <c r="W1066" s="16" t="str">
        <f t="shared" si="83"/>
        <v/>
      </c>
      <c r="X1066" s="15" t="str">
        <f t="shared" si="84"/>
        <v/>
      </c>
      <c r="Y1066" s="18">
        <f t="shared" si="85"/>
        <v>0</v>
      </c>
    </row>
    <row r="1067" spans="1:25" ht="35" customHeight="1" x14ac:dyDescent="0.35">
      <c r="A1067" s="65"/>
      <c r="B1067" s="70" t="str">
        <f>IFERROR(IF(A1067="","",INDEX('PCN Data'!$A$2:$A$1300,MATCH('PCN Variation'!A1067,'PCN Data'!$B$2:$B$1300,0))),"ERROR")</f>
        <v/>
      </c>
      <c r="C1067" s="71" t="str">
        <f>IFERROR(IF(A1067="","",INDEX('PCN Data'!$C$2:$C$1300,MATCH('PCN Variation'!A1067,'PCN Data'!$B$2:$B$1300,0))),"ERROR")</f>
        <v/>
      </c>
      <c r="D1067" s="70" t="str">
        <f>IFERROR(IF(A1067="","", INDEX('PCN Data'!$D$2:$D$1300,MATCH('PCN Variation'!A1067,'PCN Data'!$B$2:$B$1300,0))),"ERROR")</f>
        <v/>
      </c>
      <c r="E1067" s="66"/>
      <c r="F1067" s="65"/>
      <c r="G1067" s="71" t="str">
        <f>IF(E1067&amp;F1067="","", IFERROR(IF(AND(E1067="",F1067&lt;&gt;""),INDEX('Paycode Info'!$D$2:$D$71,MATCH('PCN Variation'!F1067,'Paycode Info'!$F$2:$F$71,0)), INDEX('Paycode Info'!$D$2:$D$71,MATCH('PCN Variation'!E1067,'Paycode Info'!$D$2:$D$71,0))),"Error"))</f>
        <v/>
      </c>
      <c r="H1067" s="71" t="str">
        <f>IF(E1067&amp;F1067="","", IFERROR(INDEX('Paycode Info'!$F$2:$F$71,MATCH('PCN Variation'!G1067,'Paycode Info'!$D$2:$D$71,0)),"Error"))</f>
        <v/>
      </c>
      <c r="I1067" s="84" t="str">
        <f t="shared" si="82"/>
        <v/>
      </c>
      <c r="J1067" s="73" t="str">
        <f>IFERROR(INDEX('Paycode Info'!$G$2:$G$71,MATCH('PCN Variation'!H1067,'Paycode Info'!$F$2:$F$71,0)),"")</f>
        <v/>
      </c>
      <c r="K1067" s="17"/>
      <c r="L1067" s="16" t="str">
        <f>IFERROR(MATCH(K1067,'Paycode Info'!$I$2:$I$13,0),"")</f>
        <v/>
      </c>
      <c r="M1067" s="17"/>
      <c r="N1067" s="16" t="str">
        <f>IFERROR(MATCH(M1067,'Paycode Info'!$I$2:$I$13,0),"")</f>
        <v/>
      </c>
      <c r="O1067" s="17"/>
      <c r="P1067" s="17"/>
      <c r="Q1067" s="67" t="str">
        <f>IFERROR(IF(N1067-L1067=0,13,IF(N1067-L1067&gt;=0,N1067-L1067+1, VLOOKUP(N1067-L1067, 'Paycode Info'!$J$2:$K$13,2,0))),"")</f>
        <v/>
      </c>
      <c r="R1067" s="68" t="str">
        <f t="shared" si="81"/>
        <v/>
      </c>
      <c r="S1067" s="66"/>
      <c r="T1067" s="16" t="str">
        <f>IF(S1067="","",INDEX('Paycode Info'!$R$2:$R$4,MATCH('PCN Variation'!S1067,'Paycode Info'!$M$2:$M$4,0)))</f>
        <v/>
      </c>
      <c r="U1067" s="17"/>
      <c r="V1067" s="16" t="str">
        <f>IFERROR(MATCH(U1067,'Paycode Info'!$I$2:$I$13,0),"")</f>
        <v/>
      </c>
      <c r="W1067" s="16" t="str">
        <f t="shared" si="83"/>
        <v/>
      </c>
      <c r="X1067" s="15" t="str">
        <f t="shared" si="84"/>
        <v/>
      </c>
      <c r="Y1067" s="18">
        <f t="shared" si="85"/>
        <v>0</v>
      </c>
    </row>
    <row r="1068" spans="1:25" ht="35" customHeight="1" x14ac:dyDescent="0.35">
      <c r="A1068" s="65"/>
      <c r="B1068" s="70" t="str">
        <f>IFERROR(IF(A1068="","",INDEX('PCN Data'!$A$2:$A$1300,MATCH('PCN Variation'!A1068,'PCN Data'!$B$2:$B$1300,0))),"ERROR")</f>
        <v/>
      </c>
      <c r="C1068" s="71" t="str">
        <f>IFERROR(IF(A1068="","",INDEX('PCN Data'!$C$2:$C$1300,MATCH('PCN Variation'!A1068,'PCN Data'!$B$2:$B$1300,0))),"ERROR")</f>
        <v/>
      </c>
      <c r="D1068" s="70" t="str">
        <f>IFERROR(IF(A1068="","", INDEX('PCN Data'!$D$2:$D$1300,MATCH('PCN Variation'!A1068,'PCN Data'!$B$2:$B$1300,0))),"ERROR")</f>
        <v/>
      </c>
      <c r="E1068" s="66"/>
      <c r="F1068" s="65"/>
      <c r="G1068" s="71" t="str">
        <f>IF(E1068&amp;F1068="","", IFERROR(IF(AND(E1068="",F1068&lt;&gt;""),INDEX('Paycode Info'!$D$2:$D$71,MATCH('PCN Variation'!F1068,'Paycode Info'!$F$2:$F$71,0)), INDEX('Paycode Info'!$D$2:$D$71,MATCH('PCN Variation'!E1068,'Paycode Info'!$D$2:$D$71,0))),"Error"))</f>
        <v/>
      </c>
      <c r="H1068" s="71" t="str">
        <f>IF(E1068&amp;F1068="","", IFERROR(INDEX('Paycode Info'!$F$2:$F$71,MATCH('PCN Variation'!G1068,'Paycode Info'!$D$2:$D$71,0)),"Error"))</f>
        <v/>
      </c>
      <c r="I1068" s="84" t="str">
        <f t="shared" si="82"/>
        <v/>
      </c>
      <c r="J1068" s="73" t="str">
        <f>IFERROR(INDEX('Paycode Info'!$G$2:$G$71,MATCH('PCN Variation'!H1068,'Paycode Info'!$F$2:$F$71,0)),"")</f>
        <v/>
      </c>
      <c r="K1068" s="17"/>
      <c r="L1068" s="16" t="str">
        <f>IFERROR(MATCH(K1068,'Paycode Info'!$I$2:$I$13,0),"")</f>
        <v/>
      </c>
      <c r="M1068" s="17"/>
      <c r="N1068" s="16" t="str">
        <f>IFERROR(MATCH(M1068,'Paycode Info'!$I$2:$I$13,0),"")</f>
        <v/>
      </c>
      <c r="O1068" s="17"/>
      <c r="P1068" s="17"/>
      <c r="Q1068" s="67" t="str">
        <f>IFERROR(IF(N1068-L1068=0,13,IF(N1068-L1068&gt;=0,N1068-L1068+1, VLOOKUP(N1068-L1068, 'Paycode Info'!$J$2:$K$13,2,0))),"")</f>
        <v/>
      </c>
      <c r="R1068" s="68" t="str">
        <f t="shared" si="81"/>
        <v/>
      </c>
      <c r="S1068" s="66"/>
      <c r="T1068" s="16" t="str">
        <f>IF(S1068="","",INDEX('Paycode Info'!$R$2:$R$4,MATCH('PCN Variation'!S1068,'Paycode Info'!$M$2:$M$4,0)))</f>
        <v/>
      </c>
      <c r="U1068" s="17"/>
      <c r="V1068" s="16" t="str">
        <f>IFERROR(MATCH(U1068,'Paycode Info'!$I$2:$I$13,0),"")</f>
        <v/>
      </c>
      <c r="W1068" s="16" t="str">
        <f t="shared" si="83"/>
        <v/>
      </c>
      <c r="X1068" s="15" t="str">
        <f t="shared" si="84"/>
        <v/>
      </c>
      <c r="Y1068" s="18">
        <f t="shared" si="85"/>
        <v>0</v>
      </c>
    </row>
    <row r="1069" spans="1:25" ht="35" customHeight="1" x14ac:dyDescent="0.35">
      <c r="A1069" s="65"/>
      <c r="B1069" s="70" t="str">
        <f>IFERROR(IF(A1069="","",INDEX('PCN Data'!$A$2:$A$1300,MATCH('PCN Variation'!A1069,'PCN Data'!$B$2:$B$1300,0))),"ERROR")</f>
        <v/>
      </c>
      <c r="C1069" s="71" t="str">
        <f>IFERROR(IF(A1069="","",INDEX('PCN Data'!$C$2:$C$1300,MATCH('PCN Variation'!A1069,'PCN Data'!$B$2:$B$1300,0))),"ERROR")</f>
        <v/>
      </c>
      <c r="D1069" s="70" t="str">
        <f>IFERROR(IF(A1069="","", INDEX('PCN Data'!$D$2:$D$1300,MATCH('PCN Variation'!A1069,'PCN Data'!$B$2:$B$1300,0))),"ERROR")</f>
        <v/>
      </c>
      <c r="E1069" s="66"/>
      <c r="F1069" s="65"/>
      <c r="G1069" s="71" t="str">
        <f>IF(E1069&amp;F1069="","", IFERROR(IF(AND(E1069="",F1069&lt;&gt;""),INDEX('Paycode Info'!$D$2:$D$71,MATCH('PCN Variation'!F1069,'Paycode Info'!$F$2:$F$71,0)), INDEX('Paycode Info'!$D$2:$D$71,MATCH('PCN Variation'!E1069,'Paycode Info'!$D$2:$D$71,0))),"Error"))</f>
        <v/>
      </c>
      <c r="H1069" s="71" t="str">
        <f>IF(E1069&amp;F1069="","", IFERROR(INDEX('Paycode Info'!$F$2:$F$71,MATCH('PCN Variation'!G1069,'Paycode Info'!$D$2:$D$71,0)),"Error"))</f>
        <v/>
      </c>
      <c r="I1069" s="84" t="str">
        <f t="shared" si="82"/>
        <v/>
      </c>
      <c r="J1069" s="73" t="str">
        <f>IFERROR(INDEX('Paycode Info'!$G$2:$G$71,MATCH('PCN Variation'!H1069,'Paycode Info'!$F$2:$F$71,0)),"")</f>
        <v/>
      </c>
      <c r="K1069" s="17"/>
      <c r="L1069" s="16" t="str">
        <f>IFERROR(MATCH(K1069,'Paycode Info'!$I$2:$I$13,0),"")</f>
        <v/>
      </c>
      <c r="M1069" s="17"/>
      <c r="N1069" s="16" t="str">
        <f>IFERROR(MATCH(M1069,'Paycode Info'!$I$2:$I$13,0),"")</f>
        <v/>
      </c>
      <c r="O1069" s="17"/>
      <c r="P1069" s="17"/>
      <c r="Q1069" s="67" t="str">
        <f>IFERROR(IF(N1069-L1069=0,13,IF(N1069-L1069&gt;=0,N1069-L1069+1, VLOOKUP(N1069-L1069, 'Paycode Info'!$J$2:$K$13,2,0))),"")</f>
        <v/>
      </c>
      <c r="R1069" s="68" t="str">
        <f t="shared" si="81"/>
        <v/>
      </c>
      <c r="S1069" s="66"/>
      <c r="T1069" s="16" t="str">
        <f>IF(S1069="","",INDEX('Paycode Info'!$R$2:$R$4,MATCH('PCN Variation'!S1069,'Paycode Info'!$M$2:$M$4,0)))</f>
        <v/>
      </c>
      <c r="U1069" s="17"/>
      <c r="V1069" s="16" t="str">
        <f>IFERROR(MATCH(U1069,'Paycode Info'!$I$2:$I$13,0),"")</f>
        <v/>
      </c>
      <c r="W1069" s="16" t="str">
        <f t="shared" si="83"/>
        <v/>
      </c>
      <c r="X1069" s="15" t="str">
        <f t="shared" si="84"/>
        <v/>
      </c>
      <c r="Y1069" s="18">
        <f t="shared" si="85"/>
        <v>0</v>
      </c>
    </row>
    <row r="1070" spans="1:25" ht="35" customHeight="1" x14ac:dyDescent="0.35">
      <c r="A1070" s="65"/>
      <c r="B1070" s="70" t="str">
        <f>IFERROR(IF(A1070="","",INDEX('PCN Data'!$A$2:$A$1300,MATCH('PCN Variation'!A1070,'PCN Data'!$B$2:$B$1300,0))),"ERROR")</f>
        <v/>
      </c>
      <c r="C1070" s="71" t="str">
        <f>IFERROR(IF(A1070="","",INDEX('PCN Data'!$C$2:$C$1300,MATCH('PCN Variation'!A1070,'PCN Data'!$B$2:$B$1300,0))),"ERROR")</f>
        <v/>
      </c>
      <c r="D1070" s="70" t="str">
        <f>IFERROR(IF(A1070="","", INDEX('PCN Data'!$D$2:$D$1300,MATCH('PCN Variation'!A1070,'PCN Data'!$B$2:$B$1300,0))),"ERROR")</f>
        <v/>
      </c>
      <c r="E1070" s="66"/>
      <c r="F1070" s="65"/>
      <c r="G1070" s="71" t="str">
        <f>IF(E1070&amp;F1070="","", IFERROR(IF(AND(E1070="",F1070&lt;&gt;""),INDEX('Paycode Info'!$D$2:$D$71,MATCH('PCN Variation'!F1070,'Paycode Info'!$F$2:$F$71,0)), INDEX('Paycode Info'!$D$2:$D$71,MATCH('PCN Variation'!E1070,'Paycode Info'!$D$2:$D$71,0))),"Error"))</f>
        <v/>
      </c>
      <c r="H1070" s="71" t="str">
        <f>IF(E1070&amp;F1070="","", IFERROR(INDEX('Paycode Info'!$F$2:$F$71,MATCH('PCN Variation'!G1070,'Paycode Info'!$D$2:$D$71,0)),"Error"))</f>
        <v/>
      </c>
      <c r="I1070" s="84" t="str">
        <f t="shared" si="82"/>
        <v/>
      </c>
      <c r="J1070" s="73" t="str">
        <f>IFERROR(INDEX('Paycode Info'!$G$2:$G$71,MATCH('PCN Variation'!H1070,'Paycode Info'!$F$2:$F$71,0)),"")</f>
        <v/>
      </c>
      <c r="K1070" s="17"/>
      <c r="L1070" s="16" t="str">
        <f>IFERROR(MATCH(K1070,'Paycode Info'!$I$2:$I$13,0),"")</f>
        <v/>
      </c>
      <c r="M1070" s="17"/>
      <c r="N1070" s="16" t="str">
        <f>IFERROR(MATCH(M1070,'Paycode Info'!$I$2:$I$13,0),"")</f>
        <v/>
      </c>
      <c r="O1070" s="17"/>
      <c r="P1070" s="17"/>
      <c r="Q1070" s="67" t="str">
        <f>IFERROR(IF(N1070-L1070=0,13,IF(N1070-L1070&gt;=0,N1070-L1070+1, VLOOKUP(N1070-L1070, 'Paycode Info'!$J$2:$K$13,2,0))),"")</f>
        <v/>
      </c>
      <c r="R1070" s="68" t="str">
        <f t="shared" si="81"/>
        <v/>
      </c>
      <c r="S1070" s="66"/>
      <c r="T1070" s="16" t="str">
        <f>IF(S1070="","",INDEX('Paycode Info'!$R$2:$R$4,MATCH('PCN Variation'!S1070,'Paycode Info'!$M$2:$M$4,0)))</f>
        <v/>
      </c>
      <c r="U1070" s="17"/>
      <c r="V1070" s="16" t="str">
        <f>IFERROR(MATCH(U1070,'Paycode Info'!$I$2:$I$13,0),"")</f>
        <v/>
      </c>
      <c r="W1070" s="16" t="str">
        <f t="shared" si="83"/>
        <v/>
      </c>
      <c r="X1070" s="15" t="str">
        <f t="shared" si="84"/>
        <v/>
      </c>
      <c r="Y1070" s="18">
        <f t="shared" si="85"/>
        <v>0</v>
      </c>
    </row>
    <row r="1071" spans="1:25" ht="35" customHeight="1" x14ac:dyDescent="0.35">
      <c r="A1071" s="65"/>
      <c r="B1071" s="70" t="str">
        <f>IFERROR(IF(A1071="","",INDEX('PCN Data'!$A$2:$A$1300,MATCH('PCN Variation'!A1071,'PCN Data'!$B$2:$B$1300,0))),"ERROR")</f>
        <v/>
      </c>
      <c r="C1071" s="71" t="str">
        <f>IFERROR(IF(A1071="","",INDEX('PCN Data'!$C$2:$C$1300,MATCH('PCN Variation'!A1071,'PCN Data'!$B$2:$B$1300,0))),"ERROR")</f>
        <v/>
      </c>
      <c r="D1071" s="70" t="str">
        <f>IFERROR(IF(A1071="","", INDEX('PCN Data'!$D$2:$D$1300,MATCH('PCN Variation'!A1071,'PCN Data'!$B$2:$B$1300,0))),"ERROR")</f>
        <v/>
      </c>
      <c r="E1071" s="66"/>
      <c r="F1071" s="65"/>
      <c r="G1071" s="71" t="str">
        <f>IF(E1071&amp;F1071="","", IFERROR(IF(AND(E1071="",F1071&lt;&gt;""),INDEX('Paycode Info'!$D$2:$D$71,MATCH('PCN Variation'!F1071,'Paycode Info'!$F$2:$F$71,0)), INDEX('Paycode Info'!$D$2:$D$71,MATCH('PCN Variation'!E1071,'Paycode Info'!$D$2:$D$71,0))),"Error"))</f>
        <v/>
      </c>
      <c r="H1071" s="71" t="str">
        <f>IF(E1071&amp;F1071="","", IFERROR(INDEX('Paycode Info'!$F$2:$F$71,MATCH('PCN Variation'!G1071,'Paycode Info'!$D$2:$D$71,0)),"Error"))</f>
        <v/>
      </c>
      <c r="I1071" s="84" t="str">
        <f t="shared" si="82"/>
        <v/>
      </c>
      <c r="J1071" s="73" t="str">
        <f>IFERROR(INDEX('Paycode Info'!$G$2:$G$71,MATCH('PCN Variation'!H1071,'Paycode Info'!$F$2:$F$71,0)),"")</f>
        <v/>
      </c>
      <c r="K1071" s="17"/>
      <c r="L1071" s="16" t="str">
        <f>IFERROR(MATCH(K1071,'Paycode Info'!$I$2:$I$13,0),"")</f>
        <v/>
      </c>
      <c r="M1071" s="17"/>
      <c r="N1071" s="16" t="str">
        <f>IFERROR(MATCH(M1071,'Paycode Info'!$I$2:$I$13,0),"")</f>
        <v/>
      </c>
      <c r="O1071" s="17"/>
      <c r="P1071" s="17"/>
      <c r="Q1071" s="67" t="str">
        <f>IFERROR(IF(N1071-L1071=0,13,IF(N1071-L1071&gt;=0,N1071-L1071+1, VLOOKUP(N1071-L1071, 'Paycode Info'!$J$2:$K$13,2,0))),"")</f>
        <v/>
      </c>
      <c r="R1071" s="68" t="str">
        <f t="shared" si="81"/>
        <v/>
      </c>
      <c r="S1071" s="66"/>
      <c r="T1071" s="16" t="str">
        <f>IF(S1071="","",INDEX('Paycode Info'!$R$2:$R$4,MATCH('PCN Variation'!S1071,'Paycode Info'!$M$2:$M$4,0)))</f>
        <v/>
      </c>
      <c r="U1071" s="17"/>
      <c r="V1071" s="16" t="str">
        <f>IFERROR(MATCH(U1071,'Paycode Info'!$I$2:$I$13,0),"")</f>
        <v/>
      </c>
      <c r="W1071" s="16" t="str">
        <f t="shared" si="83"/>
        <v/>
      </c>
      <c r="X1071" s="15" t="str">
        <f t="shared" si="84"/>
        <v/>
      </c>
      <c r="Y1071" s="18">
        <f t="shared" si="85"/>
        <v>0</v>
      </c>
    </row>
    <row r="1072" spans="1:25" ht="35" customHeight="1" x14ac:dyDescent="0.35">
      <c r="A1072" s="65"/>
      <c r="B1072" s="70" t="str">
        <f>IFERROR(IF(A1072="","",INDEX('PCN Data'!$A$2:$A$1300,MATCH('PCN Variation'!A1072,'PCN Data'!$B$2:$B$1300,0))),"ERROR")</f>
        <v/>
      </c>
      <c r="C1072" s="71" t="str">
        <f>IFERROR(IF(A1072="","",INDEX('PCN Data'!$C$2:$C$1300,MATCH('PCN Variation'!A1072,'PCN Data'!$B$2:$B$1300,0))),"ERROR")</f>
        <v/>
      </c>
      <c r="D1072" s="70" t="str">
        <f>IFERROR(IF(A1072="","", INDEX('PCN Data'!$D$2:$D$1300,MATCH('PCN Variation'!A1072,'PCN Data'!$B$2:$B$1300,0))),"ERROR")</f>
        <v/>
      </c>
      <c r="E1072" s="66"/>
      <c r="F1072" s="65"/>
      <c r="G1072" s="71" t="str">
        <f>IF(E1072&amp;F1072="","", IFERROR(IF(AND(E1072="",F1072&lt;&gt;""),INDEX('Paycode Info'!$D$2:$D$71,MATCH('PCN Variation'!F1072,'Paycode Info'!$F$2:$F$71,0)), INDEX('Paycode Info'!$D$2:$D$71,MATCH('PCN Variation'!E1072,'Paycode Info'!$D$2:$D$71,0))),"Error"))</f>
        <v/>
      </c>
      <c r="H1072" s="71" t="str">
        <f>IF(E1072&amp;F1072="","", IFERROR(INDEX('Paycode Info'!$F$2:$F$71,MATCH('PCN Variation'!G1072,'Paycode Info'!$D$2:$D$71,0)),"Error"))</f>
        <v/>
      </c>
      <c r="I1072" s="84" t="str">
        <f t="shared" si="82"/>
        <v/>
      </c>
      <c r="J1072" s="73" t="str">
        <f>IFERROR(INDEX('Paycode Info'!$G$2:$G$71,MATCH('PCN Variation'!H1072,'Paycode Info'!$F$2:$F$71,0)),"")</f>
        <v/>
      </c>
      <c r="K1072" s="17"/>
      <c r="L1072" s="16" t="str">
        <f>IFERROR(MATCH(K1072,'Paycode Info'!$I$2:$I$13,0),"")</f>
        <v/>
      </c>
      <c r="M1072" s="17"/>
      <c r="N1072" s="16" t="str">
        <f>IFERROR(MATCH(M1072,'Paycode Info'!$I$2:$I$13,0),"")</f>
        <v/>
      </c>
      <c r="O1072" s="17"/>
      <c r="P1072" s="17"/>
      <c r="Q1072" s="67" t="str">
        <f>IFERROR(IF(N1072-L1072=0,13,IF(N1072-L1072&gt;=0,N1072-L1072+1, VLOOKUP(N1072-L1072, 'Paycode Info'!$J$2:$K$13,2,0))),"")</f>
        <v/>
      </c>
      <c r="R1072" s="68" t="str">
        <f t="shared" si="81"/>
        <v/>
      </c>
      <c r="S1072" s="66"/>
      <c r="T1072" s="16" t="str">
        <f>IF(S1072="","",INDEX('Paycode Info'!$R$2:$R$4,MATCH('PCN Variation'!S1072,'Paycode Info'!$M$2:$M$4,0)))</f>
        <v/>
      </c>
      <c r="U1072" s="17"/>
      <c r="V1072" s="16" t="str">
        <f>IFERROR(MATCH(U1072,'Paycode Info'!$I$2:$I$13,0),"")</f>
        <v/>
      </c>
      <c r="W1072" s="16" t="str">
        <f t="shared" si="83"/>
        <v/>
      </c>
      <c r="X1072" s="15" t="str">
        <f t="shared" si="84"/>
        <v/>
      </c>
      <c r="Y1072" s="18">
        <f t="shared" si="85"/>
        <v>0</v>
      </c>
    </row>
    <row r="1073" spans="1:25" ht="35" customHeight="1" x14ac:dyDescent="0.35">
      <c r="A1073" s="65"/>
      <c r="B1073" s="70" t="str">
        <f>IFERROR(IF(A1073="","",INDEX('PCN Data'!$A$2:$A$1300,MATCH('PCN Variation'!A1073,'PCN Data'!$B$2:$B$1300,0))),"ERROR")</f>
        <v/>
      </c>
      <c r="C1073" s="71" t="str">
        <f>IFERROR(IF(A1073="","",INDEX('PCN Data'!$C$2:$C$1300,MATCH('PCN Variation'!A1073,'PCN Data'!$B$2:$B$1300,0))),"ERROR")</f>
        <v/>
      </c>
      <c r="D1073" s="70" t="str">
        <f>IFERROR(IF(A1073="","", INDEX('PCN Data'!$D$2:$D$1300,MATCH('PCN Variation'!A1073,'PCN Data'!$B$2:$B$1300,0))),"ERROR")</f>
        <v/>
      </c>
      <c r="E1073" s="66"/>
      <c r="F1073" s="65"/>
      <c r="G1073" s="71" t="str">
        <f>IF(E1073&amp;F1073="","", IFERROR(IF(AND(E1073="",F1073&lt;&gt;""),INDEX('Paycode Info'!$D$2:$D$71,MATCH('PCN Variation'!F1073,'Paycode Info'!$F$2:$F$71,0)), INDEX('Paycode Info'!$D$2:$D$71,MATCH('PCN Variation'!E1073,'Paycode Info'!$D$2:$D$71,0))),"Error"))</f>
        <v/>
      </c>
      <c r="H1073" s="71" t="str">
        <f>IF(E1073&amp;F1073="","", IFERROR(INDEX('Paycode Info'!$F$2:$F$71,MATCH('PCN Variation'!G1073,'Paycode Info'!$D$2:$D$71,0)),"Error"))</f>
        <v/>
      </c>
      <c r="I1073" s="84" t="str">
        <f t="shared" si="82"/>
        <v/>
      </c>
      <c r="J1073" s="73" t="str">
        <f>IFERROR(INDEX('Paycode Info'!$G$2:$G$71,MATCH('PCN Variation'!H1073,'Paycode Info'!$F$2:$F$71,0)),"")</f>
        <v/>
      </c>
      <c r="K1073" s="17"/>
      <c r="L1073" s="16" t="str">
        <f>IFERROR(MATCH(K1073,'Paycode Info'!$I$2:$I$13,0),"")</f>
        <v/>
      </c>
      <c r="M1073" s="17"/>
      <c r="N1073" s="16" t="str">
        <f>IFERROR(MATCH(M1073,'Paycode Info'!$I$2:$I$13,0),"")</f>
        <v/>
      </c>
      <c r="O1073" s="17"/>
      <c r="P1073" s="17"/>
      <c r="Q1073" s="67" t="str">
        <f>IFERROR(IF(N1073-L1073=0,13,IF(N1073-L1073&gt;=0,N1073-L1073+1, VLOOKUP(N1073-L1073, 'Paycode Info'!$J$2:$K$13,2,0))),"")</f>
        <v/>
      </c>
      <c r="R1073" s="68" t="str">
        <f t="shared" si="81"/>
        <v/>
      </c>
      <c r="S1073" s="66"/>
      <c r="T1073" s="16" t="str">
        <f>IF(S1073="","",INDEX('Paycode Info'!$R$2:$R$4,MATCH('PCN Variation'!S1073,'Paycode Info'!$M$2:$M$4,0)))</f>
        <v/>
      </c>
      <c r="U1073" s="17"/>
      <c r="V1073" s="16" t="str">
        <f>IFERROR(MATCH(U1073,'Paycode Info'!$I$2:$I$13,0),"")</f>
        <v/>
      </c>
      <c r="W1073" s="16" t="str">
        <f t="shared" si="83"/>
        <v/>
      </c>
      <c r="X1073" s="15" t="str">
        <f t="shared" si="84"/>
        <v/>
      </c>
      <c r="Y1073" s="18">
        <f t="shared" si="85"/>
        <v>0</v>
      </c>
    </row>
    <row r="1074" spans="1:25" ht="35" customHeight="1" x14ac:dyDescent="0.35">
      <c r="A1074" s="65"/>
      <c r="B1074" s="70" t="str">
        <f>IFERROR(IF(A1074="","",INDEX('PCN Data'!$A$2:$A$1300,MATCH('PCN Variation'!A1074,'PCN Data'!$B$2:$B$1300,0))),"ERROR")</f>
        <v/>
      </c>
      <c r="C1074" s="71" t="str">
        <f>IFERROR(IF(A1074="","",INDEX('PCN Data'!$C$2:$C$1300,MATCH('PCN Variation'!A1074,'PCN Data'!$B$2:$B$1300,0))),"ERROR")</f>
        <v/>
      </c>
      <c r="D1074" s="70" t="str">
        <f>IFERROR(IF(A1074="","", INDEX('PCN Data'!$D$2:$D$1300,MATCH('PCN Variation'!A1074,'PCN Data'!$B$2:$B$1300,0))),"ERROR")</f>
        <v/>
      </c>
      <c r="E1074" s="66"/>
      <c r="F1074" s="65"/>
      <c r="G1074" s="71" t="str">
        <f>IF(E1074&amp;F1074="","", IFERROR(IF(AND(E1074="",F1074&lt;&gt;""),INDEX('Paycode Info'!$D$2:$D$71,MATCH('PCN Variation'!F1074,'Paycode Info'!$F$2:$F$71,0)), INDEX('Paycode Info'!$D$2:$D$71,MATCH('PCN Variation'!E1074,'Paycode Info'!$D$2:$D$71,0))),"Error"))</f>
        <v/>
      </c>
      <c r="H1074" s="71" t="str">
        <f>IF(E1074&amp;F1074="","", IFERROR(INDEX('Paycode Info'!$F$2:$F$71,MATCH('PCN Variation'!G1074,'Paycode Info'!$D$2:$D$71,0)),"Error"))</f>
        <v/>
      </c>
      <c r="I1074" s="84" t="str">
        <f t="shared" si="82"/>
        <v/>
      </c>
      <c r="J1074" s="73" t="str">
        <f>IFERROR(INDEX('Paycode Info'!$G$2:$G$71,MATCH('PCN Variation'!H1074,'Paycode Info'!$F$2:$F$71,0)),"")</f>
        <v/>
      </c>
      <c r="K1074" s="17"/>
      <c r="L1074" s="16" t="str">
        <f>IFERROR(MATCH(K1074,'Paycode Info'!$I$2:$I$13,0),"")</f>
        <v/>
      </c>
      <c r="M1074" s="17"/>
      <c r="N1074" s="16" t="str">
        <f>IFERROR(MATCH(M1074,'Paycode Info'!$I$2:$I$13,0),"")</f>
        <v/>
      </c>
      <c r="O1074" s="17"/>
      <c r="P1074" s="17"/>
      <c r="Q1074" s="67" t="str">
        <f>IFERROR(IF(N1074-L1074=0,13,IF(N1074-L1074&gt;=0,N1074-L1074+1, VLOOKUP(N1074-L1074, 'Paycode Info'!$J$2:$K$13,2,0))),"")</f>
        <v/>
      </c>
      <c r="R1074" s="68" t="str">
        <f t="shared" si="81"/>
        <v/>
      </c>
      <c r="S1074" s="66"/>
      <c r="T1074" s="16" t="str">
        <f>IF(S1074="","",INDEX('Paycode Info'!$R$2:$R$4,MATCH('PCN Variation'!S1074,'Paycode Info'!$M$2:$M$4,0)))</f>
        <v/>
      </c>
      <c r="U1074" s="17"/>
      <c r="V1074" s="16" t="str">
        <f>IFERROR(MATCH(U1074,'Paycode Info'!$I$2:$I$13,0),"")</f>
        <v/>
      </c>
      <c r="W1074" s="16" t="str">
        <f t="shared" si="83"/>
        <v/>
      </c>
      <c r="X1074" s="15" t="str">
        <f t="shared" si="84"/>
        <v/>
      </c>
      <c r="Y1074" s="18">
        <f t="shared" si="85"/>
        <v>0</v>
      </c>
    </row>
    <row r="1075" spans="1:25" ht="35" customHeight="1" x14ac:dyDescent="0.35">
      <c r="A1075" s="65"/>
      <c r="B1075" s="70" t="str">
        <f>IFERROR(IF(A1075="","",INDEX('PCN Data'!$A$2:$A$1300,MATCH('PCN Variation'!A1075,'PCN Data'!$B$2:$B$1300,0))),"ERROR")</f>
        <v/>
      </c>
      <c r="C1075" s="71" t="str">
        <f>IFERROR(IF(A1075="","",INDEX('PCN Data'!$C$2:$C$1300,MATCH('PCN Variation'!A1075,'PCN Data'!$B$2:$B$1300,0))),"ERROR")</f>
        <v/>
      </c>
      <c r="D1075" s="70" t="str">
        <f>IFERROR(IF(A1075="","", INDEX('PCN Data'!$D$2:$D$1300,MATCH('PCN Variation'!A1075,'PCN Data'!$B$2:$B$1300,0))),"ERROR")</f>
        <v/>
      </c>
      <c r="E1075" s="66"/>
      <c r="F1075" s="65"/>
      <c r="G1075" s="71" t="str">
        <f>IF(E1075&amp;F1075="","", IFERROR(IF(AND(E1075="",F1075&lt;&gt;""),INDEX('Paycode Info'!$D$2:$D$71,MATCH('PCN Variation'!F1075,'Paycode Info'!$F$2:$F$71,0)), INDEX('Paycode Info'!$D$2:$D$71,MATCH('PCN Variation'!E1075,'Paycode Info'!$D$2:$D$71,0))),"Error"))</f>
        <v/>
      </c>
      <c r="H1075" s="71" t="str">
        <f>IF(E1075&amp;F1075="","", IFERROR(INDEX('Paycode Info'!$F$2:$F$71,MATCH('PCN Variation'!G1075,'Paycode Info'!$D$2:$D$71,0)),"Error"))</f>
        <v/>
      </c>
      <c r="I1075" s="84" t="str">
        <f t="shared" si="82"/>
        <v/>
      </c>
      <c r="J1075" s="73" t="str">
        <f>IFERROR(INDEX('Paycode Info'!$G$2:$G$71,MATCH('PCN Variation'!H1075,'Paycode Info'!$F$2:$F$71,0)),"")</f>
        <v/>
      </c>
      <c r="K1075" s="17"/>
      <c r="L1075" s="16" t="str">
        <f>IFERROR(MATCH(K1075,'Paycode Info'!$I$2:$I$13,0),"")</f>
        <v/>
      </c>
      <c r="M1075" s="17"/>
      <c r="N1075" s="16" t="str">
        <f>IFERROR(MATCH(M1075,'Paycode Info'!$I$2:$I$13,0),"")</f>
        <v/>
      </c>
      <c r="O1075" s="17"/>
      <c r="P1075" s="17"/>
      <c r="Q1075" s="67" t="str">
        <f>IFERROR(IF(N1075-L1075=0,13,IF(N1075-L1075&gt;=0,N1075-L1075+1, VLOOKUP(N1075-L1075, 'Paycode Info'!$J$2:$K$13,2,0))),"")</f>
        <v/>
      </c>
      <c r="R1075" s="68" t="str">
        <f t="shared" si="81"/>
        <v/>
      </c>
      <c r="S1075" s="66"/>
      <c r="T1075" s="16" t="str">
        <f>IF(S1075="","",INDEX('Paycode Info'!$R$2:$R$4,MATCH('PCN Variation'!S1075,'Paycode Info'!$M$2:$M$4,0)))</f>
        <v/>
      </c>
      <c r="U1075" s="17"/>
      <c r="V1075" s="16" t="str">
        <f>IFERROR(MATCH(U1075,'Paycode Info'!$I$2:$I$13,0),"")</f>
        <v/>
      </c>
      <c r="W1075" s="16" t="str">
        <f t="shared" si="83"/>
        <v/>
      </c>
      <c r="X1075" s="15" t="str">
        <f t="shared" si="84"/>
        <v/>
      </c>
      <c r="Y1075" s="18">
        <f t="shared" si="85"/>
        <v>0</v>
      </c>
    </row>
    <row r="1076" spans="1:25" ht="35" customHeight="1" x14ac:dyDescent="0.35">
      <c r="A1076" s="65"/>
      <c r="B1076" s="70" t="str">
        <f>IFERROR(IF(A1076="","",INDEX('PCN Data'!$A$2:$A$1300,MATCH('PCN Variation'!A1076,'PCN Data'!$B$2:$B$1300,0))),"ERROR")</f>
        <v/>
      </c>
      <c r="C1076" s="71" t="str">
        <f>IFERROR(IF(A1076="","",INDEX('PCN Data'!$C$2:$C$1300,MATCH('PCN Variation'!A1076,'PCN Data'!$B$2:$B$1300,0))),"ERROR")</f>
        <v/>
      </c>
      <c r="D1076" s="70" t="str">
        <f>IFERROR(IF(A1076="","", INDEX('PCN Data'!$D$2:$D$1300,MATCH('PCN Variation'!A1076,'PCN Data'!$B$2:$B$1300,0))),"ERROR")</f>
        <v/>
      </c>
      <c r="E1076" s="66"/>
      <c r="F1076" s="65"/>
      <c r="G1076" s="71" t="str">
        <f>IF(E1076&amp;F1076="","", IFERROR(IF(AND(E1076="",F1076&lt;&gt;""),INDEX('Paycode Info'!$D$2:$D$71,MATCH('PCN Variation'!F1076,'Paycode Info'!$F$2:$F$71,0)), INDEX('Paycode Info'!$D$2:$D$71,MATCH('PCN Variation'!E1076,'Paycode Info'!$D$2:$D$71,0))),"Error"))</f>
        <v/>
      </c>
      <c r="H1076" s="71" t="str">
        <f>IF(E1076&amp;F1076="","", IFERROR(INDEX('Paycode Info'!$F$2:$F$71,MATCH('PCN Variation'!G1076,'Paycode Info'!$D$2:$D$71,0)),"Error"))</f>
        <v/>
      </c>
      <c r="I1076" s="84" t="str">
        <f t="shared" si="82"/>
        <v/>
      </c>
      <c r="J1076" s="73" t="str">
        <f>IFERROR(INDEX('Paycode Info'!$G$2:$G$71,MATCH('PCN Variation'!H1076,'Paycode Info'!$F$2:$F$71,0)),"")</f>
        <v/>
      </c>
      <c r="K1076" s="17"/>
      <c r="L1076" s="16" t="str">
        <f>IFERROR(MATCH(K1076,'Paycode Info'!$I$2:$I$13,0),"")</f>
        <v/>
      </c>
      <c r="M1076" s="17"/>
      <c r="N1076" s="16" t="str">
        <f>IFERROR(MATCH(M1076,'Paycode Info'!$I$2:$I$13,0),"")</f>
        <v/>
      </c>
      <c r="O1076" s="17"/>
      <c r="P1076" s="17"/>
      <c r="Q1076" s="67" t="str">
        <f>IFERROR(IF(N1076-L1076=0,13,IF(N1076-L1076&gt;=0,N1076-L1076+1, VLOOKUP(N1076-L1076, 'Paycode Info'!$J$2:$K$13,2,0))),"")</f>
        <v/>
      </c>
      <c r="R1076" s="68" t="str">
        <f t="shared" si="81"/>
        <v/>
      </c>
      <c r="S1076" s="66"/>
      <c r="T1076" s="16" t="str">
        <f>IF(S1076="","",INDEX('Paycode Info'!$R$2:$R$4,MATCH('PCN Variation'!S1076,'Paycode Info'!$M$2:$M$4,0)))</f>
        <v/>
      </c>
      <c r="U1076" s="17"/>
      <c r="V1076" s="16" t="str">
        <f>IFERROR(MATCH(U1076,'Paycode Info'!$I$2:$I$13,0),"")</f>
        <v/>
      </c>
      <c r="W1076" s="16" t="str">
        <f t="shared" si="83"/>
        <v/>
      </c>
      <c r="X1076" s="15" t="str">
        <f t="shared" si="84"/>
        <v/>
      </c>
      <c r="Y1076" s="18">
        <f t="shared" si="85"/>
        <v>0</v>
      </c>
    </row>
    <row r="1077" spans="1:25" ht="35" customHeight="1" x14ac:dyDescent="0.35">
      <c r="A1077" s="65"/>
      <c r="B1077" s="70" t="str">
        <f>IFERROR(IF(A1077="","",INDEX('PCN Data'!$A$2:$A$1300,MATCH('PCN Variation'!A1077,'PCN Data'!$B$2:$B$1300,0))),"ERROR")</f>
        <v/>
      </c>
      <c r="C1077" s="71" t="str">
        <f>IFERROR(IF(A1077="","",INDEX('PCN Data'!$C$2:$C$1300,MATCH('PCN Variation'!A1077,'PCN Data'!$B$2:$B$1300,0))),"ERROR")</f>
        <v/>
      </c>
      <c r="D1077" s="70" t="str">
        <f>IFERROR(IF(A1077="","", INDEX('PCN Data'!$D$2:$D$1300,MATCH('PCN Variation'!A1077,'PCN Data'!$B$2:$B$1300,0))),"ERROR")</f>
        <v/>
      </c>
      <c r="E1077" s="66"/>
      <c r="F1077" s="65"/>
      <c r="G1077" s="71" t="str">
        <f>IF(E1077&amp;F1077="","", IFERROR(IF(AND(E1077="",F1077&lt;&gt;""),INDEX('Paycode Info'!$D$2:$D$71,MATCH('PCN Variation'!F1077,'Paycode Info'!$F$2:$F$71,0)), INDEX('Paycode Info'!$D$2:$D$71,MATCH('PCN Variation'!E1077,'Paycode Info'!$D$2:$D$71,0))),"Error"))</f>
        <v/>
      </c>
      <c r="H1077" s="71" t="str">
        <f>IF(E1077&amp;F1077="","", IFERROR(INDEX('Paycode Info'!$F$2:$F$71,MATCH('PCN Variation'!G1077,'Paycode Info'!$D$2:$D$71,0)),"Error"))</f>
        <v/>
      </c>
      <c r="I1077" s="84" t="str">
        <f t="shared" si="82"/>
        <v/>
      </c>
      <c r="J1077" s="73" t="str">
        <f>IFERROR(INDEX('Paycode Info'!$G$2:$G$71,MATCH('PCN Variation'!H1077,'Paycode Info'!$F$2:$F$71,0)),"")</f>
        <v/>
      </c>
      <c r="K1077" s="17"/>
      <c r="L1077" s="16" t="str">
        <f>IFERROR(MATCH(K1077,'Paycode Info'!$I$2:$I$13,0),"")</f>
        <v/>
      </c>
      <c r="M1077" s="17"/>
      <c r="N1077" s="16" t="str">
        <f>IFERROR(MATCH(M1077,'Paycode Info'!$I$2:$I$13,0),"")</f>
        <v/>
      </c>
      <c r="O1077" s="17"/>
      <c r="P1077" s="17"/>
      <c r="Q1077" s="67" t="str">
        <f>IFERROR(IF(N1077-L1077=0,13,IF(N1077-L1077&gt;=0,N1077-L1077+1, VLOOKUP(N1077-L1077, 'Paycode Info'!$J$2:$K$13,2,0))),"")</f>
        <v/>
      </c>
      <c r="R1077" s="68" t="str">
        <f t="shared" si="81"/>
        <v/>
      </c>
      <c r="S1077" s="66"/>
      <c r="T1077" s="16" t="str">
        <f>IF(S1077="","",INDEX('Paycode Info'!$R$2:$R$4,MATCH('PCN Variation'!S1077,'Paycode Info'!$M$2:$M$4,0)))</f>
        <v/>
      </c>
      <c r="U1077" s="17"/>
      <c r="V1077" s="16" t="str">
        <f>IFERROR(MATCH(U1077,'Paycode Info'!$I$2:$I$13,0),"")</f>
        <v/>
      </c>
      <c r="W1077" s="16" t="str">
        <f t="shared" si="83"/>
        <v/>
      </c>
      <c r="X1077" s="15" t="str">
        <f t="shared" si="84"/>
        <v/>
      </c>
      <c r="Y1077" s="18">
        <f t="shared" si="85"/>
        <v>0</v>
      </c>
    </row>
    <row r="1078" spans="1:25" ht="35" customHeight="1" x14ac:dyDescent="0.35">
      <c r="A1078" s="65"/>
      <c r="B1078" s="70" t="str">
        <f>IFERROR(IF(A1078="","",INDEX('PCN Data'!$A$2:$A$1300,MATCH('PCN Variation'!A1078,'PCN Data'!$B$2:$B$1300,0))),"ERROR")</f>
        <v/>
      </c>
      <c r="C1078" s="71" t="str">
        <f>IFERROR(IF(A1078="","",INDEX('PCN Data'!$C$2:$C$1300,MATCH('PCN Variation'!A1078,'PCN Data'!$B$2:$B$1300,0))),"ERROR")</f>
        <v/>
      </c>
      <c r="D1078" s="70" t="str">
        <f>IFERROR(IF(A1078="","", INDEX('PCN Data'!$D$2:$D$1300,MATCH('PCN Variation'!A1078,'PCN Data'!$B$2:$B$1300,0))),"ERROR")</f>
        <v/>
      </c>
      <c r="E1078" s="66"/>
      <c r="F1078" s="65"/>
      <c r="G1078" s="71" t="str">
        <f>IF(E1078&amp;F1078="","", IFERROR(IF(AND(E1078="",F1078&lt;&gt;""),INDEX('Paycode Info'!$D$2:$D$71,MATCH('PCN Variation'!F1078,'Paycode Info'!$F$2:$F$71,0)), INDEX('Paycode Info'!$D$2:$D$71,MATCH('PCN Variation'!E1078,'Paycode Info'!$D$2:$D$71,0))),"Error"))</f>
        <v/>
      </c>
      <c r="H1078" s="71" t="str">
        <f>IF(E1078&amp;F1078="","", IFERROR(INDEX('Paycode Info'!$F$2:$F$71,MATCH('PCN Variation'!G1078,'Paycode Info'!$D$2:$D$71,0)),"Error"))</f>
        <v/>
      </c>
      <c r="I1078" s="84" t="str">
        <f t="shared" si="82"/>
        <v/>
      </c>
      <c r="J1078" s="73" t="str">
        <f>IFERROR(INDEX('Paycode Info'!$G$2:$G$71,MATCH('PCN Variation'!H1078,'Paycode Info'!$F$2:$F$71,0)),"")</f>
        <v/>
      </c>
      <c r="K1078" s="17"/>
      <c r="L1078" s="16" t="str">
        <f>IFERROR(MATCH(K1078,'Paycode Info'!$I$2:$I$13,0),"")</f>
        <v/>
      </c>
      <c r="M1078" s="17"/>
      <c r="N1078" s="16" t="str">
        <f>IFERROR(MATCH(M1078,'Paycode Info'!$I$2:$I$13,0),"")</f>
        <v/>
      </c>
      <c r="O1078" s="17"/>
      <c r="P1078" s="17"/>
      <c r="Q1078" s="67" t="str">
        <f>IFERROR(IF(N1078-L1078=0,13,IF(N1078-L1078&gt;=0,N1078-L1078+1, VLOOKUP(N1078-L1078, 'Paycode Info'!$J$2:$K$13,2,0))),"")</f>
        <v/>
      </c>
      <c r="R1078" s="68" t="str">
        <f t="shared" si="81"/>
        <v/>
      </c>
      <c r="S1078" s="66"/>
      <c r="T1078" s="16" t="str">
        <f>IF(S1078="","",INDEX('Paycode Info'!$R$2:$R$4,MATCH('PCN Variation'!S1078,'Paycode Info'!$M$2:$M$4,0)))</f>
        <v/>
      </c>
      <c r="U1078" s="17"/>
      <c r="V1078" s="16" t="str">
        <f>IFERROR(MATCH(U1078,'Paycode Info'!$I$2:$I$13,0),"")</f>
        <v/>
      </c>
      <c r="W1078" s="16" t="str">
        <f t="shared" si="83"/>
        <v/>
      </c>
      <c r="X1078" s="15" t="str">
        <f t="shared" si="84"/>
        <v/>
      </c>
      <c r="Y1078" s="18">
        <f t="shared" si="85"/>
        <v>0</v>
      </c>
    </row>
    <row r="1079" spans="1:25" ht="35" customHeight="1" x14ac:dyDescent="0.35">
      <c r="A1079" s="65"/>
      <c r="B1079" s="70" t="str">
        <f>IFERROR(IF(A1079="","",INDEX('PCN Data'!$A$2:$A$1300,MATCH('PCN Variation'!A1079,'PCN Data'!$B$2:$B$1300,0))),"ERROR")</f>
        <v/>
      </c>
      <c r="C1079" s="71" t="str">
        <f>IFERROR(IF(A1079="","",INDEX('PCN Data'!$C$2:$C$1300,MATCH('PCN Variation'!A1079,'PCN Data'!$B$2:$B$1300,0))),"ERROR")</f>
        <v/>
      </c>
      <c r="D1079" s="70" t="str">
        <f>IFERROR(IF(A1079="","", INDEX('PCN Data'!$D$2:$D$1300,MATCH('PCN Variation'!A1079,'PCN Data'!$B$2:$B$1300,0))),"ERROR")</f>
        <v/>
      </c>
      <c r="E1079" s="66"/>
      <c r="F1079" s="65"/>
      <c r="G1079" s="71" t="str">
        <f>IF(E1079&amp;F1079="","", IFERROR(IF(AND(E1079="",F1079&lt;&gt;""),INDEX('Paycode Info'!$D$2:$D$71,MATCH('PCN Variation'!F1079,'Paycode Info'!$F$2:$F$71,0)), INDEX('Paycode Info'!$D$2:$D$71,MATCH('PCN Variation'!E1079,'Paycode Info'!$D$2:$D$71,0))),"Error"))</f>
        <v/>
      </c>
      <c r="H1079" s="71" t="str">
        <f>IF(E1079&amp;F1079="","", IFERROR(INDEX('Paycode Info'!$F$2:$F$71,MATCH('PCN Variation'!G1079,'Paycode Info'!$D$2:$D$71,0)),"Error"))</f>
        <v/>
      </c>
      <c r="I1079" s="84" t="str">
        <f t="shared" si="82"/>
        <v/>
      </c>
      <c r="J1079" s="73" t="str">
        <f>IFERROR(INDEX('Paycode Info'!$G$2:$G$71,MATCH('PCN Variation'!H1079,'Paycode Info'!$F$2:$F$71,0)),"")</f>
        <v/>
      </c>
      <c r="K1079" s="17"/>
      <c r="L1079" s="16" t="str">
        <f>IFERROR(MATCH(K1079,'Paycode Info'!$I$2:$I$13,0),"")</f>
        <v/>
      </c>
      <c r="M1079" s="17"/>
      <c r="N1079" s="16" t="str">
        <f>IFERROR(MATCH(M1079,'Paycode Info'!$I$2:$I$13,0),"")</f>
        <v/>
      </c>
      <c r="O1079" s="17"/>
      <c r="P1079" s="17"/>
      <c r="Q1079" s="67" t="str">
        <f>IFERROR(IF(N1079-L1079=0,13,IF(N1079-L1079&gt;=0,N1079-L1079+1, VLOOKUP(N1079-L1079, 'Paycode Info'!$J$2:$K$13,2,0))),"")</f>
        <v/>
      </c>
      <c r="R1079" s="68" t="str">
        <f t="shared" si="81"/>
        <v/>
      </c>
      <c r="S1079" s="66"/>
      <c r="T1079" s="16" t="str">
        <f>IF(S1079="","",INDEX('Paycode Info'!$R$2:$R$4,MATCH('PCN Variation'!S1079,'Paycode Info'!$M$2:$M$4,0)))</f>
        <v/>
      </c>
      <c r="U1079" s="17"/>
      <c r="V1079" s="16" t="str">
        <f>IFERROR(MATCH(U1079,'Paycode Info'!$I$2:$I$13,0),"")</f>
        <v/>
      </c>
      <c r="W1079" s="16" t="str">
        <f t="shared" si="83"/>
        <v/>
      </c>
      <c r="X1079" s="15" t="str">
        <f t="shared" si="84"/>
        <v/>
      </c>
      <c r="Y1079" s="18">
        <f t="shared" si="85"/>
        <v>0</v>
      </c>
    </row>
    <row r="1080" spans="1:25" ht="35" customHeight="1" x14ac:dyDescent="0.35">
      <c r="A1080" s="65"/>
      <c r="B1080" s="70" t="str">
        <f>IFERROR(IF(A1080="","",INDEX('PCN Data'!$A$2:$A$1300,MATCH('PCN Variation'!A1080,'PCN Data'!$B$2:$B$1300,0))),"ERROR")</f>
        <v/>
      </c>
      <c r="C1080" s="71" t="str">
        <f>IFERROR(IF(A1080="","",INDEX('PCN Data'!$C$2:$C$1300,MATCH('PCN Variation'!A1080,'PCN Data'!$B$2:$B$1300,0))),"ERROR")</f>
        <v/>
      </c>
      <c r="D1080" s="70" t="str">
        <f>IFERROR(IF(A1080="","", INDEX('PCN Data'!$D$2:$D$1300,MATCH('PCN Variation'!A1080,'PCN Data'!$B$2:$B$1300,0))),"ERROR")</f>
        <v/>
      </c>
      <c r="E1080" s="66"/>
      <c r="F1080" s="65"/>
      <c r="G1080" s="71" t="str">
        <f>IF(E1080&amp;F1080="","", IFERROR(IF(AND(E1080="",F1080&lt;&gt;""),INDEX('Paycode Info'!$D$2:$D$71,MATCH('PCN Variation'!F1080,'Paycode Info'!$F$2:$F$71,0)), INDEX('Paycode Info'!$D$2:$D$71,MATCH('PCN Variation'!E1080,'Paycode Info'!$D$2:$D$71,0))),"Error"))</f>
        <v/>
      </c>
      <c r="H1080" s="71" t="str">
        <f>IF(E1080&amp;F1080="","", IFERROR(INDEX('Paycode Info'!$F$2:$F$71,MATCH('PCN Variation'!G1080,'Paycode Info'!$D$2:$D$71,0)),"Error"))</f>
        <v/>
      </c>
      <c r="I1080" s="84" t="str">
        <f t="shared" si="82"/>
        <v/>
      </c>
      <c r="J1080" s="73" t="str">
        <f>IFERROR(INDEX('Paycode Info'!$G$2:$G$71,MATCH('PCN Variation'!H1080,'Paycode Info'!$F$2:$F$71,0)),"")</f>
        <v/>
      </c>
      <c r="K1080" s="17"/>
      <c r="L1080" s="16" t="str">
        <f>IFERROR(MATCH(K1080,'Paycode Info'!$I$2:$I$13,0),"")</f>
        <v/>
      </c>
      <c r="M1080" s="17"/>
      <c r="N1080" s="16" t="str">
        <f>IFERROR(MATCH(M1080,'Paycode Info'!$I$2:$I$13,0),"")</f>
        <v/>
      </c>
      <c r="O1080" s="17"/>
      <c r="P1080" s="17"/>
      <c r="Q1080" s="67" t="str">
        <f>IFERROR(IF(N1080-L1080=0,13,IF(N1080-L1080&gt;=0,N1080-L1080+1, VLOOKUP(N1080-L1080, 'Paycode Info'!$J$2:$K$13,2,0))),"")</f>
        <v/>
      </c>
      <c r="R1080" s="68" t="str">
        <f t="shared" si="81"/>
        <v/>
      </c>
      <c r="S1080" s="66"/>
      <c r="T1080" s="16" t="str">
        <f>IF(S1080="","",INDEX('Paycode Info'!$R$2:$R$4,MATCH('PCN Variation'!S1080,'Paycode Info'!$M$2:$M$4,0)))</f>
        <v/>
      </c>
      <c r="U1080" s="17"/>
      <c r="V1080" s="16" t="str">
        <f>IFERROR(MATCH(U1080,'Paycode Info'!$I$2:$I$13,0),"")</f>
        <v/>
      </c>
      <c r="W1080" s="16" t="str">
        <f t="shared" si="83"/>
        <v/>
      </c>
      <c r="X1080" s="15" t="str">
        <f t="shared" si="84"/>
        <v/>
      </c>
      <c r="Y1080" s="18">
        <f t="shared" si="85"/>
        <v>0</v>
      </c>
    </row>
    <row r="1081" spans="1:25" ht="35" customHeight="1" x14ac:dyDescent="0.35">
      <c r="A1081" s="65"/>
      <c r="B1081" s="70" t="str">
        <f>IFERROR(IF(A1081="","",INDEX('PCN Data'!$A$2:$A$1300,MATCH('PCN Variation'!A1081,'PCN Data'!$B$2:$B$1300,0))),"ERROR")</f>
        <v/>
      </c>
      <c r="C1081" s="71" t="str">
        <f>IFERROR(IF(A1081="","",INDEX('PCN Data'!$C$2:$C$1300,MATCH('PCN Variation'!A1081,'PCN Data'!$B$2:$B$1300,0))),"ERROR")</f>
        <v/>
      </c>
      <c r="D1081" s="70" t="str">
        <f>IFERROR(IF(A1081="","", INDEX('PCN Data'!$D$2:$D$1300,MATCH('PCN Variation'!A1081,'PCN Data'!$B$2:$B$1300,0))),"ERROR")</f>
        <v/>
      </c>
      <c r="E1081" s="66"/>
      <c r="F1081" s="65"/>
      <c r="G1081" s="71" t="str">
        <f>IF(E1081&amp;F1081="","", IFERROR(IF(AND(E1081="",F1081&lt;&gt;""),INDEX('Paycode Info'!$D$2:$D$71,MATCH('PCN Variation'!F1081,'Paycode Info'!$F$2:$F$71,0)), INDEX('Paycode Info'!$D$2:$D$71,MATCH('PCN Variation'!E1081,'Paycode Info'!$D$2:$D$71,0))),"Error"))</f>
        <v/>
      </c>
      <c r="H1081" s="71" t="str">
        <f>IF(E1081&amp;F1081="","", IFERROR(INDEX('Paycode Info'!$F$2:$F$71,MATCH('PCN Variation'!G1081,'Paycode Info'!$D$2:$D$71,0)),"Error"))</f>
        <v/>
      </c>
      <c r="I1081" s="84" t="str">
        <f t="shared" si="82"/>
        <v/>
      </c>
      <c r="J1081" s="73" t="str">
        <f>IFERROR(INDEX('Paycode Info'!$G$2:$G$71,MATCH('PCN Variation'!H1081,'Paycode Info'!$F$2:$F$71,0)),"")</f>
        <v/>
      </c>
      <c r="K1081" s="17"/>
      <c r="L1081" s="16" t="str">
        <f>IFERROR(MATCH(K1081,'Paycode Info'!$I$2:$I$13,0),"")</f>
        <v/>
      </c>
      <c r="M1081" s="17"/>
      <c r="N1081" s="16" t="str">
        <f>IFERROR(MATCH(M1081,'Paycode Info'!$I$2:$I$13,0),"")</f>
        <v/>
      </c>
      <c r="O1081" s="17"/>
      <c r="P1081" s="17"/>
      <c r="Q1081" s="67" t="str">
        <f>IFERROR(IF(N1081-L1081=0,13,IF(N1081-L1081&gt;=0,N1081-L1081+1, VLOOKUP(N1081-L1081, 'Paycode Info'!$J$2:$K$13,2,0))),"")</f>
        <v/>
      </c>
      <c r="R1081" s="68" t="str">
        <f t="shared" si="81"/>
        <v/>
      </c>
      <c r="S1081" s="66"/>
      <c r="T1081" s="16" t="str">
        <f>IF(S1081="","",INDEX('Paycode Info'!$R$2:$R$4,MATCH('PCN Variation'!S1081,'Paycode Info'!$M$2:$M$4,0)))</f>
        <v/>
      </c>
      <c r="U1081" s="17"/>
      <c r="V1081" s="16" t="str">
        <f>IFERROR(MATCH(U1081,'Paycode Info'!$I$2:$I$13,0),"")</f>
        <v/>
      </c>
      <c r="W1081" s="16" t="str">
        <f t="shared" si="83"/>
        <v/>
      </c>
      <c r="X1081" s="15" t="str">
        <f t="shared" si="84"/>
        <v/>
      </c>
      <c r="Y1081" s="18">
        <f t="shared" si="85"/>
        <v>0</v>
      </c>
    </row>
    <row r="1082" spans="1:25" ht="35" customHeight="1" x14ac:dyDescent="0.35">
      <c r="A1082" s="65"/>
      <c r="B1082" s="70" t="str">
        <f>IFERROR(IF(A1082="","",INDEX('PCN Data'!$A$2:$A$1300,MATCH('PCN Variation'!A1082,'PCN Data'!$B$2:$B$1300,0))),"ERROR")</f>
        <v/>
      </c>
      <c r="C1082" s="71" t="str">
        <f>IFERROR(IF(A1082="","",INDEX('PCN Data'!$C$2:$C$1300,MATCH('PCN Variation'!A1082,'PCN Data'!$B$2:$B$1300,0))),"ERROR")</f>
        <v/>
      </c>
      <c r="D1082" s="70" t="str">
        <f>IFERROR(IF(A1082="","", INDEX('PCN Data'!$D$2:$D$1300,MATCH('PCN Variation'!A1082,'PCN Data'!$B$2:$B$1300,0))),"ERROR")</f>
        <v/>
      </c>
      <c r="E1082" s="66"/>
      <c r="F1082" s="65"/>
      <c r="G1082" s="71" t="str">
        <f>IF(E1082&amp;F1082="","", IFERROR(IF(AND(E1082="",F1082&lt;&gt;""),INDEX('Paycode Info'!$D$2:$D$71,MATCH('PCN Variation'!F1082,'Paycode Info'!$F$2:$F$71,0)), INDEX('Paycode Info'!$D$2:$D$71,MATCH('PCN Variation'!E1082,'Paycode Info'!$D$2:$D$71,0))),"Error"))</f>
        <v/>
      </c>
      <c r="H1082" s="71" t="str">
        <f>IF(E1082&amp;F1082="","", IFERROR(INDEX('Paycode Info'!$F$2:$F$71,MATCH('PCN Variation'!G1082,'Paycode Info'!$D$2:$D$71,0)),"Error"))</f>
        <v/>
      </c>
      <c r="I1082" s="84" t="str">
        <f t="shared" si="82"/>
        <v/>
      </c>
      <c r="J1082" s="73" t="str">
        <f>IFERROR(INDEX('Paycode Info'!$G$2:$G$71,MATCH('PCN Variation'!H1082,'Paycode Info'!$F$2:$F$71,0)),"")</f>
        <v/>
      </c>
      <c r="K1082" s="17"/>
      <c r="L1082" s="16" t="str">
        <f>IFERROR(MATCH(K1082,'Paycode Info'!$I$2:$I$13,0),"")</f>
        <v/>
      </c>
      <c r="M1082" s="17"/>
      <c r="N1082" s="16" t="str">
        <f>IFERROR(MATCH(M1082,'Paycode Info'!$I$2:$I$13,0),"")</f>
        <v/>
      </c>
      <c r="O1082" s="17"/>
      <c r="P1082" s="17"/>
      <c r="Q1082" s="67" t="str">
        <f>IFERROR(IF(N1082-L1082=0,13,IF(N1082-L1082&gt;=0,N1082-L1082+1, VLOOKUP(N1082-L1082, 'Paycode Info'!$J$2:$K$13,2,0))),"")</f>
        <v/>
      </c>
      <c r="R1082" s="68" t="str">
        <f t="shared" si="81"/>
        <v/>
      </c>
      <c r="S1082" s="66"/>
      <c r="T1082" s="16" t="str">
        <f>IF(S1082="","",INDEX('Paycode Info'!$R$2:$R$4,MATCH('PCN Variation'!S1082,'Paycode Info'!$M$2:$M$4,0)))</f>
        <v/>
      </c>
      <c r="U1082" s="17"/>
      <c r="V1082" s="16" t="str">
        <f>IFERROR(MATCH(U1082,'Paycode Info'!$I$2:$I$13,0),"")</f>
        <v/>
      </c>
      <c r="W1082" s="16" t="str">
        <f t="shared" si="83"/>
        <v/>
      </c>
      <c r="X1082" s="15" t="str">
        <f t="shared" si="84"/>
        <v/>
      </c>
      <c r="Y1082" s="18">
        <f t="shared" si="85"/>
        <v>0</v>
      </c>
    </row>
    <row r="1083" spans="1:25" ht="35" customHeight="1" x14ac:dyDescent="0.35">
      <c r="A1083" s="65"/>
      <c r="B1083" s="70" t="str">
        <f>IFERROR(IF(A1083="","",INDEX('PCN Data'!$A$2:$A$1300,MATCH('PCN Variation'!A1083,'PCN Data'!$B$2:$B$1300,0))),"ERROR")</f>
        <v/>
      </c>
      <c r="C1083" s="71" t="str">
        <f>IFERROR(IF(A1083="","",INDEX('PCN Data'!$C$2:$C$1300,MATCH('PCN Variation'!A1083,'PCN Data'!$B$2:$B$1300,0))),"ERROR")</f>
        <v/>
      </c>
      <c r="D1083" s="70" t="str">
        <f>IFERROR(IF(A1083="","", INDEX('PCN Data'!$D$2:$D$1300,MATCH('PCN Variation'!A1083,'PCN Data'!$B$2:$B$1300,0))),"ERROR")</f>
        <v/>
      </c>
      <c r="E1083" s="66"/>
      <c r="F1083" s="65"/>
      <c r="G1083" s="71" t="str">
        <f>IF(E1083&amp;F1083="","", IFERROR(IF(AND(E1083="",F1083&lt;&gt;""),INDEX('Paycode Info'!$D$2:$D$71,MATCH('PCN Variation'!F1083,'Paycode Info'!$F$2:$F$71,0)), INDEX('Paycode Info'!$D$2:$D$71,MATCH('PCN Variation'!E1083,'Paycode Info'!$D$2:$D$71,0))),"Error"))</f>
        <v/>
      </c>
      <c r="H1083" s="71" t="str">
        <f>IF(E1083&amp;F1083="","", IFERROR(INDEX('Paycode Info'!$F$2:$F$71,MATCH('PCN Variation'!G1083,'Paycode Info'!$D$2:$D$71,0)),"Error"))</f>
        <v/>
      </c>
      <c r="I1083" s="84" t="str">
        <f t="shared" si="82"/>
        <v/>
      </c>
      <c r="J1083" s="73" t="str">
        <f>IFERROR(INDEX('Paycode Info'!$G$2:$G$71,MATCH('PCN Variation'!H1083,'Paycode Info'!$F$2:$F$71,0)),"")</f>
        <v/>
      </c>
      <c r="K1083" s="17"/>
      <c r="L1083" s="16" t="str">
        <f>IFERROR(MATCH(K1083,'Paycode Info'!$I$2:$I$13,0),"")</f>
        <v/>
      </c>
      <c r="M1083" s="17"/>
      <c r="N1083" s="16" t="str">
        <f>IFERROR(MATCH(M1083,'Paycode Info'!$I$2:$I$13,0),"")</f>
        <v/>
      </c>
      <c r="O1083" s="17"/>
      <c r="P1083" s="17"/>
      <c r="Q1083" s="67" t="str">
        <f>IFERROR(IF(N1083-L1083=0,13,IF(N1083-L1083&gt;=0,N1083-L1083+1, VLOOKUP(N1083-L1083, 'Paycode Info'!$J$2:$K$13,2,0))),"")</f>
        <v/>
      </c>
      <c r="R1083" s="68" t="str">
        <f t="shared" si="81"/>
        <v/>
      </c>
      <c r="S1083" s="66"/>
      <c r="T1083" s="16" t="str">
        <f>IF(S1083="","",INDEX('Paycode Info'!$R$2:$R$4,MATCH('PCN Variation'!S1083,'Paycode Info'!$M$2:$M$4,0)))</f>
        <v/>
      </c>
      <c r="U1083" s="17"/>
      <c r="V1083" s="16" t="str">
        <f>IFERROR(MATCH(U1083,'Paycode Info'!$I$2:$I$13,0),"")</f>
        <v/>
      </c>
      <c r="W1083" s="16" t="str">
        <f t="shared" si="83"/>
        <v/>
      </c>
      <c r="X1083" s="15" t="str">
        <f t="shared" si="84"/>
        <v/>
      </c>
      <c r="Y1083" s="18">
        <f t="shared" si="85"/>
        <v>0</v>
      </c>
    </row>
    <row r="1084" spans="1:25" ht="35" customHeight="1" x14ac:dyDescent="0.35">
      <c r="A1084" s="65"/>
      <c r="B1084" s="70" t="str">
        <f>IFERROR(IF(A1084="","",INDEX('PCN Data'!$A$2:$A$1300,MATCH('PCN Variation'!A1084,'PCN Data'!$B$2:$B$1300,0))),"ERROR")</f>
        <v/>
      </c>
      <c r="C1084" s="71" t="str">
        <f>IFERROR(IF(A1084="","",INDEX('PCN Data'!$C$2:$C$1300,MATCH('PCN Variation'!A1084,'PCN Data'!$B$2:$B$1300,0))),"ERROR")</f>
        <v/>
      </c>
      <c r="D1084" s="70" t="str">
        <f>IFERROR(IF(A1084="","", INDEX('PCN Data'!$D$2:$D$1300,MATCH('PCN Variation'!A1084,'PCN Data'!$B$2:$B$1300,0))),"ERROR")</f>
        <v/>
      </c>
      <c r="E1084" s="66"/>
      <c r="F1084" s="65"/>
      <c r="G1084" s="71" t="str">
        <f>IF(E1084&amp;F1084="","", IFERROR(IF(AND(E1084="",F1084&lt;&gt;""),INDEX('Paycode Info'!$D$2:$D$71,MATCH('PCN Variation'!F1084,'Paycode Info'!$F$2:$F$71,0)), INDEX('Paycode Info'!$D$2:$D$71,MATCH('PCN Variation'!E1084,'Paycode Info'!$D$2:$D$71,0))),"Error"))</f>
        <v/>
      </c>
      <c r="H1084" s="71" t="str">
        <f>IF(E1084&amp;F1084="","", IFERROR(INDEX('Paycode Info'!$F$2:$F$71,MATCH('PCN Variation'!G1084,'Paycode Info'!$D$2:$D$71,0)),"Error"))</f>
        <v/>
      </c>
      <c r="I1084" s="84" t="str">
        <f t="shared" si="82"/>
        <v/>
      </c>
      <c r="J1084" s="73" t="str">
        <f>IFERROR(INDEX('Paycode Info'!$G$2:$G$71,MATCH('PCN Variation'!H1084,'Paycode Info'!$F$2:$F$71,0)),"")</f>
        <v/>
      </c>
      <c r="K1084" s="17"/>
      <c r="L1084" s="16" t="str">
        <f>IFERROR(MATCH(K1084,'Paycode Info'!$I$2:$I$13,0),"")</f>
        <v/>
      </c>
      <c r="M1084" s="17"/>
      <c r="N1084" s="16" t="str">
        <f>IFERROR(MATCH(M1084,'Paycode Info'!$I$2:$I$13,0),"")</f>
        <v/>
      </c>
      <c r="O1084" s="17"/>
      <c r="P1084" s="17"/>
      <c r="Q1084" s="67" t="str">
        <f>IFERROR(IF(N1084-L1084=0,13,IF(N1084-L1084&gt;=0,N1084-L1084+1, VLOOKUP(N1084-L1084, 'Paycode Info'!$J$2:$K$13,2,0))),"")</f>
        <v/>
      </c>
      <c r="R1084" s="68" t="str">
        <f t="shared" si="81"/>
        <v/>
      </c>
      <c r="S1084" s="66"/>
      <c r="T1084" s="16" t="str">
        <f>IF(S1084="","",INDEX('Paycode Info'!$R$2:$R$4,MATCH('PCN Variation'!S1084,'Paycode Info'!$M$2:$M$4,0)))</f>
        <v/>
      </c>
      <c r="U1084" s="17"/>
      <c r="V1084" s="16" t="str">
        <f>IFERROR(MATCH(U1084,'Paycode Info'!$I$2:$I$13,0),"")</f>
        <v/>
      </c>
      <c r="W1084" s="16" t="str">
        <f t="shared" si="83"/>
        <v/>
      </c>
      <c r="X1084" s="15" t="str">
        <f t="shared" si="84"/>
        <v/>
      </c>
      <c r="Y1084" s="18">
        <f t="shared" si="85"/>
        <v>0</v>
      </c>
    </row>
    <row r="1085" spans="1:25" ht="35" customHeight="1" x14ac:dyDescent="0.35">
      <c r="A1085" s="65"/>
      <c r="B1085" s="70" t="str">
        <f>IFERROR(IF(A1085="","",INDEX('PCN Data'!$A$2:$A$1300,MATCH('PCN Variation'!A1085,'PCN Data'!$B$2:$B$1300,0))),"ERROR")</f>
        <v/>
      </c>
      <c r="C1085" s="71" t="str">
        <f>IFERROR(IF(A1085="","",INDEX('PCN Data'!$C$2:$C$1300,MATCH('PCN Variation'!A1085,'PCN Data'!$B$2:$B$1300,0))),"ERROR")</f>
        <v/>
      </c>
      <c r="D1085" s="70" t="str">
        <f>IFERROR(IF(A1085="","", INDEX('PCN Data'!$D$2:$D$1300,MATCH('PCN Variation'!A1085,'PCN Data'!$B$2:$B$1300,0))),"ERROR")</f>
        <v/>
      </c>
      <c r="E1085" s="66"/>
      <c r="F1085" s="65"/>
      <c r="G1085" s="71" t="str">
        <f>IF(E1085&amp;F1085="","", IFERROR(IF(AND(E1085="",F1085&lt;&gt;""),INDEX('Paycode Info'!$D$2:$D$71,MATCH('PCN Variation'!F1085,'Paycode Info'!$F$2:$F$71,0)), INDEX('Paycode Info'!$D$2:$D$71,MATCH('PCN Variation'!E1085,'Paycode Info'!$D$2:$D$71,0))),"Error"))</f>
        <v/>
      </c>
      <c r="H1085" s="71" t="str">
        <f>IF(E1085&amp;F1085="","", IFERROR(INDEX('Paycode Info'!$F$2:$F$71,MATCH('PCN Variation'!G1085,'Paycode Info'!$D$2:$D$71,0)),"Error"))</f>
        <v/>
      </c>
      <c r="I1085" s="84" t="str">
        <f t="shared" si="82"/>
        <v/>
      </c>
      <c r="J1085" s="73" t="str">
        <f>IFERROR(INDEX('Paycode Info'!$G$2:$G$71,MATCH('PCN Variation'!H1085,'Paycode Info'!$F$2:$F$71,0)),"")</f>
        <v/>
      </c>
      <c r="K1085" s="17"/>
      <c r="L1085" s="16" t="str">
        <f>IFERROR(MATCH(K1085,'Paycode Info'!$I$2:$I$13,0),"")</f>
        <v/>
      </c>
      <c r="M1085" s="17"/>
      <c r="N1085" s="16" t="str">
        <f>IFERROR(MATCH(M1085,'Paycode Info'!$I$2:$I$13,0),"")</f>
        <v/>
      </c>
      <c r="O1085" s="17"/>
      <c r="P1085" s="17"/>
      <c r="Q1085" s="67" t="str">
        <f>IFERROR(IF(N1085-L1085=0,13,IF(N1085-L1085&gt;=0,N1085-L1085+1, VLOOKUP(N1085-L1085, 'Paycode Info'!$J$2:$K$13,2,0))),"")</f>
        <v/>
      </c>
      <c r="R1085" s="68" t="str">
        <f t="shared" si="81"/>
        <v/>
      </c>
      <c r="S1085" s="66"/>
      <c r="T1085" s="16" t="str">
        <f>IF(S1085="","",INDEX('Paycode Info'!$R$2:$R$4,MATCH('PCN Variation'!S1085,'Paycode Info'!$M$2:$M$4,0)))</f>
        <v/>
      </c>
      <c r="U1085" s="17"/>
      <c r="V1085" s="16" t="str">
        <f>IFERROR(MATCH(U1085,'Paycode Info'!$I$2:$I$13,0),"")</f>
        <v/>
      </c>
      <c r="W1085" s="16" t="str">
        <f t="shared" si="83"/>
        <v/>
      </c>
      <c r="X1085" s="15" t="str">
        <f t="shared" si="84"/>
        <v/>
      </c>
      <c r="Y1085" s="18">
        <f t="shared" si="85"/>
        <v>0</v>
      </c>
    </row>
    <row r="1086" spans="1:25" ht="35" customHeight="1" x14ac:dyDescent="0.35">
      <c r="A1086" s="65"/>
      <c r="B1086" s="70" t="str">
        <f>IFERROR(IF(A1086="","",INDEX('PCN Data'!$A$2:$A$1300,MATCH('PCN Variation'!A1086,'PCN Data'!$B$2:$B$1300,0))),"ERROR")</f>
        <v/>
      </c>
      <c r="C1086" s="71" t="str">
        <f>IFERROR(IF(A1086="","",INDEX('PCN Data'!$C$2:$C$1300,MATCH('PCN Variation'!A1086,'PCN Data'!$B$2:$B$1300,0))),"ERROR")</f>
        <v/>
      </c>
      <c r="D1086" s="70" t="str">
        <f>IFERROR(IF(A1086="","", INDEX('PCN Data'!$D$2:$D$1300,MATCH('PCN Variation'!A1086,'PCN Data'!$B$2:$B$1300,0))),"ERROR")</f>
        <v/>
      </c>
      <c r="E1086" s="66"/>
      <c r="F1086" s="65"/>
      <c r="G1086" s="71" t="str">
        <f>IF(E1086&amp;F1086="","", IFERROR(IF(AND(E1086="",F1086&lt;&gt;""),INDEX('Paycode Info'!$D$2:$D$71,MATCH('PCN Variation'!F1086,'Paycode Info'!$F$2:$F$71,0)), INDEX('Paycode Info'!$D$2:$D$71,MATCH('PCN Variation'!E1086,'Paycode Info'!$D$2:$D$71,0))),"Error"))</f>
        <v/>
      </c>
      <c r="H1086" s="71" t="str">
        <f>IF(E1086&amp;F1086="","", IFERROR(INDEX('Paycode Info'!$F$2:$F$71,MATCH('PCN Variation'!G1086,'Paycode Info'!$D$2:$D$71,0)),"Error"))</f>
        <v/>
      </c>
      <c r="I1086" s="84" t="str">
        <f t="shared" si="82"/>
        <v/>
      </c>
      <c r="J1086" s="73" t="str">
        <f>IFERROR(INDEX('Paycode Info'!$G$2:$G$71,MATCH('PCN Variation'!H1086,'Paycode Info'!$F$2:$F$71,0)),"")</f>
        <v/>
      </c>
      <c r="K1086" s="17"/>
      <c r="L1086" s="16" t="str">
        <f>IFERROR(MATCH(K1086,'Paycode Info'!$I$2:$I$13,0),"")</f>
        <v/>
      </c>
      <c r="M1086" s="17"/>
      <c r="N1086" s="16" t="str">
        <f>IFERROR(MATCH(M1086,'Paycode Info'!$I$2:$I$13,0),"")</f>
        <v/>
      </c>
      <c r="O1086" s="17"/>
      <c r="P1086" s="17"/>
      <c r="Q1086" s="67" t="str">
        <f>IFERROR(IF(N1086-L1086=0,13,IF(N1086-L1086&gt;=0,N1086-L1086+1, VLOOKUP(N1086-L1086, 'Paycode Info'!$J$2:$K$13,2,0))),"")</f>
        <v/>
      </c>
      <c r="R1086" s="68" t="str">
        <f t="shared" si="81"/>
        <v/>
      </c>
      <c r="S1086" s="66"/>
      <c r="T1086" s="16" t="str">
        <f>IF(S1086="","",INDEX('Paycode Info'!$R$2:$R$4,MATCH('PCN Variation'!S1086,'Paycode Info'!$M$2:$M$4,0)))</f>
        <v/>
      </c>
      <c r="U1086" s="17"/>
      <c r="V1086" s="16" t="str">
        <f>IFERROR(MATCH(U1086,'Paycode Info'!$I$2:$I$13,0),"")</f>
        <v/>
      </c>
      <c r="W1086" s="16" t="str">
        <f t="shared" si="83"/>
        <v/>
      </c>
      <c r="X1086" s="15" t="str">
        <f t="shared" si="84"/>
        <v/>
      </c>
      <c r="Y1086" s="18">
        <f t="shared" si="85"/>
        <v>0</v>
      </c>
    </row>
    <row r="1087" spans="1:25" ht="35" customHeight="1" x14ac:dyDescent="0.35">
      <c r="A1087" s="65"/>
      <c r="B1087" s="70" t="str">
        <f>IFERROR(IF(A1087="","",INDEX('PCN Data'!$A$2:$A$1300,MATCH('PCN Variation'!A1087,'PCN Data'!$B$2:$B$1300,0))),"ERROR")</f>
        <v/>
      </c>
      <c r="C1087" s="71" t="str">
        <f>IFERROR(IF(A1087="","",INDEX('PCN Data'!$C$2:$C$1300,MATCH('PCN Variation'!A1087,'PCN Data'!$B$2:$B$1300,0))),"ERROR")</f>
        <v/>
      </c>
      <c r="D1087" s="70" t="str">
        <f>IFERROR(IF(A1087="","", INDEX('PCN Data'!$D$2:$D$1300,MATCH('PCN Variation'!A1087,'PCN Data'!$B$2:$B$1300,0))),"ERROR")</f>
        <v/>
      </c>
      <c r="E1087" s="66"/>
      <c r="F1087" s="65"/>
      <c r="G1087" s="71" t="str">
        <f>IF(E1087&amp;F1087="","", IFERROR(IF(AND(E1087="",F1087&lt;&gt;""),INDEX('Paycode Info'!$D$2:$D$71,MATCH('PCN Variation'!F1087,'Paycode Info'!$F$2:$F$71,0)), INDEX('Paycode Info'!$D$2:$D$71,MATCH('PCN Variation'!E1087,'Paycode Info'!$D$2:$D$71,0))),"Error"))</f>
        <v/>
      </c>
      <c r="H1087" s="71" t="str">
        <f>IF(E1087&amp;F1087="","", IFERROR(INDEX('Paycode Info'!$F$2:$F$71,MATCH('PCN Variation'!G1087,'Paycode Info'!$D$2:$D$71,0)),"Error"))</f>
        <v/>
      </c>
      <c r="I1087" s="84" t="str">
        <f t="shared" si="82"/>
        <v/>
      </c>
      <c r="J1087" s="73" t="str">
        <f>IFERROR(INDEX('Paycode Info'!$G$2:$G$71,MATCH('PCN Variation'!H1087,'Paycode Info'!$F$2:$F$71,0)),"")</f>
        <v/>
      </c>
      <c r="K1087" s="17"/>
      <c r="L1087" s="16" t="str">
        <f>IFERROR(MATCH(K1087,'Paycode Info'!$I$2:$I$13,0),"")</f>
        <v/>
      </c>
      <c r="M1087" s="17"/>
      <c r="N1087" s="16" t="str">
        <f>IFERROR(MATCH(M1087,'Paycode Info'!$I$2:$I$13,0),"")</f>
        <v/>
      </c>
      <c r="O1087" s="17"/>
      <c r="P1087" s="17"/>
      <c r="Q1087" s="67" t="str">
        <f>IFERROR(IF(N1087-L1087=0,13,IF(N1087-L1087&gt;=0,N1087-L1087+1, VLOOKUP(N1087-L1087, 'Paycode Info'!$J$2:$K$13,2,0))),"")</f>
        <v/>
      </c>
      <c r="R1087" s="68" t="str">
        <f t="shared" si="81"/>
        <v/>
      </c>
      <c r="S1087" s="66"/>
      <c r="T1087" s="16" t="str">
        <f>IF(S1087="","",INDEX('Paycode Info'!$R$2:$R$4,MATCH('PCN Variation'!S1087,'Paycode Info'!$M$2:$M$4,0)))</f>
        <v/>
      </c>
      <c r="U1087" s="17"/>
      <c r="V1087" s="16" t="str">
        <f>IFERROR(MATCH(U1087,'Paycode Info'!$I$2:$I$13,0),"")</f>
        <v/>
      </c>
      <c r="W1087" s="16" t="str">
        <f t="shared" si="83"/>
        <v/>
      </c>
      <c r="X1087" s="15" t="str">
        <f t="shared" si="84"/>
        <v/>
      </c>
      <c r="Y1087" s="18">
        <f t="shared" si="85"/>
        <v>0</v>
      </c>
    </row>
    <row r="1088" spans="1:25" ht="35" customHeight="1" x14ac:dyDescent="0.35">
      <c r="A1088" s="65"/>
      <c r="B1088" s="70" t="str">
        <f>IFERROR(IF(A1088="","",INDEX('PCN Data'!$A$2:$A$1300,MATCH('PCN Variation'!A1088,'PCN Data'!$B$2:$B$1300,0))),"ERROR")</f>
        <v/>
      </c>
      <c r="C1088" s="71" t="str">
        <f>IFERROR(IF(A1088="","",INDEX('PCN Data'!$C$2:$C$1300,MATCH('PCN Variation'!A1088,'PCN Data'!$B$2:$B$1300,0))),"ERROR")</f>
        <v/>
      </c>
      <c r="D1088" s="70" t="str">
        <f>IFERROR(IF(A1088="","", INDEX('PCN Data'!$D$2:$D$1300,MATCH('PCN Variation'!A1088,'PCN Data'!$B$2:$B$1300,0))),"ERROR")</f>
        <v/>
      </c>
      <c r="E1088" s="66"/>
      <c r="F1088" s="65"/>
      <c r="G1088" s="71" t="str">
        <f>IF(E1088&amp;F1088="","", IFERROR(IF(AND(E1088="",F1088&lt;&gt;""),INDEX('Paycode Info'!$D$2:$D$71,MATCH('PCN Variation'!F1088,'Paycode Info'!$F$2:$F$71,0)), INDEX('Paycode Info'!$D$2:$D$71,MATCH('PCN Variation'!E1088,'Paycode Info'!$D$2:$D$71,0))),"Error"))</f>
        <v/>
      </c>
      <c r="H1088" s="71" t="str">
        <f>IF(E1088&amp;F1088="","", IFERROR(INDEX('Paycode Info'!$F$2:$F$71,MATCH('PCN Variation'!G1088,'Paycode Info'!$D$2:$D$71,0)),"Error"))</f>
        <v/>
      </c>
      <c r="I1088" s="84" t="str">
        <f t="shared" si="82"/>
        <v/>
      </c>
      <c r="J1088" s="73" t="str">
        <f>IFERROR(INDEX('Paycode Info'!$G$2:$G$71,MATCH('PCN Variation'!H1088,'Paycode Info'!$F$2:$F$71,0)),"")</f>
        <v/>
      </c>
      <c r="K1088" s="17"/>
      <c r="L1088" s="16" t="str">
        <f>IFERROR(MATCH(K1088,'Paycode Info'!$I$2:$I$13,0),"")</f>
        <v/>
      </c>
      <c r="M1088" s="17"/>
      <c r="N1088" s="16" t="str">
        <f>IFERROR(MATCH(M1088,'Paycode Info'!$I$2:$I$13,0),"")</f>
        <v/>
      </c>
      <c r="O1088" s="17"/>
      <c r="P1088" s="17"/>
      <c r="Q1088" s="67" t="str">
        <f>IFERROR(IF(N1088-L1088=0,13,IF(N1088-L1088&gt;=0,N1088-L1088+1, VLOOKUP(N1088-L1088, 'Paycode Info'!$J$2:$K$13,2,0))),"")</f>
        <v/>
      </c>
      <c r="R1088" s="68" t="str">
        <f t="shared" si="81"/>
        <v/>
      </c>
      <c r="S1088" s="66"/>
      <c r="T1088" s="16" t="str">
        <f>IF(S1088="","",INDEX('Paycode Info'!$R$2:$R$4,MATCH('PCN Variation'!S1088,'Paycode Info'!$M$2:$M$4,0)))</f>
        <v/>
      </c>
      <c r="U1088" s="17"/>
      <c r="V1088" s="16" t="str">
        <f>IFERROR(MATCH(U1088,'Paycode Info'!$I$2:$I$13,0),"")</f>
        <v/>
      </c>
      <c r="W1088" s="16" t="str">
        <f t="shared" si="83"/>
        <v/>
      </c>
      <c r="X1088" s="15" t="str">
        <f t="shared" si="84"/>
        <v/>
      </c>
      <c r="Y1088" s="18">
        <f t="shared" si="85"/>
        <v>0</v>
      </c>
    </row>
    <row r="1089" spans="1:25" ht="35" customHeight="1" x14ac:dyDescent="0.35">
      <c r="A1089" s="65"/>
      <c r="B1089" s="70" t="str">
        <f>IFERROR(IF(A1089="","",INDEX('PCN Data'!$A$2:$A$1300,MATCH('PCN Variation'!A1089,'PCN Data'!$B$2:$B$1300,0))),"ERROR")</f>
        <v/>
      </c>
      <c r="C1089" s="71" t="str">
        <f>IFERROR(IF(A1089="","",INDEX('PCN Data'!$C$2:$C$1300,MATCH('PCN Variation'!A1089,'PCN Data'!$B$2:$B$1300,0))),"ERROR")</f>
        <v/>
      </c>
      <c r="D1089" s="70" t="str">
        <f>IFERROR(IF(A1089="","", INDEX('PCN Data'!$D$2:$D$1300,MATCH('PCN Variation'!A1089,'PCN Data'!$B$2:$B$1300,0))),"ERROR")</f>
        <v/>
      </c>
      <c r="E1089" s="66"/>
      <c r="F1089" s="65"/>
      <c r="G1089" s="71" t="str">
        <f>IF(E1089&amp;F1089="","", IFERROR(IF(AND(E1089="",F1089&lt;&gt;""),INDEX('Paycode Info'!$D$2:$D$71,MATCH('PCN Variation'!F1089,'Paycode Info'!$F$2:$F$71,0)), INDEX('Paycode Info'!$D$2:$D$71,MATCH('PCN Variation'!E1089,'Paycode Info'!$D$2:$D$71,0))),"Error"))</f>
        <v/>
      </c>
      <c r="H1089" s="71" t="str">
        <f>IF(E1089&amp;F1089="","", IFERROR(INDEX('Paycode Info'!$F$2:$F$71,MATCH('PCN Variation'!G1089,'Paycode Info'!$D$2:$D$71,0)),"Error"))</f>
        <v/>
      </c>
      <c r="I1089" s="84" t="str">
        <f t="shared" si="82"/>
        <v/>
      </c>
      <c r="J1089" s="73" t="str">
        <f>IFERROR(INDEX('Paycode Info'!$G$2:$G$71,MATCH('PCN Variation'!H1089,'Paycode Info'!$F$2:$F$71,0)),"")</f>
        <v/>
      </c>
      <c r="K1089" s="17"/>
      <c r="L1089" s="16" t="str">
        <f>IFERROR(MATCH(K1089,'Paycode Info'!$I$2:$I$13,0),"")</f>
        <v/>
      </c>
      <c r="M1089" s="17"/>
      <c r="N1089" s="16" t="str">
        <f>IFERROR(MATCH(M1089,'Paycode Info'!$I$2:$I$13,0),"")</f>
        <v/>
      </c>
      <c r="O1089" s="17"/>
      <c r="P1089" s="17"/>
      <c r="Q1089" s="67" t="str">
        <f>IFERROR(IF(N1089-L1089=0,13,IF(N1089-L1089&gt;=0,N1089-L1089+1, VLOOKUP(N1089-L1089, 'Paycode Info'!$J$2:$K$13,2,0))),"")</f>
        <v/>
      </c>
      <c r="R1089" s="68" t="str">
        <f t="shared" si="81"/>
        <v/>
      </c>
      <c r="S1089" s="66"/>
      <c r="T1089" s="16" t="str">
        <f>IF(S1089="","",INDEX('Paycode Info'!$R$2:$R$4,MATCH('PCN Variation'!S1089,'Paycode Info'!$M$2:$M$4,0)))</f>
        <v/>
      </c>
      <c r="U1089" s="17"/>
      <c r="V1089" s="16" t="str">
        <f>IFERROR(MATCH(U1089,'Paycode Info'!$I$2:$I$13,0),"")</f>
        <v/>
      </c>
      <c r="W1089" s="16" t="str">
        <f t="shared" si="83"/>
        <v/>
      </c>
      <c r="X1089" s="15" t="str">
        <f t="shared" si="84"/>
        <v/>
      </c>
      <c r="Y1089" s="18">
        <f t="shared" si="85"/>
        <v>0</v>
      </c>
    </row>
    <row r="1090" spans="1:25" ht="35" customHeight="1" x14ac:dyDescent="0.35">
      <c r="A1090" s="65"/>
      <c r="B1090" s="70" t="str">
        <f>IFERROR(IF(A1090="","",INDEX('PCN Data'!$A$2:$A$1300,MATCH('PCN Variation'!A1090,'PCN Data'!$B$2:$B$1300,0))),"ERROR")</f>
        <v/>
      </c>
      <c r="C1090" s="71" t="str">
        <f>IFERROR(IF(A1090="","",INDEX('PCN Data'!$C$2:$C$1300,MATCH('PCN Variation'!A1090,'PCN Data'!$B$2:$B$1300,0))),"ERROR")</f>
        <v/>
      </c>
      <c r="D1090" s="70" t="str">
        <f>IFERROR(IF(A1090="","", INDEX('PCN Data'!$D$2:$D$1300,MATCH('PCN Variation'!A1090,'PCN Data'!$B$2:$B$1300,0))),"ERROR")</f>
        <v/>
      </c>
      <c r="E1090" s="66"/>
      <c r="F1090" s="65"/>
      <c r="G1090" s="71" t="str">
        <f>IF(E1090&amp;F1090="","", IFERROR(IF(AND(E1090="",F1090&lt;&gt;""),INDEX('Paycode Info'!$D$2:$D$71,MATCH('PCN Variation'!F1090,'Paycode Info'!$F$2:$F$71,0)), INDEX('Paycode Info'!$D$2:$D$71,MATCH('PCN Variation'!E1090,'Paycode Info'!$D$2:$D$71,0))),"Error"))</f>
        <v/>
      </c>
      <c r="H1090" s="71" t="str">
        <f>IF(E1090&amp;F1090="","", IFERROR(INDEX('Paycode Info'!$F$2:$F$71,MATCH('PCN Variation'!G1090,'Paycode Info'!$D$2:$D$71,0)),"Error"))</f>
        <v/>
      </c>
      <c r="I1090" s="84" t="str">
        <f t="shared" si="82"/>
        <v/>
      </c>
      <c r="J1090" s="73" t="str">
        <f>IFERROR(INDEX('Paycode Info'!$G$2:$G$71,MATCH('PCN Variation'!H1090,'Paycode Info'!$F$2:$F$71,0)),"")</f>
        <v/>
      </c>
      <c r="K1090" s="17"/>
      <c r="L1090" s="16" t="str">
        <f>IFERROR(MATCH(K1090,'Paycode Info'!$I$2:$I$13,0),"")</f>
        <v/>
      </c>
      <c r="M1090" s="17"/>
      <c r="N1090" s="16" t="str">
        <f>IFERROR(MATCH(M1090,'Paycode Info'!$I$2:$I$13,0),"")</f>
        <v/>
      </c>
      <c r="O1090" s="17"/>
      <c r="P1090" s="17"/>
      <c r="Q1090" s="67" t="str">
        <f>IFERROR(IF(N1090-L1090=0,13,IF(N1090-L1090&gt;=0,N1090-L1090+1, VLOOKUP(N1090-L1090, 'Paycode Info'!$J$2:$K$13,2,0))),"")</f>
        <v/>
      </c>
      <c r="R1090" s="68" t="str">
        <f t="shared" si="81"/>
        <v/>
      </c>
      <c r="S1090" s="66"/>
      <c r="T1090" s="16" t="str">
        <f>IF(S1090="","",INDEX('Paycode Info'!$R$2:$R$4,MATCH('PCN Variation'!S1090,'Paycode Info'!$M$2:$M$4,0)))</f>
        <v/>
      </c>
      <c r="U1090" s="17"/>
      <c r="V1090" s="16" t="str">
        <f>IFERROR(MATCH(U1090,'Paycode Info'!$I$2:$I$13,0),"")</f>
        <v/>
      </c>
      <c r="W1090" s="16" t="str">
        <f t="shared" si="83"/>
        <v/>
      </c>
      <c r="X1090" s="15" t="str">
        <f t="shared" si="84"/>
        <v/>
      </c>
      <c r="Y1090" s="18">
        <f t="shared" si="85"/>
        <v>0</v>
      </c>
    </row>
    <row r="1091" spans="1:25" ht="35" customHeight="1" x14ac:dyDescent="0.35">
      <c r="A1091" s="65"/>
      <c r="B1091" s="70" t="str">
        <f>IFERROR(IF(A1091="","",INDEX('PCN Data'!$A$2:$A$1300,MATCH('PCN Variation'!A1091,'PCN Data'!$B$2:$B$1300,0))),"ERROR")</f>
        <v/>
      </c>
      <c r="C1091" s="71" t="str">
        <f>IFERROR(IF(A1091="","",INDEX('PCN Data'!$C$2:$C$1300,MATCH('PCN Variation'!A1091,'PCN Data'!$B$2:$B$1300,0))),"ERROR")</f>
        <v/>
      </c>
      <c r="D1091" s="70" t="str">
        <f>IFERROR(IF(A1091="","", INDEX('PCN Data'!$D$2:$D$1300,MATCH('PCN Variation'!A1091,'PCN Data'!$B$2:$B$1300,0))),"ERROR")</f>
        <v/>
      </c>
      <c r="E1091" s="66"/>
      <c r="F1091" s="65"/>
      <c r="G1091" s="71" t="str">
        <f>IF(E1091&amp;F1091="","", IFERROR(IF(AND(E1091="",F1091&lt;&gt;""),INDEX('Paycode Info'!$D$2:$D$71,MATCH('PCN Variation'!F1091,'Paycode Info'!$F$2:$F$71,0)), INDEX('Paycode Info'!$D$2:$D$71,MATCH('PCN Variation'!E1091,'Paycode Info'!$D$2:$D$71,0))),"Error"))</f>
        <v/>
      </c>
      <c r="H1091" s="71" t="str">
        <f>IF(E1091&amp;F1091="","", IFERROR(INDEX('Paycode Info'!$F$2:$F$71,MATCH('PCN Variation'!G1091,'Paycode Info'!$D$2:$D$71,0)),"Error"))</f>
        <v/>
      </c>
      <c r="I1091" s="84" t="str">
        <f t="shared" si="82"/>
        <v/>
      </c>
      <c r="J1091" s="73" t="str">
        <f>IFERROR(INDEX('Paycode Info'!$G$2:$G$71,MATCH('PCN Variation'!H1091,'Paycode Info'!$F$2:$F$71,0)),"")</f>
        <v/>
      </c>
      <c r="K1091" s="17"/>
      <c r="L1091" s="16" t="str">
        <f>IFERROR(MATCH(K1091,'Paycode Info'!$I$2:$I$13,0),"")</f>
        <v/>
      </c>
      <c r="M1091" s="17"/>
      <c r="N1091" s="16" t="str">
        <f>IFERROR(MATCH(M1091,'Paycode Info'!$I$2:$I$13,0),"")</f>
        <v/>
      </c>
      <c r="O1091" s="17"/>
      <c r="P1091" s="17"/>
      <c r="Q1091" s="67" t="str">
        <f>IFERROR(IF(N1091-L1091=0,13,IF(N1091-L1091&gt;=0,N1091-L1091+1, VLOOKUP(N1091-L1091, 'Paycode Info'!$J$2:$K$13,2,0))),"")</f>
        <v/>
      </c>
      <c r="R1091" s="68" t="str">
        <f t="shared" si="81"/>
        <v/>
      </c>
      <c r="S1091" s="66"/>
      <c r="T1091" s="16" t="str">
        <f>IF(S1091="","",INDEX('Paycode Info'!$R$2:$R$4,MATCH('PCN Variation'!S1091,'Paycode Info'!$M$2:$M$4,0)))</f>
        <v/>
      </c>
      <c r="U1091" s="17"/>
      <c r="V1091" s="16" t="str">
        <f>IFERROR(MATCH(U1091,'Paycode Info'!$I$2:$I$13,0),"")</f>
        <v/>
      </c>
      <c r="W1091" s="16" t="str">
        <f t="shared" si="83"/>
        <v/>
      </c>
      <c r="X1091" s="15" t="str">
        <f t="shared" si="84"/>
        <v/>
      </c>
      <c r="Y1091" s="18">
        <f t="shared" si="85"/>
        <v>0</v>
      </c>
    </row>
    <row r="1092" spans="1:25" ht="35" customHeight="1" x14ac:dyDescent="0.35">
      <c r="A1092" s="65"/>
      <c r="B1092" s="70" t="str">
        <f>IFERROR(IF(A1092="","",INDEX('PCN Data'!$A$2:$A$1300,MATCH('PCN Variation'!A1092,'PCN Data'!$B$2:$B$1300,0))),"ERROR")</f>
        <v/>
      </c>
      <c r="C1092" s="71" t="str">
        <f>IFERROR(IF(A1092="","",INDEX('PCN Data'!$C$2:$C$1300,MATCH('PCN Variation'!A1092,'PCN Data'!$B$2:$B$1300,0))),"ERROR")</f>
        <v/>
      </c>
      <c r="D1092" s="70" t="str">
        <f>IFERROR(IF(A1092="","", INDEX('PCN Data'!$D$2:$D$1300,MATCH('PCN Variation'!A1092,'PCN Data'!$B$2:$B$1300,0))),"ERROR")</f>
        <v/>
      </c>
      <c r="E1092" s="66"/>
      <c r="F1092" s="65"/>
      <c r="G1092" s="71" t="str">
        <f>IF(E1092&amp;F1092="","", IFERROR(IF(AND(E1092="",F1092&lt;&gt;""),INDEX('Paycode Info'!$D$2:$D$71,MATCH('PCN Variation'!F1092,'Paycode Info'!$F$2:$F$71,0)), INDEX('Paycode Info'!$D$2:$D$71,MATCH('PCN Variation'!E1092,'Paycode Info'!$D$2:$D$71,0))),"Error"))</f>
        <v/>
      </c>
      <c r="H1092" s="71" t="str">
        <f>IF(E1092&amp;F1092="","", IFERROR(INDEX('Paycode Info'!$F$2:$F$71,MATCH('PCN Variation'!G1092,'Paycode Info'!$D$2:$D$71,0)),"Error"))</f>
        <v/>
      </c>
      <c r="I1092" s="84" t="str">
        <f t="shared" si="82"/>
        <v/>
      </c>
      <c r="J1092" s="73" t="str">
        <f>IFERROR(INDEX('Paycode Info'!$G$2:$G$71,MATCH('PCN Variation'!H1092,'Paycode Info'!$F$2:$F$71,0)),"")</f>
        <v/>
      </c>
      <c r="K1092" s="17"/>
      <c r="L1092" s="16" t="str">
        <f>IFERROR(MATCH(K1092,'Paycode Info'!$I$2:$I$13,0),"")</f>
        <v/>
      </c>
      <c r="M1092" s="17"/>
      <c r="N1092" s="16" t="str">
        <f>IFERROR(MATCH(M1092,'Paycode Info'!$I$2:$I$13,0),"")</f>
        <v/>
      </c>
      <c r="O1092" s="17"/>
      <c r="P1092" s="17"/>
      <c r="Q1092" s="67" t="str">
        <f>IFERROR(IF(N1092-L1092=0,13,IF(N1092-L1092&gt;=0,N1092-L1092+1, VLOOKUP(N1092-L1092, 'Paycode Info'!$J$2:$K$13,2,0))),"")</f>
        <v/>
      </c>
      <c r="R1092" s="68" t="str">
        <f t="shared" si="81"/>
        <v/>
      </c>
      <c r="S1092" s="66"/>
      <c r="T1092" s="16" t="str">
        <f>IF(S1092="","",INDEX('Paycode Info'!$R$2:$R$4,MATCH('PCN Variation'!S1092,'Paycode Info'!$M$2:$M$4,0)))</f>
        <v/>
      </c>
      <c r="U1092" s="17"/>
      <c r="V1092" s="16" t="str">
        <f>IFERROR(MATCH(U1092,'Paycode Info'!$I$2:$I$13,0),"")</f>
        <v/>
      </c>
      <c r="W1092" s="16" t="str">
        <f t="shared" si="83"/>
        <v/>
      </c>
      <c r="X1092" s="15" t="str">
        <f t="shared" si="84"/>
        <v/>
      </c>
      <c r="Y1092" s="18">
        <f t="shared" si="85"/>
        <v>0</v>
      </c>
    </row>
    <row r="1093" spans="1:25" ht="35" customHeight="1" x14ac:dyDescent="0.35">
      <c r="A1093" s="65"/>
      <c r="B1093" s="70" t="str">
        <f>IFERROR(IF(A1093="","",INDEX('PCN Data'!$A$2:$A$1300,MATCH('PCN Variation'!A1093,'PCN Data'!$B$2:$B$1300,0))),"ERROR")</f>
        <v/>
      </c>
      <c r="C1093" s="71" t="str">
        <f>IFERROR(IF(A1093="","",INDEX('PCN Data'!$C$2:$C$1300,MATCH('PCN Variation'!A1093,'PCN Data'!$B$2:$B$1300,0))),"ERROR")</f>
        <v/>
      </c>
      <c r="D1093" s="70" t="str">
        <f>IFERROR(IF(A1093="","", INDEX('PCN Data'!$D$2:$D$1300,MATCH('PCN Variation'!A1093,'PCN Data'!$B$2:$B$1300,0))),"ERROR")</f>
        <v/>
      </c>
      <c r="E1093" s="66"/>
      <c r="F1093" s="65"/>
      <c r="G1093" s="71" t="str">
        <f>IF(E1093&amp;F1093="","", IFERROR(IF(AND(E1093="",F1093&lt;&gt;""),INDEX('Paycode Info'!$D$2:$D$71,MATCH('PCN Variation'!F1093,'Paycode Info'!$F$2:$F$71,0)), INDEX('Paycode Info'!$D$2:$D$71,MATCH('PCN Variation'!E1093,'Paycode Info'!$D$2:$D$71,0))),"Error"))</f>
        <v/>
      </c>
      <c r="H1093" s="71" t="str">
        <f>IF(E1093&amp;F1093="","", IFERROR(INDEX('Paycode Info'!$F$2:$F$71,MATCH('PCN Variation'!G1093,'Paycode Info'!$D$2:$D$71,0)),"Error"))</f>
        <v/>
      </c>
      <c r="I1093" s="84" t="str">
        <f t="shared" si="82"/>
        <v/>
      </c>
      <c r="J1093" s="73" t="str">
        <f>IFERROR(INDEX('Paycode Info'!$G$2:$G$71,MATCH('PCN Variation'!H1093,'Paycode Info'!$F$2:$F$71,0)),"")</f>
        <v/>
      </c>
      <c r="K1093" s="17"/>
      <c r="L1093" s="16" t="str">
        <f>IFERROR(MATCH(K1093,'Paycode Info'!$I$2:$I$13,0),"")</f>
        <v/>
      </c>
      <c r="M1093" s="17"/>
      <c r="N1093" s="16" t="str">
        <f>IFERROR(MATCH(M1093,'Paycode Info'!$I$2:$I$13,0),"")</f>
        <v/>
      </c>
      <c r="O1093" s="17"/>
      <c r="P1093" s="17"/>
      <c r="Q1093" s="67" t="str">
        <f>IFERROR(IF(N1093-L1093=0,13,IF(N1093-L1093&gt;=0,N1093-L1093+1, VLOOKUP(N1093-L1093, 'Paycode Info'!$J$2:$K$13,2,0))),"")</f>
        <v/>
      </c>
      <c r="R1093" s="68" t="str">
        <f t="shared" si="81"/>
        <v/>
      </c>
      <c r="S1093" s="66"/>
      <c r="T1093" s="16" t="str">
        <f>IF(S1093="","",INDEX('Paycode Info'!$R$2:$R$4,MATCH('PCN Variation'!S1093,'Paycode Info'!$M$2:$M$4,0)))</f>
        <v/>
      </c>
      <c r="U1093" s="17"/>
      <c r="V1093" s="16" t="str">
        <f>IFERROR(MATCH(U1093,'Paycode Info'!$I$2:$I$13,0),"")</f>
        <v/>
      </c>
      <c r="W1093" s="16" t="str">
        <f t="shared" si="83"/>
        <v/>
      </c>
      <c r="X1093" s="15" t="str">
        <f t="shared" si="84"/>
        <v/>
      </c>
      <c r="Y1093" s="18">
        <f t="shared" si="85"/>
        <v>0</v>
      </c>
    </row>
    <row r="1094" spans="1:25" ht="35" customHeight="1" x14ac:dyDescent="0.35">
      <c r="A1094" s="65"/>
      <c r="B1094" s="70" t="str">
        <f>IFERROR(IF(A1094="","",INDEX('PCN Data'!$A$2:$A$1300,MATCH('PCN Variation'!A1094,'PCN Data'!$B$2:$B$1300,0))),"ERROR")</f>
        <v/>
      </c>
      <c r="C1094" s="71" t="str">
        <f>IFERROR(IF(A1094="","",INDEX('PCN Data'!$C$2:$C$1300,MATCH('PCN Variation'!A1094,'PCN Data'!$B$2:$B$1300,0))),"ERROR")</f>
        <v/>
      </c>
      <c r="D1094" s="70" t="str">
        <f>IFERROR(IF(A1094="","", INDEX('PCN Data'!$D$2:$D$1300,MATCH('PCN Variation'!A1094,'PCN Data'!$B$2:$B$1300,0))),"ERROR")</f>
        <v/>
      </c>
      <c r="E1094" s="66"/>
      <c r="F1094" s="65"/>
      <c r="G1094" s="71" t="str">
        <f>IF(E1094&amp;F1094="","", IFERROR(IF(AND(E1094="",F1094&lt;&gt;""),INDEX('Paycode Info'!$D$2:$D$71,MATCH('PCN Variation'!F1094,'Paycode Info'!$F$2:$F$71,0)), INDEX('Paycode Info'!$D$2:$D$71,MATCH('PCN Variation'!E1094,'Paycode Info'!$D$2:$D$71,0))),"Error"))</f>
        <v/>
      </c>
      <c r="H1094" s="71" t="str">
        <f>IF(E1094&amp;F1094="","", IFERROR(INDEX('Paycode Info'!$F$2:$F$71,MATCH('PCN Variation'!G1094,'Paycode Info'!$D$2:$D$71,0)),"Error"))</f>
        <v/>
      </c>
      <c r="I1094" s="84" t="str">
        <f t="shared" si="82"/>
        <v/>
      </c>
      <c r="J1094" s="73" t="str">
        <f>IFERROR(INDEX('Paycode Info'!$G$2:$G$71,MATCH('PCN Variation'!H1094,'Paycode Info'!$F$2:$F$71,0)),"")</f>
        <v/>
      </c>
      <c r="K1094" s="17"/>
      <c r="L1094" s="16" t="str">
        <f>IFERROR(MATCH(K1094,'Paycode Info'!$I$2:$I$13,0),"")</f>
        <v/>
      </c>
      <c r="M1094" s="17"/>
      <c r="N1094" s="16" t="str">
        <f>IFERROR(MATCH(M1094,'Paycode Info'!$I$2:$I$13,0),"")</f>
        <v/>
      </c>
      <c r="O1094" s="17"/>
      <c r="P1094" s="17"/>
      <c r="Q1094" s="67" t="str">
        <f>IFERROR(IF(N1094-L1094=0,13,IF(N1094-L1094&gt;=0,N1094-L1094+1, VLOOKUP(N1094-L1094, 'Paycode Info'!$J$2:$K$13,2,0))),"")</f>
        <v/>
      </c>
      <c r="R1094" s="68" t="str">
        <f t="shared" ref="R1094:R1157" si="86">IF(AND(K1094="",M1094=""),"",IF(AND(K1094="",M1094&lt;&gt;""),"",IF(AND(K1094&lt;&gt;"",M1094=""),O1094,IF(J1094="Calculated",O1094,O1094*Q1094))))</f>
        <v/>
      </c>
      <c r="S1094" s="66"/>
      <c r="T1094" s="16" t="str">
        <f>IF(S1094="","",INDEX('Paycode Info'!$R$2:$R$4,MATCH('PCN Variation'!S1094,'Paycode Info'!$M$2:$M$4,0)))</f>
        <v/>
      </c>
      <c r="U1094" s="17"/>
      <c r="V1094" s="16" t="str">
        <f>IFERROR(MATCH(U1094,'Paycode Info'!$I$2:$I$13,0),"")</f>
        <v/>
      </c>
      <c r="W1094" s="16" t="str">
        <f t="shared" si="83"/>
        <v/>
      </c>
      <c r="X1094" s="15" t="str">
        <f t="shared" si="84"/>
        <v/>
      </c>
      <c r="Y1094" s="18">
        <f t="shared" si="85"/>
        <v>0</v>
      </c>
    </row>
    <row r="1095" spans="1:25" ht="35" customHeight="1" x14ac:dyDescent="0.35">
      <c r="A1095" s="65"/>
      <c r="B1095" s="70" t="str">
        <f>IFERROR(IF(A1095="","",INDEX('PCN Data'!$A$2:$A$1300,MATCH('PCN Variation'!A1095,'PCN Data'!$B$2:$B$1300,0))),"ERROR")</f>
        <v/>
      </c>
      <c r="C1095" s="71" t="str">
        <f>IFERROR(IF(A1095="","",INDEX('PCN Data'!$C$2:$C$1300,MATCH('PCN Variation'!A1095,'PCN Data'!$B$2:$B$1300,0))),"ERROR")</f>
        <v/>
      </c>
      <c r="D1095" s="70" t="str">
        <f>IFERROR(IF(A1095="","", INDEX('PCN Data'!$D$2:$D$1300,MATCH('PCN Variation'!A1095,'PCN Data'!$B$2:$B$1300,0))),"ERROR")</f>
        <v/>
      </c>
      <c r="E1095" s="66"/>
      <c r="F1095" s="65"/>
      <c r="G1095" s="71" t="str">
        <f>IF(E1095&amp;F1095="","", IFERROR(IF(AND(E1095="",F1095&lt;&gt;""),INDEX('Paycode Info'!$D$2:$D$71,MATCH('PCN Variation'!F1095,'Paycode Info'!$F$2:$F$71,0)), INDEX('Paycode Info'!$D$2:$D$71,MATCH('PCN Variation'!E1095,'Paycode Info'!$D$2:$D$71,0))),"Error"))</f>
        <v/>
      </c>
      <c r="H1095" s="71" t="str">
        <f>IF(E1095&amp;F1095="","", IFERROR(INDEX('Paycode Info'!$F$2:$F$71,MATCH('PCN Variation'!G1095,'Paycode Info'!$D$2:$D$71,0)),"Error"))</f>
        <v/>
      </c>
      <c r="I1095" s="84" t="str">
        <f t="shared" ref="I1095:I1158" si="87">G1095</f>
        <v/>
      </c>
      <c r="J1095" s="73" t="str">
        <f>IFERROR(INDEX('Paycode Info'!$G$2:$G$71,MATCH('PCN Variation'!H1095,'Paycode Info'!$F$2:$F$71,0)),"")</f>
        <v/>
      </c>
      <c r="K1095" s="17"/>
      <c r="L1095" s="16" t="str">
        <f>IFERROR(MATCH(K1095,'Paycode Info'!$I$2:$I$13,0),"")</f>
        <v/>
      </c>
      <c r="M1095" s="17"/>
      <c r="N1095" s="16" t="str">
        <f>IFERROR(MATCH(M1095,'Paycode Info'!$I$2:$I$13,0),"")</f>
        <v/>
      </c>
      <c r="O1095" s="17"/>
      <c r="P1095" s="17"/>
      <c r="Q1095" s="67" t="str">
        <f>IFERROR(IF(N1095-L1095=0,13,IF(N1095-L1095&gt;=0,N1095-L1095+1, VLOOKUP(N1095-L1095, 'Paycode Info'!$J$2:$K$13,2,0))),"")</f>
        <v/>
      </c>
      <c r="R1095" s="68" t="str">
        <f t="shared" si="86"/>
        <v/>
      </c>
      <c r="S1095" s="66"/>
      <c r="T1095" s="16" t="str">
        <f>IF(S1095="","",INDEX('Paycode Info'!$R$2:$R$4,MATCH('PCN Variation'!S1095,'Paycode Info'!$M$2:$M$4,0)))</f>
        <v/>
      </c>
      <c r="U1095" s="17"/>
      <c r="V1095" s="16" t="str">
        <f>IFERROR(MATCH(U1095,'Paycode Info'!$I$2:$I$13,0),"")</f>
        <v/>
      </c>
      <c r="W1095" s="16" t="str">
        <f t="shared" ref="W1095:W1158" si="88">IF(U1095="","", IF(T1095=0, "Accept", IF(T1095=2, "Reject", IF(AND(T1095=1, V1095&lt;=$N$1),"Accept", "Reject"))))</f>
        <v/>
      </c>
      <c r="X1095" s="15" t="str">
        <f t="shared" ref="X1095:X1158" si="89">IF(B1095="","",(IF(R1095&lt;&gt;P1095,"Error - total does not match expected results",(IF(AND(E1095="",F1095=""),"Error - no payment details have been selected",IF(D1095&lt;&gt;"PCN","Error - contract type must be PCN",IF(AND(F1095&lt;&gt;"",F1095&lt;&gt;H1095),"Error - entered paycode incorrect for payment type",IF(K1095="","Error - no start month defined",IF((AND(L1095&lt;$N$1,$N$1&lt;&gt;12)),"Error - start month is before current month, this must be current month or later",IF(O1095="","Error - no monthly amount entered",IF(AND(J1095="Calculated",M1095&lt;&gt;""),"Error - end month not required for payment type selected",IF(S1095="","Error - financial year is mandatory",IF(AND(U1095="",J1095="Calculated"),"Error - financial month is mandatory for payment type selected",IF(AND(J1095="Calculated",W1095="Reject"),"Error - financial month must be the current month or a previous month",IF(AND(U1095&lt;&gt;"",J1095&lt;&gt;"Calculated"),"Error - financial month is not required for payment type selected","OK")))))))))))))))</f>
        <v/>
      </c>
      <c r="Y1095" s="18">
        <f t="shared" si="85"/>
        <v>0</v>
      </c>
    </row>
    <row r="1096" spans="1:25" ht="35" customHeight="1" x14ac:dyDescent="0.35">
      <c r="A1096" s="65"/>
      <c r="B1096" s="70" t="str">
        <f>IFERROR(IF(A1096="","",INDEX('PCN Data'!$A$2:$A$1300,MATCH('PCN Variation'!A1096,'PCN Data'!$B$2:$B$1300,0))),"ERROR")</f>
        <v/>
      </c>
      <c r="C1096" s="71" t="str">
        <f>IFERROR(IF(A1096="","",INDEX('PCN Data'!$C$2:$C$1300,MATCH('PCN Variation'!A1096,'PCN Data'!$B$2:$B$1300,0))),"ERROR")</f>
        <v/>
      </c>
      <c r="D1096" s="70" t="str">
        <f>IFERROR(IF(A1096="","", INDEX('PCN Data'!$D$2:$D$1300,MATCH('PCN Variation'!A1096,'PCN Data'!$B$2:$B$1300,0))),"ERROR")</f>
        <v/>
      </c>
      <c r="E1096" s="66"/>
      <c r="F1096" s="65"/>
      <c r="G1096" s="71" t="str">
        <f>IF(E1096&amp;F1096="","", IFERROR(IF(AND(E1096="",F1096&lt;&gt;""),INDEX('Paycode Info'!$D$2:$D$71,MATCH('PCN Variation'!F1096,'Paycode Info'!$F$2:$F$71,0)), INDEX('Paycode Info'!$D$2:$D$71,MATCH('PCN Variation'!E1096,'Paycode Info'!$D$2:$D$71,0))),"Error"))</f>
        <v/>
      </c>
      <c r="H1096" s="71" t="str">
        <f>IF(E1096&amp;F1096="","", IFERROR(INDEX('Paycode Info'!$F$2:$F$71,MATCH('PCN Variation'!G1096,'Paycode Info'!$D$2:$D$71,0)),"Error"))</f>
        <v/>
      </c>
      <c r="I1096" s="84" t="str">
        <f t="shared" si="87"/>
        <v/>
      </c>
      <c r="J1096" s="73" t="str">
        <f>IFERROR(INDEX('Paycode Info'!$G$2:$G$71,MATCH('PCN Variation'!H1096,'Paycode Info'!$F$2:$F$71,0)),"")</f>
        <v/>
      </c>
      <c r="K1096" s="17"/>
      <c r="L1096" s="16" t="str">
        <f>IFERROR(MATCH(K1096,'Paycode Info'!$I$2:$I$13,0),"")</f>
        <v/>
      </c>
      <c r="M1096" s="17"/>
      <c r="N1096" s="16" t="str">
        <f>IFERROR(MATCH(M1096,'Paycode Info'!$I$2:$I$13,0),"")</f>
        <v/>
      </c>
      <c r="O1096" s="17"/>
      <c r="P1096" s="17"/>
      <c r="Q1096" s="67" t="str">
        <f>IFERROR(IF(N1096-L1096=0,13,IF(N1096-L1096&gt;=0,N1096-L1096+1, VLOOKUP(N1096-L1096, 'Paycode Info'!$J$2:$K$13,2,0))),"")</f>
        <v/>
      </c>
      <c r="R1096" s="68" t="str">
        <f t="shared" si="86"/>
        <v/>
      </c>
      <c r="S1096" s="66"/>
      <c r="T1096" s="16" t="str">
        <f>IF(S1096="","",INDEX('Paycode Info'!$R$2:$R$4,MATCH('PCN Variation'!S1096,'Paycode Info'!$M$2:$M$4,0)))</f>
        <v/>
      </c>
      <c r="U1096" s="17"/>
      <c r="V1096" s="16" t="str">
        <f>IFERROR(MATCH(U1096,'Paycode Info'!$I$2:$I$13,0),"")</f>
        <v/>
      </c>
      <c r="W1096" s="16" t="str">
        <f t="shared" si="88"/>
        <v/>
      </c>
      <c r="X1096" s="15" t="str">
        <f t="shared" si="89"/>
        <v/>
      </c>
      <c r="Y1096" s="18">
        <f t="shared" si="85"/>
        <v>0</v>
      </c>
    </row>
    <row r="1097" spans="1:25" ht="35" customHeight="1" x14ac:dyDescent="0.35">
      <c r="A1097" s="65"/>
      <c r="B1097" s="70" t="str">
        <f>IFERROR(IF(A1097="","",INDEX('PCN Data'!$A$2:$A$1300,MATCH('PCN Variation'!A1097,'PCN Data'!$B$2:$B$1300,0))),"ERROR")</f>
        <v/>
      </c>
      <c r="C1097" s="71" t="str">
        <f>IFERROR(IF(A1097="","",INDEX('PCN Data'!$C$2:$C$1300,MATCH('PCN Variation'!A1097,'PCN Data'!$B$2:$B$1300,0))),"ERROR")</f>
        <v/>
      </c>
      <c r="D1097" s="70" t="str">
        <f>IFERROR(IF(A1097="","", INDEX('PCN Data'!$D$2:$D$1300,MATCH('PCN Variation'!A1097,'PCN Data'!$B$2:$B$1300,0))),"ERROR")</f>
        <v/>
      </c>
      <c r="E1097" s="66"/>
      <c r="F1097" s="65"/>
      <c r="G1097" s="71" t="str">
        <f>IF(E1097&amp;F1097="","", IFERROR(IF(AND(E1097="",F1097&lt;&gt;""),INDEX('Paycode Info'!$D$2:$D$71,MATCH('PCN Variation'!F1097,'Paycode Info'!$F$2:$F$71,0)), INDEX('Paycode Info'!$D$2:$D$71,MATCH('PCN Variation'!E1097,'Paycode Info'!$D$2:$D$71,0))),"Error"))</f>
        <v/>
      </c>
      <c r="H1097" s="71" t="str">
        <f>IF(E1097&amp;F1097="","", IFERROR(INDEX('Paycode Info'!$F$2:$F$71,MATCH('PCN Variation'!G1097,'Paycode Info'!$D$2:$D$71,0)),"Error"))</f>
        <v/>
      </c>
      <c r="I1097" s="84" t="str">
        <f t="shared" si="87"/>
        <v/>
      </c>
      <c r="J1097" s="73" t="str">
        <f>IFERROR(INDEX('Paycode Info'!$G$2:$G$71,MATCH('PCN Variation'!H1097,'Paycode Info'!$F$2:$F$71,0)),"")</f>
        <v/>
      </c>
      <c r="K1097" s="17"/>
      <c r="L1097" s="16" t="str">
        <f>IFERROR(MATCH(K1097,'Paycode Info'!$I$2:$I$13,0),"")</f>
        <v/>
      </c>
      <c r="M1097" s="17"/>
      <c r="N1097" s="16" t="str">
        <f>IFERROR(MATCH(M1097,'Paycode Info'!$I$2:$I$13,0),"")</f>
        <v/>
      </c>
      <c r="O1097" s="17"/>
      <c r="P1097" s="17"/>
      <c r="Q1097" s="67" t="str">
        <f>IFERROR(IF(N1097-L1097=0,13,IF(N1097-L1097&gt;=0,N1097-L1097+1, VLOOKUP(N1097-L1097, 'Paycode Info'!$J$2:$K$13,2,0))),"")</f>
        <v/>
      </c>
      <c r="R1097" s="68" t="str">
        <f t="shared" si="86"/>
        <v/>
      </c>
      <c r="S1097" s="66"/>
      <c r="T1097" s="16" t="str">
        <f>IF(S1097="","",INDEX('Paycode Info'!$R$2:$R$4,MATCH('PCN Variation'!S1097,'Paycode Info'!$M$2:$M$4,0)))</f>
        <v/>
      </c>
      <c r="U1097" s="17"/>
      <c r="V1097" s="16" t="str">
        <f>IFERROR(MATCH(U1097,'Paycode Info'!$I$2:$I$13,0),"")</f>
        <v/>
      </c>
      <c r="W1097" s="16" t="str">
        <f t="shared" si="88"/>
        <v/>
      </c>
      <c r="X1097" s="15" t="str">
        <f t="shared" si="89"/>
        <v/>
      </c>
      <c r="Y1097" s="18">
        <f t="shared" si="85"/>
        <v>0</v>
      </c>
    </row>
    <row r="1098" spans="1:25" ht="35" customHeight="1" x14ac:dyDescent="0.35">
      <c r="A1098" s="65"/>
      <c r="B1098" s="70" t="str">
        <f>IFERROR(IF(A1098="","",INDEX('PCN Data'!$A$2:$A$1300,MATCH('PCN Variation'!A1098,'PCN Data'!$B$2:$B$1300,0))),"ERROR")</f>
        <v/>
      </c>
      <c r="C1098" s="71" t="str">
        <f>IFERROR(IF(A1098="","",INDEX('PCN Data'!$C$2:$C$1300,MATCH('PCN Variation'!A1098,'PCN Data'!$B$2:$B$1300,0))),"ERROR")</f>
        <v/>
      </c>
      <c r="D1098" s="70" t="str">
        <f>IFERROR(IF(A1098="","", INDEX('PCN Data'!$D$2:$D$1300,MATCH('PCN Variation'!A1098,'PCN Data'!$B$2:$B$1300,0))),"ERROR")</f>
        <v/>
      </c>
      <c r="E1098" s="66"/>
      <c r="F1098" s="65"/>
      <c r="G1098" s="71" t="str">
        <f>IF(E1098&amp;F1098="","", IFERROR(IF(AND(E1098="",F1098&lt;&gt;""),INDEX('Paycode Info'!$D$2:$D$71,MATCH('PCN Variation'!F1098,'Paycode Info'!$F$2:$F$71,0)), INDEX('Paycode Info'!$D$2:$D$71,MATCH('PCN Variation'!E1098,'Paycode Info'!$D$2:$D$71,0))),"Error"))</f>
        <v/>
      </c>
      <c r="H1098" s="71" t="str">
        <f>IF(E1098&amp;F1098="","", IFERROR(INDEX('Paycode Info'!$F$2:$F$71,MATCH('PCN Variation'!G1098,'Paycode Info'!$D$2:$D$71,0)),"Error"))</f>
        <v/>
      </c>
      <c r="I1098" s="84" t="str">
        <f t="shared" si="87"/>
        <v/>
      </c>
      <c r="J1098" s="73" t="str">
        <f>IFERROR(INDEX('Paycode Info'!$G$2:$G$71,MATCH('PCN Variation'!H1098,'Paycode Info'!$F$2:$F$71,0)),"")</f>
        <v/>
      </c>
      <c r="K1098" s="17"/>
      <c r="L1098" s="16" t="str">
        <f>IFERROR(MATCH(K1098,'Paycode Info'!$I$2:$I$13,0),"")</f>
        <v/>
      </c>
      <c r="M1098" s="17"/>
      <c r="N1098" s="16" t="str">
        <f>IFERROR(MATCH(M1098,'Paycode Info'!$I$2:$I$13,0),"")</f>
        <v/>
      </c>
      <c r="O1098" s="17"/>
      <c r="P1098" s="17"/>
      <c r="Q1098" s="67" t="str">
        <f>IFERROR(IF(N1098-L1098=0,13,IF(N1098-L1098&gt;=0,N1098-L1098+1, VLOOKUP(N1098-L1098, 'Paycode Info'!$J$2:$K$13,2,0))),"")</f>
        <v/>
      </c>
      <c r="R1098" s="68" t="str">
        <f t="shared" si="86"/>
        <v/>
      </c>
      <c r="S1098" s="66"/>
      <c r="T1098" s="16" t="str">
        <f>IF(S1098="","",INDEX('Paycode Info'!$R$2:$R$4,MATCH('PCN Variation'!S1098,'Paycode Info'!$M$2:$M$4,0)))</f>
        <v/>
      </c>
      <c r="U1098" s="17"/>
      <c r="V1098" s="16" t="str">
        <f>IFERROR(MATCH(U1098,'Paycode Info'!$I$2:$I$13,0),"")</f>
        <v/>
      </c>
      <c r="W1098" s="16" t="str">
        <f t="shared" si="88"/>
        <v/>
      </c>
      <c r="X1098" s="15" t="str">
        <f t="shared" si="89"/>
        <v/>
      </c>
      <c r="Y1098" s="18">
        <f t="shared" si="85"/>
        <v>0</v>
      </c>
    </row>
    <row r="1099" spans="1:25" ht="35" customHeight="1" x14ac:dyDescent="0.35">
      <c r="A1099" s="65"/>
      <c r="B1099" s="70" t="str">
        <f>IFERROR(IF(A1099="","",INDEX('PCN Data'!$A$2:$A$1300,MATCH('PCN Variation'!A1099,'PCN Data'!$B$2:$B$1300,0))),"ERROR")</f>
        <v/>
      </c>
      <c r="C1099" s="71" t="str">
        <f>IFERROR(IF(A1099="","",INDEX('PCN Data'!$C$2:$C$1300,MATCH('PCN Variation'!A1099,'PCN Data'!$B$2:$B$1300,0))),"ERROR")</f>
        <v/>
      </c>
      <c r="D1099" s="70" t="str">
        <f>IFERROR(IF(A1099="","", INDEX('PCN Data'!$D$2:$D$1300,MATCH('PCN Variation'!A1099,'PCN Data'!$B$2:$B$1300,0))),"ERROR")</f>
        <v/>
      </c>
      <c r="E1099" s="66"/>
      <c r="F1099" s="65"/>
      <c r="G1099" s="71" t="str">
        <f>IF(E1099&amp;F1099="","", IFERROR(IF(AND(E1099="",F1099&lt;&gt;""),INDEX('Paycode Info'!$D$2:$D$71,MATCH('PCN Variation'!F1099,'Paycode Info'!$F$2:$F$71,0)), INDEX('Paycode Info'!$D$2:$D$71,MATCH('PCN Variation'!E1099,'Paycode Info'!$D$2:$D$71,0))),"Error"))</f>
        <v/>
      </c>
      <c r="H1099" s="71" t="str">
        <f>IF(E1099&amp;F1099="","", IFERROR(INDEX('Paycode Info'!$F$2:$F$71,MATCH('PCN Variation'!G1099,'Paycode Info'!$D$2:$D$71,0)),"Error"))</f>
        <v/>
      </c>
      <c r="I1099" s="84" t="str">
        <f t="shared" si="87"/>
        <v/>
      </c>
      <c r="J1099" s="73" t="str">
        <f>IFERROR(INDEX('Paycode Info'!$G$2:$G$71,MATCH('PCN Variation'!H1099,'Paycode Info'!$F$2:$F$71,0)),"")</f>
        <v/>
      </c>
      <c r="K1099" s="17"/>
      <c r="L1099" s="16" t="str">
        <f>IFERROR(MATCH(K1099,'Paycode Info'!$I$2:$I$13,0),"")</f>
        <v/>
      </c>
      <c r="M1099" s="17"/>
      <c r="N1099" s="16" t="str">
        <f>IFERROR(MATCH(M1099,'Paycode Info'!$I$2:$I$13,0),"")</f>
        <v/>
      </c>
      <c r="O1099" s="17"/>
      <c r="P1099" s="17"/>
      <c r="Q1099" s="67" t="str">
        <f>IFERROR(IF(N1099-L1099=0,13,IF(N1099-L1099&gt;=0,N1099-L1099+1, VLOOKUP(N1099-L1099, 'Paycode Info'!$J$2:$K$13,2,0))),"")</f>
        <v/>
      </c>
      <c r="R1099" s="68" t="str">
        <f t="shared" si="86"/>
        <v/>
      </c>
      <c r="S1099" s="66"/>
      <c r="T1099" s="16" t="str">
        <f>IF(S1099="","",INDEX('Paycode Info'!$R$2:$R$4,MATCH('PCN Variation'!S1099,'Paycode Info'!$M$2:$M$4,0)))</f>
        <v/>
      </c>
      <c r="U1099" s="17"/>
      <c r="V1099" s="16" t="str">
        <f>IFERROR(MATCH(U1099,'Paycode Info'!$I$2:$I$13,0),"")</f>
        <v/>
      </c>
      <c r="W1099" s="16" t="str">
        <f t="shared" si="88"/>
        <v/>
      </c>
      <c r="X1099" s="15" t="str">
        <f t="shared" si="89"/>
        <v/>
      </c>
      <c r="Y1099" s="18">
        <f t="shared" si="85"/>
        <v>0</v>
      </c>
    </row>
    <row r="1100" spans="1:25" ht="35" customHeight="1" x14ac:dyDescent="0.35">
      <c r="A1100" s="65"/>
      <c r="B1100" s="70" t="str">
        <f>IFERROR(IF(A1100="","",INDEX('PCN Data'!$A$2:$A$1300,MATCH('PCN Variation'!A1100,'PCN Data'!$B$2:$B$1300,0))),"ERROR")</f>
        <v/>
      </c>
      <c r="C1100" s="71" t="str">
        <f>IFERROR(IF(A1100="","",INDEX('PCN Data'!$C$2:$C$1300,MATCH('PCN Variation'!A1100,'PCN Data'!$B$2:$B$1300,0))),"ERROR")</f>
        <v/>
      </c>
      <c r="D1100" s="70" t="str">
        <f>IFERROR(IF(A1100="","", INDEX('PCN Data'!$D$2:$D$1300,MATCH('PCN Variation'!A1100,'PCN Data'!$B$2:$B$1300,0))),"ERROR")</f>
        <v/>
      </c>
      <c r="E1100" s="66"/>
      <c r="F1100" s="65"/>
      <c r="G1100" s="71" t="str">
        <f>IF(E1100&amp;F1100="","", IFERROR(IF(AND(E1100="",F1100&lt;&gt;""),INDEX('Paycode Info'!$D$2:$D$71,MATCH('PCN Variation'!F1100,'Paycode Info'!$F$2:$F$71,0)), INDEX('Paycode Info'!$D$2:$D$71,MATCH('PCN Variation'!E1100,'Paycode Info'!$D$2:$D$71,0))),"Error"))</f>
        <v/>
      </c>
      <c r="H1100" s="71" t="str">
        <f>IF(E1100&amp;F1100="","", IFERROR(INDEX('Paycode Info'!$F$2:$F$71,MATCH('PCN Variation'!G1100,'Paycode Info'!$D$2:$D$71,0)),"Error"))</f>
        <v/>
      </c>
      <c r="I1100" s="84" t="str">
        <f t="shared" si="87"/>
        <v/>
      </c>
      <c r="J1100" s="73" t="str">
        <f>IFERROR(INDEX('Paycode Info'!$G$2:$G$71,MATCH('PCN Variation'!H1100,'Paycode Info'!$F$2:$F$71,0)),"")</f>
        <v/>
      </c>
      <c r="K1100" s="17"/>
      <c r="L1100" s="16" t="str">
        <f>IFERROR(MATCH(K1100,'Paycode Info'!$I$2:$I$13,0),"")</f>
        <v/>
      </c>
      <c r="M1100" s="17"/>
      <c r="N1100" s="16" t="str">
        <f>IFERROR(MATCH(M1100,'Paycode Info'!$I$2:$I$13,0),"")</f>
        <v/>
      </c>
      <c r="O1100" s="17"/>
      <c r="P1100" s="17"/>
      <c r="Q1100" s="67" t="str">
        <f>IFERROR(IF(N1100-L1100=0,13,IF(N1100-L1100&gt;=0,N1100-L1100+1, VLOOKUP(N1100-L1100, 'Paycode Info'!$J$2:$K$13,2,0))),"")</f>
        <v/>
      </c>
      <c r="R1100" s="68" t="str">
        <f t="shared" si="86"/>
        <v/>
      </c>
      <c r="S1100" s="66"/>
      <c r="T1100" s="16" t="str">
        <f>IF(S1100="","",INDEX('Paycode Info'!$R$2:$R$4,MATCH('PCN Variation'!S1100,'Paycode Info'!$M$2:$M$4,0)))</f>
        <v/>
      </c>
      <c r="U1100" s="17"/>
      <c r="V1100" s="16" t="str">
        <f>IFERROR(MATCH(U1100,'Paycode Info'!$I$2:$I$13,0),"")</f>
        <v/>
      </c>
      <c r="W1100" s="16" t="str">
        <f t="shared" si="88"/>
        <v/>
      </c>
      <c r="X1100" s="15" t="str">
        <f t="shared" si="89"/>
        <v/>
      </c>
      <c r="Y1100" s="18">
        <f t="shared" si="85"/>
        <v>0</v>
      </c>
    </row>
    <row r="1101" spans="1:25" ht="35" customHeight="1" x14ac:dyDescent="0.35">
      <c r="A1101" s="65"/>
      <c r="B1101" s="70" t="str">
        <f>IFERROR(IF(A1101="","",INDEX('PCN Data'!$A$2:$A$1300,MATCH('PCN Variation'!A1101,'PCN Data'!$B$2:$B$1300,0))),"ERROR")</f>
        <v/>
      </c>
      <c r="C1101" s="71" t="str">
        <f>IFERROR(IF(A1101="","",INDEX('PCN Data'!$C$2:$C$1300,MATCH('PCN Variation'!A1101,'PCN Data'!$B$2:$B$1300,0))),"ERROR")</f>
        <v/>
      </c>
      <c r="D1101" s="70" t="str">
        <f>IFERROR(IF(A1101="","", INDEX('PCN Data'!$D$2:$D$1300,MATCH('PCN Variation'!A1101,'PCN Data'!$B$2:$B$1300,0))),"ERROR")</f>
        <v/>
      </c>
      <c r="E1101" s="66"/>
      <c r="F1101" s="65"/>
      <c r="G1101" s="71" t="str">
        <f>IF(E1101&amp;F1101="","", IFERROR(IF(AND(E1101="",F1101&lt;&gt;""),INDEX('Paycode Info'!$D$2:$D$71,MATCH('PCN Variation'!F1101,'Paycode Info'!$F$2:$F$71,0)), INDEX('Paycode Info'!$D$2:$D$71,MATCH('PCN Variation'!E1101,'Paycode Info'!$D$2:$D$71,0))),"Error"))</f>
        <v/>
      </c>
      <c r="H1101" s="71" t="str">
        <f>IF(E1101&amp;F1101="","", IFERROR(INDEX('Paycode Info'!$F$2:$F$71,MATCH('PCN Variation'!G1101,'Paycode Info'!$D$2:$D$71,0)),"Error"))</f>
        <v/>
      </c>
      <c r="I1101" s="84" t="str">
        <f t="shared" si="87"/>
        <v/>
      </c>
      <c r="J1101" s="73" t="str">
        <f>IFERROR(INDEX('Paycode Info'!$G$2:$G$71,MATCH('PCN Variation'!H1101,'Paycode Info'!$F$2:$F$71,0)),"")</f>
        <v/>
      </c>
      <c r="K1101" s="17"/>
      <c r="L1101" s="16" t="str">
        <f>IFERROR(MATCH(K1101,'Paycode Info'!$I$2:$I$13,0),"")</f>
        <v/>
      </c>
      <c r="M1101" s="17"/>
      <c r="N1101" s="16" t="str">
        <f>IFERROR(MATCH(M1101,'Paycode Info'!$I$2:$I$13,0),"")</f>
        <v/>
      </c>
      <c r="O1101" s="17"/>
      <c r="P1101" s="17"/>
      <c r="Q1101" s="67" t="str">
        <f>IFERROR(IF(N1101-L1101=0,13,IF(N1101-L1101&gt;=0,N1101-L1101+1, VLOOKUP(N1101-L1101, 'Paycode Info'!$J$2:$K$13,2,0))),"")</f>
        <v/>
      </c>
      <c r="R1101" s="68" t="str">
        <f t="shared" si="86"/>
        <v/>
      </c>
      <c r="S1101" s="66"/>
      <c r="T1101" s="16" t="str">
        <f>IF(S1101="","",INDEX('Paycode Info'!$R$2:$R$4,MATCH('PCN Variation'!S1101,'Paycode Info'!$M$2:$M$4,0)))</f>
        <v/>
      </c>
      <c r="U1101" s="17"/>
      <c r="V1101" s="16" t="str">
        <f>IFERROR(MATCH(U1101,'Paycode Info'!$I$2:$I$13,0),"")</f>
        <v/>
      </c>
      <c r="W1101" s="16" t="str">
        <f t="shared" si="88"/>
        <v/>
      </c>
      <c r="X1101" s="15" t="str">
        <f t="shared" si="89"/>
        <v/>
      </c>
      <c r="Y1101" s="18">
        <f t="shared" si="85"/>
        <v>0</v>
      </c>
    </row>
    <row r="1102" spans="1:25" ht="35" customHeight="1" x14ac:dyDescent="0.35">
      <c r="A1102" s="65"/>
      <c r="B1102" s="70" t="str">
        <f>IFERROR(IF(A1102="","",INDEX('PCN Data'!$A$2:$A$1300,MATCH('PCN Variation'!A1102,'PCN Data'!$B$2:$B$1300,0))),"ERROR")</f>
        <v/>
      </c>
      <c r="C1102" s="71" t="str">
        <f>IFERROR(IF(A1102="","",INDEX('PCN Data'!$C$2:$C$1300,MATCH('PCN Variation'!A1102,'PCN Data'!$B$2:$B$1300,0))),"ERROR")</f>
        <v/>
      </c>
      <c r="D1102" s="70" t="str">
        <f>IFERROR(IF(A1102="","", INDEX('PCN Data'!$D$2:$D$1300,MATCH('PCN Variation'!A1102,'PCN Data'!$B$2:$B$1300,0))),"ERROR")</f>
        <v/>
      </c>
      <c r="E1102" s="66"/>
      <c r="F1102" s="65"/>
      <c r="G1102" s="71" t="str">
        <f>IF(E1102&amp;F1102="","", IFERROR(IF(AND(E1102="",F1102&lt;&gt;""),INDEX('Paycode Info'!$D$2:$D$71,MATCH('PCN Variation'!F1102,'Paycode Info'!$F$2:$F$71,0)), INDEX('Paycode Info'!$D$2:$D$71,MATCH('PCN Variation'!E1102,'Paycode Info'!$D$2:$D$71,0))),"Error"))</f>
        <v/>
      </c>
      <c r="H1102" s="71" t="str">
        <f>IF(E1102&amp;F1102="","", IFERROR(INDEX('Paycode Info'!$F$2:$F$71,MATCH('PCN Variation'!G1102,'Paycode Info'!$D$2:$D$71,0)),"Error"))</f>
        <v/>
      </c>
      <c r="I1102" s="84" t="str">
        <f t="shared" si="87"/>
        <v/>
      </c>
      <c r="J1102" s="73" t="str">
        <f>IFERROR(INDEX('Paycode Info'!$G$2:$G$71,MATCH('PCN Variation'!H1102,'Paycode Info'!$F$2:$F$71,0)),"")</f>
        <v/>
      </c>
      <c r="K1102" s="17"/>
      <c r="L1102" s="16" t="str">
        <f>IFERROR(MATCH(K1102,'Paycode Info'!$I$2:$I$13,0),"")</f>
        <v/>
      </c>
      <c r="M1102" s="17"/>
      <c r="N1102" s="16" t="str">
        <f>IFERROR(MATCH(M1102,'Paycode Info'!$I$2:$I$13,0),"")</f>
        <v/>
      </c>
      <c r="O1102" s="17"/>
      <c r="P1102" s="17"/>
      <c r="Q1102" s="67" t="str">
        <f>IFERROR(IF(N1102-L1102=0,13,IF(N1102-L1102&gt;=0,N1102-L1102+1, VLOOKUP(N1102-L1102, 'Paycode Info'!$J$2:$K$13,2,0))),"")</f>
        <v/>
      </c>
      <c r="R1102" s="68" t="str">
        <f t="shared" si="86"/>
        <v/>
      </c>
      <c r="S1102" s="66"/>
      <c r="T1102" s="16" t="str">
        <f>IF(S1102="","",INDEX('Paycode Info'!$R$2:$R$4,MATCH('PCN Variation'!S1102,'Paycode Info'!$M$2:$M$4,0)))</f>
        <v/>
      </c>
      <c r="U1102" s="17"/>
      <c r="V1102" s="16" t="str">
        <f>IFERROR(MATCH(U1102,'Paycode Info'!$I$2:$I$13,0),"")</f>
        <v/>
      </c>
      <c r="W1102" s="16" t="str">
        <f t="shared" si="88"/>
        <v/>
      </c>
      <c r="X1102" s="15" t="str">
        <f t="shared" si="89"/>
        <v/>
      </c>
      <c r="Y1102" s="18">
        <f t="shared" si="85"/>
        <v>0</v>
      </c>
    </row>
    <row r="1103" spans="1:25" ht="35" customHeight="1" x14ac:dyDescent="0.35">
      <c r="A1103" s="65"/>
      <c r="B1103" s="70" t="str">
        <f>IFERROR(IF(A1103="","",INDEX('PCN Data'!$A$2:$A$1300,MATCH('PCN Variation'!A1103,'PCN Data'!$B$2:$B$1300,0))),"ERROR")</f>
        <v/>
      </c>
      <c r="C1103" s="71" t="str">
        <f>IFERROR(IF(A1103="","",INDEX('PCN Data'!$C$2:$C$1300,MATCH('PCN Variation'!A1103,'PCN Data'!$B$2:$B$1300,0))),"ERROR")</f>
        <v/>
      </c>
      <c r="D1103" s="70" t="str">
        <f>IFERROR(IF(A1103="","", INDEX('PCN Data'!$D$2:$D$1300,MATCH('PCN Variation'!A1103,'PCN Data'!$B$2:$B$1300,0))),"ERROR")</f>
        <v/>
      </c>
      <c r="E1103" s="66"/>
      <c r="F1103" s="65"/>
      <c r="G1103" s="71" t="str">
        <f>IF(E1103&amp;F1103="","", IFERROR(IF(AND(E1103="",F1103&lt;&gt;""),INDEX('Paycode Info'!$D$2:$D$71,MATCH('PCN Variation'!F1103,'Paycode Info'!$F$2:$F$71,0)), INDEX('Paycode Info'!$D$2:$D$71,MATCH('PCN Variation'!E1103,'Paycode Info'!$D$2:$D$71,0))),"Error"))</f>
        <v/>
      </c>
      <c r="H1103" s="71" t="str">
        <f>IF(E1103&amp;F1103="","", IFERROR(INDEX('Paycode Info'!$F$2:$F$71,MATCH('PCN Variation'!G1103,'Paycode Info'!$D$2:$D$71,0)),"Error"))</f>
        <v/>
      </c>
      <c r="I1103" s="84" t="str">
        <f t="shared" si="87"/>
        <v/>
      </c>
      <c r="J1103" s="73" t="str">
        <f>IFERROR(INDEX('Paycode Info'!$G$2:$G$71,MATCH('PCN Variation'!H1103,'Paycode Info'!$F$2:$F$71,0)),"")</f>
        <v/>
      </c>
      <c r="K1103" s="17"/>
      <c r="L1103" s="16" t="str">
        <f>IFERROR(MATCH(K1103,'Paycode Info'!$I$2:$I$13,0),"")</f>
        <v/>
      </c>
      <c r="M1103" s="17"/>
      <c r="N1103" s="16" t="str">
        <f>IFERROR(MATCH(M1103,'Paycode Info'!$I$2:$I$13,0),"")</f>
        <v/>
      </c>
      <c r="O1103" s="17"/>
      <c r="P1103" s="17"/>
      <c r="Q1103" s="67" t="str">
        <f>IFERROR(IF(N1103-L1103=0,13,IF(N1103-L1103&gt;=0,N1103-L1103+1, VLOOKUP(N1103-L1103, 'Paycode Info'!$J$2:$K$13,2,0))),"")</f>
        <v/>
      </c>
      <c r="R1103" s="68" t="str">
        <f t="shared" si="86"/>
        <v/>
      </c>
      <c r="S1103" s="66"/>
      <c r="T1103" s="16" t="str">
        <f>IF(S1103="","",INDEX('Paycode Info'!$R$2:$R$4,MATCH('PCN Variation'!S1103,'Paycode Info'!$M$2:$M$4,0)))</f>
        <v/>
      </c>
      <c r="U1103" s="17"/>
      <c r="V1103" s="16" t="str">
        <f>IFERROR(MATCH(U1103,'Paycode Info'!$I$2:$I$13,0),"")</f>
        <v/>
      </c>
      <c r="W1103" s="16" t="str">
        <f t="shared" si="88"/>
        <v/>
      </c>
      <c r="X1103" s="15" t="str">
        <f t="shared" si="89"/>
        <v/>
      </c>
      <c r="Y1103" s="18">
        <f t="shared" ref="Y1103:Y1166" si="90">COUNTIF(X1103,"*Error*")</f>
        <v>0</v>
      </c>
    </row>
    <row r="1104" spans="1:25" ht="35" customHeight="1" x14ac:dyDescent="0.35">
      <c r="A1104" s="65"/>
      <c r="B1104" s="70" t="str">
        <f>IFERROR(IF(A1104="","",INDEX('PCN Data'!$A$2:$A$1300,MATCH('PCN Variation'!A1104,'PCN Data'!$B$2:$B$1300,0))),"ERROR")</f>
        <v/>
      </c>
      <c r="C1104" s="71" t="str">
        <f>IFERROR(IF(A1104="","",INDEX('PCN Data'!$C$2:$C$1300,MATCH('PCN Variation'!A1104,'PCN Data'!$B$2:$B$1300,0))),"ERROR")</f>
        <v/>
      </c>
      <c r="D1104" s="70" t="str">
        <f>IFERROR(IF(A1104="","", INDEX('PCN Data'!$D$2:$D$1300,MATCH('PCN Variation'!A1104,'PCN Data'!$B$2:$B$1300,0))),"ERROR")</f>
        <v/>
      </c>
      <c r="E1104" s="66"/>
      <c r="F1104" s="65"/>
      <c r="G1104" s="71" t="str">
        <f>IF(E1104&amp;F1104="","", IFERROR(IF(AND(E1104="",F1104&lt;&gt;""),INDEX('Paycode Info'!$D$2:$D$71,MATCH('PCN Variation'!F1104,'Paycode Info'!$F$2:$F$71,0)), INDEX('Paycode Info'!$D$2:$D$71,MATCH('PCN Variation'!E1104,'Paycode Info'!$D$2:$D$71,0))),"Error"))</f>
        <v/>
      </c>
      <c r="H1104" s="71" t="str">
        <f>IF(E1104&amp;F1104="","", IFERROR(INDEX('Paycode Info'!$F$2:$F$71,MATCH('PCN Variation'!G1104,'Paycode Info'!$D$2:$D$71,0)),"Error"))</f>
        <v/>
      </c>
      <c r="I1104" s="84" t="str">
        <f t="shared" si="87"/>
        <v/>
      </c>
      <c r="J1104" s="73" t="str">
        <f>IFERROR(INDEX('Paycode Info'!$G$2:$G$71,MATCH('PCN Variation'!H1104,'Paycode Info'!$F$2:$F$71,0)),"")</f>
        <v/>
      </c>
      <c r="K1104" s="17"/>
      <c r="L1104" s="16" t="str">
        <f>IFERROR(MATCH(K1104,'Paycode Info'!$I$2:$I$13,0),"")</f>
        <v/>
      </c>
      <c r="M1104" s="17"/>
      <c r="N1104" s="16" t="str">
        <f>IFERROR(MATCH(M1104,'Paycode Info'!$I$2:$I$13,0),"")</f>
        <v/>
      </c>
      <c r="O1104" s="17"/>
      <c r="P1104" s="17"/>
      <c r="Q1104" s="67" t="str">
        <f>IFERROR(IF(N1104-L1104=0,13,IF(N1104-L1104&gt;=0,N1104-L1104+1, VLOOKUP(N1104-L1104, 'Paycode Info'!$J$2:$K$13,2,0))),"")</f>
        <v/>
      </c>
      <c r="R1104" s="68" t="str">
        <f t="shared" si="86"/>
        <v/>
      </c>
      <c r="S1104" s="66"/>
      <c r="T1104" s="16" t="str">
        <f>IF(S1104="","",INDEX('Paycode Info'!$R$2:$R$4,MATCH('PCN Variation'!S1104,'Paycode Info'!$M$2:$M$4,0)))</f>
        <v/>
      </c>
      <c r="U1104" s="17"/>
      <c r="V1104" s="16" t="str">
        <f>IFERROR(MATCH(U1104,'Paycode Info'!$I$2:$I$13,0),"")</f>
        <v/>
      </c>
      <c r="W1104" s="16" t="str">
        <f t="shared" si="88"/>
        <v/>
      </c>
      <c r="X1104" s="15" t="str">
        <f t="shared" si="89"/>
        <v/>
      </c>
      <c r="Y1104" s="18">
        <f t="shared" si="90"/>
        <v>0</v>
      </c>
    </row>
    <row r="1105" spans="1:25" ht="35" customHeight="1" x14ac:dyDescent="0.35">
      <c r="A1105" s="65"/>
      <c r="B1105" s="70" t="str">
        <f>IFERROR(IF(A1105="","",INDEX('PCN Data'!$A$2:$A$1300,MATCH('PCN Variation'!A1105,'PCN Data'!$B$2:$B$1300,0))),"ERROR")</f>
        <v/>
      </c>
      <c r="C1105" s="71" t="str">
        <f>IFERROR(IF(A1105="","",INDEX('PCN Data'!$C$2:$C$1300,MATCH('PCN Variation'!A1105,'PCN Data'!$B$2:$B$1300,0))),"ERROR")</f>
        <v/>
      </c>
      <c r="D1105" s="70" t="str">
        <f>IFERROR(IF(A1105="","", INDEX('PCN Data'!$D$2:$D$1300,MATCH('PCN Variation'!A1105,'PCN Data'!$B$2:$B$1300,0))),"ERROR")</f>
        <v/>
      </c>
      <c r="E1105" s="66"/>
      <c r="F1105" s="65"/>
      <c r="G1105" s="71" t="str">
        <f>IF(E1105&amp;F1105="","", IFERROR(IF(AND(E1105="",F1105&lt;&gt;""),INDEX('Paycode Info'!$D$2:$D$71,MATCH('PCN Variation'!F1105,'Paycode Info'!$F$2:$F$71,0)), INDEX('Paycode Info'!$D$2:$D$71,MATCH('PCN Variation'!E1105,'Paycode Info'!$D$2:$D$71,0))),"Error"))</f>
        <v/>
      </c>
      <c r="H1105" s="71" t="str">
        <f>IF(E1105&amp;F1105="","", IFERROR(INDEX('Paycode Info'!$F$2:$F$71,MATCH('PCN Variation'!G1105,'Paycode Info'!$D$2:$D$71,0)),"Error"))</f>
        <v/>
      </c>
      <c r="I1105" s="84" t="str">
        <f t="shared" si="87"/>
        <v/>
      </c>
      <c r="J1105" s="73" t="str">
        <f>IFERROR(INDEX('Paycode Info'!$G$2:$G$71,MATCH('PCN Variation'!H1105,'Paycode Info'!$F$2:$F$71,0)),"")</f>
        <v/>
      </c>
      <c r="K1105" s="17"/>
      <c r="L1105" s="16" t="str">
        <f>IFERROR(MATCH(K1105,'Paycode Info'!$I$2:$I$13,0),"")</f>
        <v/>
      </c>
      <c r="M1105" s="17"/>
      <c r="N1105" s="16" t="str">
        <f>IFERROR(MATCH(M1105,'Paycode Info'!$I$2:$I$13,0),"")</f>
        <v/>
      </c>
      <c r="O1105" s="17"/>
      <c r="P1105" s="17"/>
      <c r="Q1105" s="67" t="str">
        <f>IFERROR(IF(N1105-L1105=0,13,IF(N1105-L1105&gt;=0,N1105-L1105+1, VLOOKUP(N1105-L1105, 'Paycode Info'!$J$2:$K$13,2,0))),"")</f>
        <v/>
      </c>
      <c r="R1105" s="68" t="str">
        <f t="shared" si="86"/>
        <v/>
      </c>
      <c r="S1105" s="66"/>
      <c r="T1105" s="16" t="str">
        <f>IF(S1105="","",INDEX('Paycode Info'!$R$2:$R$4,MATCH('PCN Variation'!S1105,'Paycode Info'!$M$2:$M$4,0)))</f>
        <v/>
      </c>
      <c r="U1105" s="17"/>
      <c r="V1105" s="16" t="str">
        <f>IFERROR(MATCH(U1105,'Paycode Info'!$I$2:$I$13,0),"")</f>
        <v/>
      </c>
      <c r="W1105" s="16" t="str">
        <f t="shared" si="88"/>
        <v/>
      </c>
      <c r="X1105" s="15" t="str">
        <f t="shared" si="89"/>
        <v/>
      </c>
      <c r="Y1105" s="18">
        <f t="shared" si="90"/>
        <v>0</v>
      </c>
    </row>
    <row r="1106" spans="1:25" ht="35" customHeight="1" x14ac:dyDescent="0.35">
      <c r="A1106" s="65"/>
      <c r="B1106" s="70" t="str">
        <f>IFERROR(IF(A1106="","",INDEX('PCN Data'!$A$2:$A$1300,MATCH('PCN Variation'!A1106,'PCN Data'!$B$2:$B$1300,0))),"ERROR")</f>
        <v/>
      </c>
      <c r="C1106" s="71" t="str">
        <f>IFERROR(IF(A1106="","",INDEX('PCN Data'!$C$2:$C$1300,MATCH('PCN Variation'!A1106,'PCN Data'!$B$2:$B$1300,0))),"ERROR")</f>
        <v/>
      </c>
      <c r="D1106" s="70" t="str">
        <f>IFERROR(IF(A1106="","", INDEX('PCN Data'!$D$2:$D$1300,MATCH('PCN Variation'!A1106,'PCN Data'!$B$2:$B$1300,0))),"ERROR")</f>
        <v/>
      </c>
      <c r="E1106" s="66"/>
      <c r="F1106" s="65"/>
      <c r="G1106" s="71" t="str">
        <f>IF(E1106&amp;F1106="","", IFERROR(IF(AND(E1106="",F1106&lt;&gt;""),INDEX('Paycode Info'!$D$2:$D$71,MATCH('PCN Variation'!F1106,'Paycode Info'!$F$2:$F$71,0)), INDEX('Paycode Info'!$D$2:$D$71,MATCH('PCN Variation'!E1106,'Paycode Info'!$D$2:$D$71,0))),"Error"))</f>
        <v/>
      </c>
      <c r="H1106" s="71" t="str">
        <f>IF(E1106&amp;F1106="","", IFERROR(INDEX('Paycode Info'!$F$2:$F$71,MATCH('PCN Variation'!G1106,'Paycode Info'!$D$2:$D$71,0)),"Error"))</f>
        <v/>
      </c>
      <c r="I1106" s="84" t="str">
        <f t="shared" si="87"/>
        <v/>
      </c>
      <c r="J1106" s="73" t="str">
        <f>IFERROR(INDEX('Paycode Info'!$G$2:$G$71,MATCH('PCN Variation'!H1106,'Paycode Info'!$F$2:$F$71,0)),"")</f>
        <v/>
      </c>
      <c r="K1106" s="17"/>
      <c r="L1106" s="16" t="str">
        <f>IFERROR(MATCH(K1106,'Paycode Info'!$I$2:$I$13,0),"")</f>
        <v/>
      </c>
      <c r="M1106" s="17"/>
      <c r="N1106" s="16" t="str">
        <f>IFERROR(MATCH(M1106,'Paycode Info'!$I$2:$I$13,0),"")</f>
        <v/>
      </c>
      <c r="O1106" s="17"/>
      <c r="P1106" s="17"/>
      <c r="Q1106" s="67" t="str">
        <f>IFERROR(IF(N1106-L1106=0,13,IF(N1106-L1106&gt;=0,N1106-L1106+1, VLOOKUP(N1106-L1106, 'Paycode Info'!$J$2:$K$13,2,0))),"")</f>
        <v/>
      </c>
      <c r="R1106" s="68" t="str">
        <f t="shared" si="86"/>
        <v/>
      </c>
      <c r="S1106" s="66"/>
      <c r="T1106" s="16" t="str">
        <f>IF(S1106="","",INDEX('Paycode Info'!$R$2:$R$4,MATCH('PCN Variation'!S1106,'Paycode Info'!$M$2:$M$4,0)))</f>
        <v/>
      </c>
      <c r="U1106" s="17"/>
      <c r="V1106" s="16" t="str">
        <f>IFERROR(MATCH(U1106,'Paycode Info'!$I$2:$I$13,0),"")</f>
        <v/>
      </c>
      <c r="W1106" s="16" t="str">
        <f t="shared" si="88"/>
        <v/>
      </c>
      <c r="X1106" s="15" t="str">
        <f t="shared" si="89"/>
        <v/>
      </c>
      <c r="Y1106" s="18">
        <f t="shared" si="90"/>
        <v>0</v>
      </c>
    </row>
    <row r="1107" spans="1:25" ht="35" customHeight="1" x14ac:dyDescent="0.35">
      <c r="A1107" s="65"/>
      <c r="B1107" s="70" t="str">
        <f>IFERROR(IF(A1107="","",INDEX('PCN Data'!$A$2:$A$1300,MATCH('PCN Variation'!A1107,'PCN Data'!$B$2:$B$1300,0))),"ERROR")</f>
        <v/>
      </c>
      <c r="C1107" s="71" t="str">
        <f>IFERROR(IF(A1107="","",INDEX('PCN Data'!$C$2:$C$1300,MATCH('PCN Variation'!A1107,'PCN Data'!$B$2:$B$1300,0))),"ERROR")</f>
        <v/>
      </c>
      <c r="D1107" s="70" t="str">
        <f>IFERROR(IF(A1107="","", INDEX('PCN Data'!$D$2:$D$1300,MATCH('PCN Variation'!A1107,'PCN Data'!$B$2:$B$1300,0))),"ERROR")</f>
        <v/>
      </c>
      <c r="E1107" s="66"/>
      <c r="F1107" s="65"/>
      <c r="G1107" s="71" t="str">
        <f>IF(E1107&amp;F1107="","", IFERROR(IF(AND(E1107="",F1107&lt;&gt;""),INDEX('Paycode Info'!$D$2:$D$71,MATCH('PCN Variation'!F1107,'Paycode Info'!$F$2:$F$71,0)), INDEX('Paycode Info'!$D$2:$D$71,MATCH('PCN Variation'!E1107,'Paycode Info'!$D$2:$D$71,0))),"Error"))</f>
        <v/>
      </c>
      <c r="H1107" s="71" t="str">
        <f>IF(E1107&amp;F1107="","", IFERROR(INDEX('Paycode Info'!$F$2:$F$71,MATCH('PCN Variation'!G1107,'Paycode Info'!$D$2:$D$71,0)),"Error"))</f>
        <v/>
      </c>
      <c r="I1107" s="84" t="str">
        <f t="shared" si="87"/>
        <v/>
      </c>
      <c r="J1107" s="73" t="str">
        <f>IFERROR(INDEX('Paycode Info'!$G$2:$G$71,MATCH('PCN Variation'!H1107,'Paycode Info'!$F$2:$F$71,0)),"")</f>
        <v/>
      </c>
      <c r="K1107" s="17"/>
      <c r="L1107" s="16" t="str">
        <f>IFERROR(MATCH(K1107,'Paycode Info'!$I$2:$I$13,0),"")</f>
        <v/>
      </c>
      <c r="M1107" s="17"/>
      <c r="N1107" s="16" t="str">
        <f>IFERROR(MATCH(M1107,'Paycode Info'!$I$2:$I$13,0),"")</f>
        <v/>
      </c>
      <c r="O1107" s="17"/>
      <c r="P1107" s="17"/>
      <c r="Q1107" s="67" t="str">
        <f>IFERROR(IF(N1107-L1107=0,13,IF(N1107-L1107&gt;=0,N1107-L1107+1, VLOOKUP(N1107-L1107, 'Paycode Info'!$J$2:$K$13,2,0))),"")</f>
        <v/>
      </c>
      <c r="R1107" s="68" t="str">
        <f t="shared" si="86"/>
        <v/>
      </c>
      <c r="S1107" s="66"/>
      <c r="T1107" s="16" t="str">
        <f>IF(S1107="","",INDEX('Paycode Info'!$R$2:$R$4,MATCH('PCN Variation'!S1107,'Paycode Info'!$M$2:$M$4,0)))</f>
        <v/>
      </c>
      <c r="U1107" s="17"/>
      <c r="V1107" s="16" t="str">
        <f>IFERROR(MATCH(U1107,'Paycode Info'!$I$2:$I$13,0),"")</f>
        <v/>
      </c>
      <c r="W1107" s="16" t="str">
        <f t="shared" si="88"/>
        <v/>
      </c>
      <c r="X1107" s="15" t="str">
        <f t="shared" si="89"/>
        <v/>
      </c>
      <c r="Y1107" s="18">
        <f t="shared" si="90"/>
        <v>0</v>
      </c>
    </row>
    <row r="1108" spans="1:25" ht="35" customHeight="1" x14ac:dyDescent="0.35">
      <c r="A1108" s="65"/>
      <c r="B1108" s="70" t="str">
        <f>IFERROR(IF(A1108="","",INDEX('PCN Data'!$A$2:$A$1300,MATCH('PCN Variation'!A1108,'PCN Data'!$B$2:$B$1300,0))),"ERROR")</f>
        <v/>
      </c>
      <c r="C1108" s="71" t="str">
        <f>IFERROR(IF(A1108="","",INDEX('PCN Data'!$C$2:$C$1300,MATCH('PCN Variation'!A1108,'PCN Data'!$B$2:$B$1300,0))),"ERROR")</f>
        <v/>
      </c>
      <c r="D1108" s="70" t="str">
        <f>IFERROR(IF(A1108="","", INDEX('PCN Data'!$D$2:$D$1300,MATCH('PCN Variation'!A1108,'PCN Data'!$B$2:$B$1300,0))),"ERROR")</f>
        <v/>
      </c>
      <c r="E1108" s="66"/>
      <c r="F1108" s="65"/>
      <c r="G1108" s="71" t="str">
        <f>IF(E1108&amp;F1108="","", IFERROR(IF(AND(E1108="",F1108&lt;&gt;""),INDEX('Paycode Info'!$D$2:$D$71,MATCH('PCN Variation'!F1108,'Paycode Info'!$F$2:$F$71,0)), INDEX('Paycode Info'!$D$2:$D$71,MATCH('PCN Variation'!E1108,'Paycode Info'!$D$2:$D$71,0))),"Error"))</f>
        <v/>
      </c>
      <c r="H1108" s="71" t="str">
        <f>IF(E1108&amp;F1108="","", IFERROR(INDEX('Paycode Info'!$F$2:$F$71,MATCH('PCN Variation'!G1108,'Paycode Info'!$D$2:$D$71,0)),"Error"))</f>
        <v/>
      </c>
      <c r="I1108" s="84" t="str">
        <f t="shared" si="87"/>
        <v/>
      </c>
      <c r="J1108" s="73" t="str">
        <f>IFERROR(INDEX('Paycode Info'!$G$2:$G$71,MATCH('PCN Variation'!H1108,'Paycode Info'!$F$2:$F$71,0)),"")</f>
        <v/>
      </c>
      <c r="K1108" s="17"/>
      <c r="L1108" s="16" t="str">
        <f>IFERROR(MATCH(K1108,'Paycode Info'!$I$2:$I$13,0),"")</f>
        <v/>
      </c>
      <c r="M1108" s="17"/>
      <c r="N1108" s="16" t="str">
        <f>IFERROR(MATCH(M1108,'Paycode Info'!$I$2:$I$13,0),"")</f>
        <v/>
      </c>
      <c r="O1108" s="17"/>
      <c r="P1108" s="17"/>
      <c r="Q1108" s="67" t="str">
        <f>IFERROR(IF(N1108-L1108=0,13,IF(N1108-L1108&gt;=0,N1108-L1108+1, VLOOKUP(N1108-L1108, 'Paycode Info'!$J$2:$K$13,2,0))),"")</f>
        <v/>
      </c>
      <c r="R1108" s="68" t="str">
        <f t="shared" si="86"/>
        <v/>
      </c>
      <c r="S1108" s="66"/>
      <c r="T1108" s="16" t="str">
        <f>IF(S1108="","",INDEX('Paycode Info'!$R$2:$R$4,MATCH('PCN Variation'!S1108,'Paycode Info'!$M$2:$M$4,0)))</f>
        <v/>
      </c>
      <c r="U1108" s="17"/>
      <c r="V1108" s="16" t="str">
        <f>IFERROR(MATCH(U1108,'Paycode Info'!$I$2:$I$13,0),"")</f>
        <v/>
      </c>
      <c r="W1108" s="16" t="str">
        <f t="shared" si="88"/>
        <v/>
      </c>
      <c r="X1108" s="15" t="str">
        <f t="shared" si="89"/>
        <v/>
      </c>
      <c r="Y1108" s="18">
        <f t="shared" si="90"/>
        <v>0</v>
      </c>
    </row>
    <row r="1109" spans="1:25" ht="35" customHeight="1" x14ac:dyDescent="0.35">
      <c r="A1109" s="65"/>
      <c r="B1109" s="70" t="str">
        <f>IFERROR(IF(A1109="","",INDEX('PCN Data'!$A$2:$A$1300,MATCH('PCN Variation'!A1109,'PCN Data'!$B$2:$B$1300,0))),"ERROR")</f>
        <v/>
      </c>
      <c r="C1109" s="71" t="str">
        <f>IFERROR(IF(A1109="","",INDEX('PCN Data'!$C$2:$C$1300,MATCH('PCN Variation'!A1109,'PCN Data'!$B$2:$B$1300,0))),"ERROR")</f>
        <v/>
      </c>
      <c r="D1109" s="70" t="str">
        <f>IFERROR(IF(A1109="","", INDEX('PCN Data'!$D$2:$D$1300,MATCH('PCN Variation'!A1109,'PCN Data'!$B$2:$B$1300,0))),"ERROR")</f>
        <v/>
      </c>
      <c r="E1109" s="66"/>
      <c r="F1109" s="65"/>
      <c r="G1109" s="71" t="str">
        <f>IF(E1109&amp;F1109="","", IFERROR(IF(AND(E1109="",F1109&lt;&gt;""),INDEX('Paycode Info'!$D$2:$D$71,MATCH('PCN Variation'!F1109,'Paycode Info'!$F$2:$F$71,0)), INDEX('Paycode Info'!$D$2:$D$71,MATCH('PCN Variation'!E1109,'Paycode Info'!$D$2:$D$71,0))),"Error"))</f>
        <v/>
      </c>
      <c r="H1109" s="71" t="str">
        <f>IF(E1109&amp;F1109="","", IFERROR(INDEX('Paycode Info'!$F$2:$F$71,MATCH('PCN Variation'!G1109,'Paycode Info'!$D$2:$D$71,0)),"Error"))</f>
        <v/>
      </c>
      <c r="I1109" s="84" t="str">
        <f t="shared" si="87"/>
        <v/>
      </c>
      <c r="J1109" s="73" t="str">
        <f>IFERROR(INDEX('Paycode Info'!$G$2:$G$71,MATCH('PCN Variation'!H1109,'Paycode Info'!$F$2:$F$71,0)),"")</f>
        <v/>
      </c>
      <c r="K1109" s="17"/>
      <c r="L1109" s="16" t="str">
        <f>IFERROR(MATCH(K1109,'Paycode Info'!$I$2:$I$13,0),"")</f>
        <v/>
      </c>
      <c r="M1109" s="17"/>
      <c r="N1109" s="16" t="str">
        <f>IFERROR(MATCH(M1109,'Paycode Info'!$I$2:$I$13,0),"")</f>
        <v/>
      </c>
      <c r="O1109" s="17"/>
      <c r="P1109" s="17"/>
      <c r="Q1109" s="67" t="str">
        <f>IFERROR(IF(N1109-L1109=0,13,IF(N1109-L1109&gt;=0,N1109-L1109+1, VLOOKUP(N1109-L1109, 'Paycode Info'!$J$2:$K$13,2,0))),"")</f>
        <v/>
      </c>
      <c r="R1109" s="68" t="str">
        <f t="shared" si="86"/>
        <v/>
      </c>
      <c r="S1109" s="66"/>
      <c r="T1109" s="16" t="str">
        <f>IF(S1109="","",INDEX('Paycode Info'!$R$2:$R$4,MATCH('PCN Variation'!S1109,'Paycode Info'!$M$2:$M$4,0)))</f>
        <v/>
      </c>
      <c r="U1109" s="17"/>
      <c r="V1109" s="16" t="str">
        <f>IFERROR(MATCH(U1109,'Paycode Info'!$I$2:$I$13,0),"")</f>
        <v/>
      </c>
      <c r="W1109" s="16" t="str">
        <f t="shared" si="88"/>
        <v/>
      </c>
      <c r="X1109" s="15" t="str">
        <f t="shared" si="89"/>
        <v/>
      </c>
      <c r="Y1109" s="18">
        <f t="shared" si="90"/>
        <v>0</v>
      </c>
    </row>
    <row r="1110" spans="1:25" ht="35" customHeight="1" x14ac:dyDescent="0.35">
      <c r="A1110" s="65"/>
      <c r="B1110" s="70" t="str">
        <f>IFERROR(IF(A1110="","",INDEX('PCN Data'!$A$2:$A$1300,MATCH('PCN Variation'!A1110,'PCN Data'!$B$2:$B$1300,0))),"ERROR")</f>
        <v/>
      </c>
      <c r="C1110" s="71" t="str">
        <f>IFERROR(IF(A1110="","",INDEX('PCN Data'!$C$2:$C$1300,MATCH('PCN Variation'!A1110,'PCN Data'!$B$2:$B$1300,0))),"ERROR")</f>
        <v/>
      </c>
      <c r="D1110" s="70" t="str">
        <f>IFERROR(IF(A1110="","", INDEX('PCN Data'!$D$2:$D$1300,MATCH('PCN Variation'!A1110,'PCN Data'!$B$2:$B$1300,0))),"ERROR")</f>
        <v/>
      </c>
      <c r="E1110" s="66"/>
      <c r="F1110" s="65"/>
      <c r="G1110" s="71" t="str">
        <f>IF(E1110&amp;F1110="","", IFERROR(IF(AND(E1110="",F1110&lt;&gt;""),INDEX('Paycode Info'!$D$2:$D$71,MATCH('PCN Variation'!F1110,'Paycode Info'!$F$2:$F$71,0)), INDEX('Paycode Info'!$D$2:$D$71,MATCH('PCN Variation'!E1110,'Paycode Info'!$D$2:$D$71,0))),"Error"))</f>
        <v/>
      </c>
      <c r="H1110" s="71" t="str">
        <f>IF(E1110&amp;F1110="","", IFERROR(INDEX('Paycode Info'!$F$2:$F$71,MATCH('PCN Variation'!G1110,'Paycode Info'!$D$2:$D$71,0)),"Error"))</f>
        <v/>
      </c>
      <c r="I1110" s="84" t="str">
        <f t="shared" si="87"/>
        <v/>
      </c>
      <c r="J1110" s="73" t="str">
        <f>IFERROR(INDEX('Paycode Info'!$G$2:$G$71,MATCH('PCN Variation'!H1110,'Paycode Info'!$F$2:$F$71,0)),"")</f>
        <v/>
      </c>
      <c r="K1110" s="17"/>
      <c r="L1110" s="16" t="str">
        <f>IFERROR(MATCH(K1110,'Paycode Info'!$I$2:$I$13,0),"")</f>
        <v/>
      </c>
      <c r="M1110" s="17"/>
      <c r="N1110" s="16" t="str">
        <f>IFERROR(MATCH(M1110,'Paycode Info'!$I$2:$I$13,0),"")</f>
        <v/>
      </c>
      <c r="O1110" s="17"/>
      <c r="P1110" s="17"/>
      <c r="Q1110" s="67" t="str">
        <f>IFERROR(IF(N1110-L1110=0,13,IF(N1110-L1110&gt;=0,N1110-L1110+1, VLOOKUP(N1110-L1110, 'Paycode Info'!$J$2:$K$13,2,0))),"")</f>
        <v/>
      </c>
      <c r="R1110" s="68" t="str">
        <f t="shared" si="86"/>
        <v/>
      </c>
      <c r="S1110" s="66"/>
      <c r="T1110" s="16" t="str">
        <f>IF(S1110="","",INDEX('Paycode Info'!$R$2:$R$4,MATCH('PCN Variation'!S1110,'Paycode Info'!$M$2:$M$4,0)))</f>
        <v/>
      </c>
      <c r="U1110" s="17"/>
      <c r="V1110" s="16" t="str">
        <f>IFERROR(MATCH(U1110,'Paycode Info'!$I$2:$I$13,0),"")</f>
        <v/>
      </c>
      <c r="W1110" s="16" t="str">
        <f t="shared" si="88"/>
        <v/>
      </c>
      <c r="X1110" s="15" t="str">
        <f t="shared" si="89"/>
        <v/>
      </c>
      <c r="Y1110" s="18">
        <f t="shared" si="90"/>
        <v>0</v>
      </c>
    </row>
    <row r="1111" spans="1:25" ht="35" customHeight="1" x14ac:dyDescent="0.35">
      <c r="A1111" s="65"/>
      <c r="B1111" s="70" t="str">
        <f>IFERROR(IF(A1111="","",INDEX('PCN Data'!$A$2:$A$1300,MATCH('PCN Variation'!A1111,'PCN Data'!$B$2:$B$1300,0))),"ERROR")</f>
        <v/>
      </c>
      <c r="C1111" s="71" t="str">
        <f>IFERROR(IF(A1111="","",INDEX('PCN Data'!$C$2:$C$1300,MATCH('PCN Variation'!A1111,'PCN Data'!$B$2:$B$1300,0))),"ERROR")</f>
        <v/>
      </c>
      <c r="D1111" s="70" t="str">
        <f>IFERROR(IF(A1111="","", INDEX('PCN Data'!$D$2:$D$1300,MATCH('PCN Variation'!A1111,'PCN Data'!$B$2:$B$1300,0))),"ERROR")</f>
        <v/>
      </c>
      <c r="E1111" s="66"/>
      <c r="F1111" s="65"/>
      <c r="G1111" s="71" t="str">
        <f>IF(E1111&amp;F1111="","", IFERROR(IF(AND(E1111="",F1111&lt;&gt;""),INDEX('Paycode Info'!$D$2:$D$71,MATCH('PCN Variation'!F1111,'Paycode Info'!$F$2:$F$71,0)), INDEX('Paycode Info'!$D$2:$D$71,MATCH('PCN Variation'!E1111,'Paycode Info'!$D$2:$D$71,0))),"Error"))</f>
        <v/>
      </c>
      <c r="H1111" s="71" t="str">
        <f>IF(E1111&amp;F1111="","", IFERROR(INDEX('Paycode Info'!$F$2:$F$71,MATCH('PCN Variation'!G1111,'Paycode Info'!$D$2:$D$71,0)),"Error"))</f>
        <v/>
      </c>
      <c r="I1111" s="84" t="str">
        <f t="shared" si="87"/>
        <v/>
      </c>
      <c r="J1111" s="73" t="str">
        <f>IFERROR(INDEX('Paycode Info'!$G$2:$G$71,MATCH('PCN Variation'!H1111,'Paycode Info'!$F$2:$F$71,0)),"")</f>
        <v/>
      </c>
      <c r="K1111" s="17"/>
      <c r="L1111" s="16" t="str">
        <f>IFERROR(MATCH(K1111,'Paycode Info'!$I$2:$I$13,0),"")</f>
        <v/>
      </c>
      <c r="M1111" s="17"/>
      <c r="N1111" s="16" t="str">
        <f>IFERROR(MATCH(M1111,'Paycode Info'!$I$2:$I$13,0),"")</f>
        <v/>
      </c>
      <c r="O1111" s="17"/>
      <c r="P1111" s="17"/>
      <c r="Q1111" s="67" t="str">
        <f>IFERROR(IF(N1111-L1111=0,13,IF(N1111-L1111&gt;=0,N1111-L1111+1, VLOOKUP(N1111-L1111, 'Paycode Info'!$J$2:$K$13,2,0))),"")</f>
        <v/>
      </c>
      <c r="R1111" s="68" t="str">
        <f t="shared" si="86"/>
        <v/>
      </c>
      <c r="S1111" s="66"/>
      <c r="T1111" s="16" t="str">
        <f>IF(S1111="","",INDEX('Paycode Info'!$R$2:$R$4,MATCH('PCN Variation'!S1111,'Paycode Info'!$M$2:$M$4,0)))</f>
        <v/>
      </c>
      <c r="U1111" s="17"/>
      <c r="V1111" s="16" t="str">
        <f>IFERROR(MATCH(U1111,'Paycode Info'!$I$2:$I$13,0),"")</f>
        <v/>
      </c>
      <c r="W1111" s="16" t="str">
        <f t="shared" si="88"/>
        <v/>
      </c>
      <c r="X1111" s="15" t="str">
        <f t="shared" si="89"/>
        <v/>
      </c>
      <c r="Y1111" s="18">
        <f t="shared" si="90"/>
        <v>0</v>
      </c>
    </row>
    <row r="1112" spans="1:25" ht="35" customHeight="1" x14ac:dyDescent="0.35">
      <c r="A1112" s="65"/>
      <c r="B1112" s="70" t="str">
        <f>IFERROR(IF(A1112="","",INDEX('PCN Data'!$A$2:$A$1300,MATCH('PCN Variation'!A1112,'PCN Data'!$B$2:$B$1300,0))),"ERROR")</f>
        <v/>
      </c>
      <c r="C1112" s="71" t="str">
        <f>IFERROR(IF(A1112="","",INDEX('PCN Data'!$C$2:$C$1300,MATCH('PCN Variation'!A1112,'PCN Data'!$B$2:$B$1300,0))),"ERROR")</f>
        <v/>
      </c>
      <c r="D1112" s="70" t="str">
        <f>IFERROR(IF(A1112="","", INDEX('PCN Data'!$D$2:$D$1300,MATCH('PCN Variation'!A1112,'PCN Data'!$B$2:$B$1300,0))),"ERROR")</f>
        <v/>
      </c>
      <c r="E1112" s="66"/>
      <c r="F1112" s="65"/>
      <c r="G1112" s="71" t="str">
        <f>IF(E1112&amp;F1112="","", IFERROR(IF(AND(E1112="",F1112&lt;&gt;""),INDEX('Paycode Info'!$D$2:$D$71,MATCH('PCN Variation'!F1112,'Paycode Info'!$F$2:$F$71,0)), INDEX('Paycode Info'!$D$2:$D$71,MATCH('PCN Variation'!E1112,'Paycode Info'!$D$2:$D$71,0))),"Error"))</f>
        <v/>
      </c>
      <c r="H1112" s="71" t="str">
        <f>IF(E1112&amp;F1112="","", IFERROR(INDEX('Paycode Info'!$F$2:$F$71,MATCH('PCN Variation'!G1112,'Paycode Info'!$D$2:$D$71,0)),"Error"))</f>
        <v/>
      </c>
      <c r="I1112" s="84" t="str">
        <f t="shared" si="87"/>
        <v/>
      </c>
      <c r="J1112" s="73" t="str">
        <f>IFERROR(INDEX('Paycode Info'!$G$2:$G$71,MATCH('PCN Variation'!H1112,'Paycode Info'!$F$2:$F$71,0)),"")</f>
        <v/>
      </c>
      <c r="K1112" s="17"/>
      <c r="L1112" s="16" t="str">
        <f>IFERROR(MATCH(K1112,'Paycode Info'!$I$2:$I$13,0),"")</f>
        <v/>
      </c>
      <c r="M1112" s="17"/>
      <c r="N1112" s="16" t="str">
        <f>IFERROR(MATCH(M1112,'Paycode Info'!$I$2:$I$13,0),"")</f>
        <v/>
      </c>
      <c r="O1112" s="17"/>
      <c r="P1112" s="17"/>
      <c r="Q1112" s="67" t="str">
        <f>IFERROR(IF(N1112-L1112=0,13,IF(N1112-L1112&gt;=0,N1112-L1112+1, VLOOKUP(N1112-L1112, 'Paycode Info'!$J$2:$K$13,2,0))),"")</f>
        <v/>
      </c>
      <c r="R1112" s="68" t="str">
        <f t="shared" si="86"/>
        <v/>
      </c>
      <c r="S1112" s="66"/>
      <c r="T1112" s="16" t="str">
        <f>IF(S1112="","",INDEX('Paycode Info'!$R$2:$R$4,MATCH('PCN Variation'!S1112,'Paycode Info'!$M$2:$M$4,0)))</f>
        <v/>
      </c>
      <c r="U1112" s="17"/>
      <c r="V1112" s="16" t="str">
        <f>IFERROR(MATCH(U1112,'Paycode Info'!$I$2:$I$13,0),"")</f>
        <v/>
      </c>
      <c r="W1112" s="16" t="str">
        <f t="shared" si="88"/>
        <v/>
      </c>
      <c r="X1112" s="15" t="str">
        <f t="shared" si="89"/>
        <v/>
      </c>
      <c r="Y1112" s="18">
        <f t="shared" si="90"/>
        <v>0</v>
      </c>
    </row>
    <row r="1113" spans="1:25" ht="35" customHeight="1" x14ac:dyDescent="0.35">
      <c r="A1113" s="65"/>
      <c r="B1113" s="70" t="str">
        <f>IFERROR(IF(A1113="","",INDEX('PCN Data'!$A$2:$A$1300,MATCH('PCN Variation'!A1113,'PCN Data'!$B$2:$B$1300,0))),"ERROR")</f>
        <v/>
      </c>
      <c r="C1113" s="71" t="str">
        <f>IFERROR(IF(A1113="","",INDEX('PCN Data'!$C$2:$C$1300,MATCH('PCN Variation'!A1113,'PCN Data'!$B$2:$B$1300,0))),"ERROR")</f>
        <v/>
      </c>
      <c r="D1113" s="70" t="str">
        <f>IFERROR(IF(A1113="","", INDEX('PCN Data'!$D$2:$D$1300,MATCH('PCN Variation'!A1113,'PCN Data'!$B$2:$B$1300,0))),"ERROR")</f>
        <v/>
      </c>
      <c r="E1113" s="66"/>
      <c r="F1113" s="65"/>
      <c r="G1113" s="71" t="str">
        <f>IF(E1113&amp;F1113="","", IFERROR(IF(AND(E1113="",F1113&lt;&gt;""),INDEX('Paycode Info'!$D$2:$D$71,MATCH('PCN Variation'!F1113,'Paycode Info'!$F$2:$F$71,0)), INDEX('Paycode Info'!$D$2:$D$71,MATCH('PCN Variation'!E1113,'Paycode Info'!$D$2:$D$71,0))),"Error"))</f>
        <v/>
      </c>
      <c r="H1113" s="71" t="str">
        <f>IF(E1113&amp;F1113="","", IFERROR(INDEX('Paycode Info'!$F$2:$F$71,MATCH('PCN Variation'!G1113,'Paycode Info'!$D$2:$D$71,0)),"Error"))</f>
        <v/>
      </c>
      <c r="I1113" s="84" t="str">
        <f t="shared" si="87"/>
        <v/>
      </c>
      <c r="J1113" s="73" t="str">
        <f>IFERROR(INDEX('Paycode Info'!$G$2:$G$71,MATCH('PCN Variation'!H1113,'Paycode Info'!$F$2:$F$71,0)),"")</f>
        <v/>
      </c>
      <c r="K1113" s="17"/>
      <c r="L1113" s="16" t="str">
        <f>IFERROR(MATCH(K1113,'Paycode Info'!$I$2:$I$13,0),"")</f>
        <v/>
      </c>
      <c r="M1113" s="17"/>
      <c r="N1113" s="16" t="str">
        <f>IFERROR(MATCH(M1113,'Paycode Info'!$I$2:$I$13,0),"")</f>
        <v/>
      </c>
      <c r="O1113" s="17"/>
      <c r="P1113" s="17"/>
      <c r="Q1113" s="67" t="str">
        <f>IFERROR(IF(N1113-L1113=0,13,IF(N1113-L1113&gt;=0,N1113-L1113+1, VLOOKUP(N1113-L1113, 'Paycode Info'!$J$2:$K$13,2,0))),"")</f>
        <v/>
      </c>
      <c r="R1113" s="68" t="str">
        <f t="shared" si="86"/>
        <v/>
      </c>
      <c r="S1113" s="66"/>
      <c r="T1113" s="16" t="str">
        <f>IF(S1113="","",INDEX('Paycode Info'!$R$2:$R$4,MATCH('PCN Variation'!S1113,'Paycode Info'!$M$2:$M$4,0)))</f>
        <v/>
      </c>
      <c r="U1113" s="17"/>
      <c r="V1113" s="16" t="str">
        <f>IFERROR(MATCH(U1113,'Paycode Info'!$I$2:$I$13,0),"")</f>
        <v/>
      </c>
      <c r="W1113" s="16" t="str">
        <f t="shared" si="88"/>
        <v/>
      </c>
      <c r="X1113" s="15" t="str">
        <f t="shared" si="89"/>
        <v/>
      </c>
      <c r="Y1113" s="18">
        <f t="shared" si="90"/>
        <v>0</v>
      </c>
    </row>
    <row r="1114" spans="1:25" ht="35" customHeight="1" x14ac:dyDescent="0.35">
      <c r="A1114" s="65"/>
      <c r="B1114" s="70" t="str">
        <f>IFERROR(IF(A1114="","",INDEX('PCN Data'!$A$2:$A$1300,MATCH('PCN Variation'!A1114,'PCN Data'!$B$2:$B$1300,0))),"ERROR")</f>
        <v/>
      </c>
      <c r="C1114" s="71" t="str">
        <f>IFERROR(IF(A1114="","",INDEX('PCN Data'!$C$2:$C$1300,MATCH('PCN Variation'!A1114,'PCN Data'!$B$2:$B$1300,0))),"ERROR")</f>
        <v/>
      </c>
      <c r="D1114" s="70" t="str">
        <f>IFERROR(IF(A1114="","", INDEX('PCN Data'!$D$2:$D$1300,MATCH('PCN Variation'!A1114,'PCN Data'!$B$2:$B$1300,0))),"ERROR")</f>
        <v/>
      </c>
      <c r="E1114" s="66"/>
      <c r="F1114" s="65"/>
      <c r="G1114" s="71" t="str">
        <f>IF(E1114&amp;F1114="","", IFERROR(IF(AND(E1114="",F1114&lt;&gt;""),INDEX('Paycode Info'!$D$2:$D$71,MATCH('PCN Variation'!F1114,'Paycode Info'!$F$2:$F$71,0)), INDEX('Paycode Info'!$D$2:$D$71,MATCH('PCN Variation'!E1114,'Paycode Info'!$D$2:$D$71,0))),"Error"))</f>
        <v/>
      </c>
      <c r="H1114" s="71" t="str">
        <f>IF(E1114&amp;F1114="","", IFERROR(INDEX('Paycode Info'!$F$2:$F$71,MATCH('PCN Variation'!G1114,'Paycode Info'!$D$2:$D$71,0)),"Error"))</f>
        <v/>
      </c>
      <c r="I1114" s="84" t="str">
        <f t="shared" si="87"/>
        <v/>
      </c>
      <c r="J1114" s="73" t="str">
        <f>IFERROR(INDEX('Paycode Info'!$G$2:$G$71,MATCH('PCN Variation'!H1114,'Paycode Info'!$F$2:$F$71,0)),"")</f>
        <v/>
      </c>
      <c r="K1114" s="17"/>
      <c r="L1114" s="16" t="str">
        <f>IFERROR(MATCH(K1114,'Paycode Info'!$I$2:$I$13,0),"")</f>
        <v/>
      </c>
      <c r="M1114" s="17"/>
      <c r="N1114" s="16" t="str">
        <f>IFERROR(MATCH(M1114,'Paycode Info'!$I$2:$I$13,0),"")</f>
        <v/>
      </c>
      <c r="O1114" s="17"/>
      <c r="P1114" s="17"/>
      <c r="Q1114" s="67" t="str">
        <f>IFERROR(IF(N1114-L1114=0,13,IF(N1114-L1114&gt;=0,N1114-L1114+1, VLOOKUP(N1114-L1114, 'Paycode Info'!$J$2:$K$13,2,0))),"")</f>
        <v/>
      </c>
      <c r="R1114" s="68" t="str">
        <f t="shared" si="86"/>
        <v/>
      </c>
      <c r="S1114" s="66"/>
      <c r="T1114" s="16" t="str">
        <f>IF(S1114="","",INDEX('Paycode Info'!$R$2:$R$4,MATCH('PCN Variation'!S1114,'Paycode Info'!$M$2:$M$4,0)))</f>
        <v/>
      </c>
      <c r="U1114" s="17"/>
      <c r="V1114" s="16" t="str">
        <f>IFERROR(MATCH(U1114,'Paycode Info'!$I$2:$I$13,0),"")</f>
        <v/>
      </c>
      <c r="W1114" s="16" t="str">
        <f t="shared" si="88"/>
        <v/>
      </c>
      <c r="X1114" s="15" t="str">
        <f t="shared" si="89"/>
        <v/>
      </c>
      <c r="Y1114" s="18">
        <f t="shared" si="90"/>
        <v>0</v>
      </c>
    </row>
    <row r="1115" spans="1:25" ht="35" customHeight="1" x14ac:dyDescent="0.35">
      <c r="A1115" s="65"/>
      <c r="B1115" s="70" t="str">
        <f>IFERROR(IF(A1115="","",INDEX('PCN Data'!$A$2:$A$1300,MATCH('PCN Variation'!A1115,'PCN Data'!$B$2:$B$1300,0))),"ERROR")</f>
        <v/>
      </c>
      <c r="C1115" s="71" t="str">
        <f>IFERROR(IF(A1115="","",INDEX('PCN Data'!$C$2:$C$1300,MATCH('PCN Variation'!A1115,'PCN Data'!$B$2:$B$1300,0))),"ERROR")</f>
        <v/>
      </c>
      <c r="D1115" s="70" t="str">
        <f>IFERROR(IF(A1115="","", INDEX('PCN Data'!$D$2:$D$1300,MATCH('PCN Variation'!A1115,'PCN Data'!$B$2:$B$1300,0))),"ERROR")</f>
        <v/>
      </c>
      <c r="E1115" s="66"/>
      <c r="F1115" s="65"/>
      <c r="G1115" s="71" t="str">
        <f>IF(E1115&amp;F1115="","", IFERROR(IF(AND(E1115="",F1115&lt;&gt;""),INDEX('Paycode Info'!$D$2:$D$71,MATCH('PCN Variation'!F1115,'Paycode Info'!$F$2:$F$71,0)), INDEX('Paycode Info'!$D$2:$D$71,MATCH('PCN Variation'!E1115,'Paycode Info'!$D$2:$D$71,0))),"Error"))</f>
        <v/>
      </c>
      <c r="H1115" s="71" t="str">
        <f>IF(E1115&amp;F1115="","", IFERROR(INDEX('Paycode Info'!$F$2:$F$71,MATCH('PCN Variation'!G1115,'Paycode Info'!$D$2:$D$71,0)),"Error"))</f>
        <v/>
      </c>
      <c r="I1115" s="84" t="str">
        <f t="shared" si="87"/>
        <v/>
      </c>
      <c r="J1115" s="73" t="str">
        <f>IFERROR(INDEX('Paycode Info'!$G$2:$G$71,MATCH('PCN Variation'!H1115,'Paycode Info'!$F$2:$F$71,0)),"")</f>
        <v/>
      </c>
      <c r="K1115" s="17"/>
      <c r="L1115" s="16" t="str">
        <f>IFERROR(MATCH(K1115,'Paycode Info'!$I$2:$I$13,0),"")</f>
        <v/>
      </c>
      <c r="M1115" s="17"/>
      <c r="N1115" s="16" t="str">
        <f>IFERROR(MATCH(M1115,'Paycode Info'!$I$2:$I$13,0),"")</f>
        <v/>
      </c>
      <c r="O1115" s="17"/>
      <c r="P1115" s="17"/>
      <c r="Q1115" s="67" t="str">
        <f>IFERROR(IF(N1115-L1115=0,13,IF(N1115-L1115&gt;=0,N1115-L1115+1, VLOOKUP(N1115-L1115, 'Paycode Info'!$J$2:$K$13,2,0))),"")</f>
        <v/>
      </c>
      <c r="R1115" s="68" t="str">
        <f t="shared" si="86"/>
        <v/>
      </c>
      <c r="S1115" s="66"/>
      <c r="T1115" s="16" t="str">
        <f>IF(S1115="","",INDEX('Paycode Info'!$R$2:$R$4,MATCH('PCN Variation'!S1115,'Paycode Info'!$M$2:$M$4,0)))</f>
        <v/>
      </c>
      <c r="U1115" s="17"/>
      <c r="V1115" s="16" t="str">
        <f>IFERROR(MATCH(U1115,'Paycode Info'!$I$2:$I$13,0),"")</f>
        <v/>
      </c>
      <c r="W1115" s="16" t="str">
        <f t="shared" si="88"/>
        <v/>
      </c>
      <c r="X1115" s="15" t="str">
        <f t="shared" si="89"/>
        <v/>
      </c>
      <c r="Y1115" s="18">
        <f t="shared" si="90"/>
        <v>0</v>
      </c>
    </row>
    <row r="1116" spans="1:25" ht="35" customHeight="1" x14ac:dyDescent="0.35">
      <c r="A1116" s="65"/>
      <c r="B1116" s="70" t="str">
        <f>IFERROR(IF(A1116="","",INDEX('PCN Data'!$A$2:$A$1300,MATCH('PCN Variation'!A1116,'PCN Data'!$B$2:$B$1300,0))),"ERROR")</f>
        <v/>
      </c>
      <c r="C1116" s="71" t="str">
        <f>IFERROR(IF(A1116="","",INDEX('PCN Data'!$C$2:$C$1300,MATCH('PCN Variation'!A1116,'PCN Data'!$B$2:$B$1300,0))),"ERROR")</f>
        <v/>
      </c>
      <c r="D1116" s="70" t="str">
        <f>IFERROR(IF(A1116="","", INDEX('PCN Data'!$D$2:$D$1300,MATCH('PCN Variation'!A1116,'PCN Data'!$B$2:$B$1300,0))),"ERROR")</f>
        <v/>
      </c>
      <c r="E1116" s="66"/>
      <c r="F1116" s="65"/>
      <c r="G1116" s="71" t="str">
        <f>IF(E1116&amp;F1116="","", IFERROR(IF(AND(E1116="",F1116&lt;&gt;""),INDEX('Paycode Info'!$D$2:$D$71,MATCH('PCN Variation'!F1116,'Paycode Info'!$F$2:$F$71,0)), INDEX('Paycode Info'!$D$2:$D$71,MATCH('PCN Variation'!E1116,'Paycode Info'!$D$2:$D$71,0))),"Error"))</f>
        <v/>
      </c>
      <c r="H1116" s="71" t="str">
        <f>IF(E1116&amp;F1116="","", IFERROR(INDEX('Paycode Info'!$F$2:$F$71,MATCH('PCN Variation'!G1116,'Paycode Info'!$D$2:$D$71,0)),"Error"))</f>
        <v/>
      </c>
      <c r="I1116" s="84" t="str">
        <f t="shared" si="87"/>
        <v/>
      </c>
      <c r="J1116" s="73" t="str">
        <f>IFERROR(INDEX('Paycode Info'!$G$2:$G$71,MATCH('PCN Variation'!H1116,'Paycode Info'!$F$2:$F$71,0)),"")</f>
        <v/>
      </c>
      <c r="K1116" s="17"/>
      <c r="L1116" s="16" t="str">
        <f>IFERROR(MATCH(K1116,'Paycode Info'!$I$2:$I$13,0),"")</f>
        <v/>
      </c>
      <c r="M1116" s="17"/>
      <c r="N1116" s="16" t="str">
        <f>IFERROR(MATCH(M1116,'Paycode Info'!$I$2:$I$13,0),"")</f>
        <v/>
      </c>
      <c r="O1116" s="17"/>
      <c r="P1116" s="17"/>
      <c r="Q1116" s="67" t="str">
        <f>IFERROR(IF(N1116-L1116=0,13,IF(N1116-L1116&gt;=0,N1116-L1116+1, VLOOKUP(N1116-L1116, 'Paycode Info'!$J$2:$K$13,2,0))),"")</f>
        <v/>
      </c>
      <c r="R1116" s="68" t="str">
        <f t="shared" si="86"/>
        <v/>
      </c>
      <c r="S1116" s="66"/>
      <c r="T1116" s="16" t="str">
        <f>IF(S1116="","",INDEX('Paycode Info'!$R$2:$R$4,MATCH('PCN Variation'!S1116,'Paycode Info'!$M$2:$M$4,0)))</f>
        <v/>
      </c>
      <c r="U1116" s="17"/>
      <c r="V1116" s="16" t="str">
        <f>IFERROR(MATCH(U1116,'Paycode Info'!$I$2:$I$13,0),"")</f>
        <v/>
      </c>
      <c r="W1116" s="16" t="str">
        <f t="shared" si="88"/>
        <v/>
      </c>
      <c r="X1116" s="15" t="str">
        <f t="shared" si="89"/>
        <v/>
      </c>
      <c r="Y1116" s="18">
        <f t="shared" si="90"/>
        <v>0</v>
      </c>
    </row>
    <row r="1117" spans="1:25" ht="35" customHeight="1" x14ac:dyDescent="0.35">
      <c r="A1117" s="65"/>
      <c r="B1117" s="70" t="str">
        <f>IFERROR(IF(A1117="","",INDEX('PCN Data'!$A$2:$A$1300,MATCH('PCN Variation'!A1117,'PCN Data'!$B$2:$B$1300,0))),"ERROR")</f>
        <v/>
      </c>
      <c r="C1117" s="71" t="str">
        <f>IFERROR(IF(A1117="","",INDEX('PCN Data'!$C$2:$C$1300,MATCH('PCN Variation'!A1117,'PCN Data'!$B$2:$B$1300,0))),"ERROR")</f>
        <v/>
      </c>
      <c r="D1117" s="70" t="str">
        <f>IFERROR(IF(A1117="","", INDEX('PCN Data'!$D$2:$D$1300,MATCH('PCN Variation'!A1117,'PCN Data'!$B$2:$B$1300,0))),"ERROR")</f>
        <v/>
      </c>
      <c r="E1117" s="66"/>
      <c r="F1117" s="65"/>
      <c r="G1117" s="71" t="str">
        <f>IF(E1117&amp;F1117="","", IFERROR(IF(AND(E1117="",F1117&lt;&gt;""),INDEX('Paycode Info'!$D$2:$D$71,MATCH('PCN Variation'!F1117,'Paycode Info'!$F$2:$F$71,0)), INDEX('Paycode Info'!$D$2:$D$71,MATCH('PCN Variation'!E1117,'Paycode Info'!$D$2:$D$71,0))),"Error"))</f>
        <v/>
      </c>
      <c r="H1117" s="71" t="str">
        <f>IF(E1117&amp;F1117="","", IFERROR(INDEX('Paycode Info'!$F$2:$F$71,MATCH('PCN Variation'!G1117,'Paycode Info'!$D$2:$D$71,0)),"Error"))</f>
        <v/>
      </c>
      <c r="I1117" s="84" t="str">
        <f t="shared" si="87"/>
        <v/>
      </c>
      <c r="J1117" s="73" t="str">
        <f>IFERROR(INDEX('Paycode Info'!$G$2:$G$71,MATCH('PCN Variation'!H1117,'Paycode Info'!$F$2:$F$71,0)),"")</f>
        <v/>
      </c>
      <c r="K1117" s="17"/>
      <c r="L1117" s="16" t="str">
        <f>IFERROR(MATCH(K1117,'Paycode Info'!$I$2:$I$13,0),"")</f>
        <v/>
      </c>
      <c r="M1117" s="17"/>
      <c r="N1117" s="16" t="str">
        <f>IFERROR(MATCH(M1117,'Paycode Info'!$I$2:$I$13,0),"")</f>
        <v/>
      </c>
      <c r="O1117" s="17"/>
      <c r="P1117" s="17"/>
      <c r="Q1117" s="67" t="str">
        <f>IFERROR(IF(N1117-L1117=0,13,IF(N1117-L1117&gt;=0,N1117-L1117+1, VLOOKUP(N1117-L1117, 'Paycode Info'!$J$2:$K$13,2,0))),"")</f>
        <v/>
      </c>
      <c r="R1117" s="68" t="str">
        <f t="shared" si="86"/>
        <v/>
      </c>
      <c r="S1117" s="66"/>
      <c r="T1117" s="16" t="str">
        <f>IF(S1117="","",INDEX('Paycode Info'!$R$2:$R$4,MATCH('PCN Variation'!S1117,'Paycode Info'!$M$2:$M$4,0)))</f>
        <v/>
      </c>
      <c r="U1117" s="17"/>
      <c r="V1117" s="16" t="str">
        <f>IFERROR(MATCH(U1117,'Paycode Info'!$I$2:$I$13,0),"")</f>
        <v/>
      </c>
      <c r="W1117" s="16" t="str">
        <f t="shared" si="88"/>
        <v/>
      </c>
      <c r="X1117" s="15" t="str">
        <f t="shared" si="89"/>
        <v/>
      </c>
      <c r="Y1117" s="18">
        <f t="shared" si="90"/>
        <v>0</v>
      </c>
    </row>
    <row r="1118" spans="1:25" ht="35" customHeight="1" x14ac:dyDescent="0.35">
      <c r="A1118" s="65"/>
      <c r="B1118" s="70" t="str">
        <f>IFERROR(IF(A1118="","",INDEX('PCN Data'!$A$2:$A$1300,MATCH('PCN Variation'!A1118,'PCN Data'!$B$2:$B$1300,0))),"ERROR")</f>
        <v/>
      </c>
      <c r="C1118" s="71" t="str">
        <f>IFERROR(IF(A1118="","",INDEX('PCN Data'!$C$2:$C$1300,MATCH('PCN Variation'!A1118,'PCN Data'!$B$2:$B$1300,0))),"ERROR")</f>
        <v/>
      </c>
      <c r="D1118" s="70" t="str">
        <f>IFERROR(IF(A1118="","", INDEX('PCN Data'!$D$2:$D$1300,MATCH('PCN Variation'!A1118,'PCN Data'!$B$2:$B$1300,0))),"ERROR")</f>
        <v/>
      </c>
      <c r="E1118" s="66"/>
      <c r="F1118" s="65"/>
      <c r="G1118" s="71" t="str">
        <f>IF(E1118&amp;F1118="","", IFERROR(IF(AND(E1118="",F1118&lt;&gt;""),INDEX('Paycode Info'!$D$2:$D$71,MATCH('PCN Variation'!F1118,'Paycode Info'!$F$2:$F$71,0)), INDEX('Paycode Info'!$D$2:$D$71,MATCH('PCN Variation'!E1118,'Paycode Info'!$D$2:$D$71,0))),"Error"))</f>
        <v/>
      </c>
      <c r="H1118" s="71" t="str">
        <f>IF(E1118&amp;F1118="","", IFERROR(INDEX('Paycode Info'!$F$2:$F$71,MATCH('PCN Variation'!G1118,'Paycode Info'!$D$2:$D$71,0)),"Error"))</f>
        <v/>
      </c>
      <c r="I1118" s="84" t="str">
        <f t="shared" si="87"/>
        <v/>
      </c>
      <c r="J1118" s="73" t="str">
        <f>IFERROR(INDEX('Paycode Info'!$G$2:$G$71,MATCH('PCN Variation'!H1118,'Paycode Info'!$F$2:$F$71,0)),"")</f>
        <v/>
      </c>
      <c r="K1118" s="17"/>
      <c r="L1118" s="16" t="str">
        <f>IFERROR(MATCH(K1118,'Paycode Info'!$I$2:$I$13,0),"")</f>
        <v/>
      </c>
      <c r="M1118" s="17"/>
      <c r="N1118" s="16" t="str">
        <f>IFERROR(MATCH(M1118,'Paycode Info'!$I$2:$I$13,0),"")</f>
        <v/>
      </c>
      <c r="O1118" s="17"/>
      <c r="P1118" s="17"/>
      <c r="Q1118" s="67" t="str">
        <f>IFERROR(IF(N1118-L1118=0,13,IF(N1118-L1118&gt;=0,N1118-L1118+1, VLOOKUP(N1118-L1118, 'Paycode Info'!$J$2:$K$13,2,0))),"")</f>
        <v/>
      </c>
      <c r="R1118" s="68" t="str">
        <f t="shared" si="86"/>
        <v/>
      </c>
      <c r="S1118" s="66"/>
      <c r="T1118" s="16" t="str">
        <f>IF(S1118="","",INDEX('Paycode Info'!$R$2:$R$4,MATCH('PCN Variation'!S1118,'Paycode Info'!$M$2:$M$4,0)))</f>
        <v/>
      </c>
      <c r="U1118" s="17"/>
      <c r="V1118" s="16" t="str">
        <f>IFERROR(MATCH(U1118,'Paycode Info'!$I$2:$I$13,0),"")</f>
        <v/>
      </c>
      <c r="W1118" s="16" t="str">
        <f t="shared" si="88"/>
        <v/>
      </c>
      <c r="X1118" s="15" t="str">
        <f t="shared" si="89"/>
        <v/>
      </c>
      <c r="Y1118" s="18">
        <f t="shared" si="90"/>
        <v>0</v>
      </c>
    </row>
    <row r="1119" spans="1:25" ht="35" customHeight="1" x14ac:dyDescent="0.35">
      <c r="A1119" s="65"/>
      <c r="B1119" s="70" t="str">
        <f>IFERROR(IF(A1119="","",INDEX('PCN Data'!$A$2:$A$1300,MATCH('PCN Variation'!A1119,'PCN Data'!$B$2:$B$1300,0))),"ERROR")</f>
        <v/>
      </c>
      <c r="C1119" s="71" t="str">
        <f>IFERROR(IF(A1119="","",INDEX('PCN Data'!$C$2:$C$1300,MATCH('PCN Variation'!A1119,'PCN Data'!$B$2:$B$1300,0))),"ERROR")</f>
        <v/>
      </c>
      <c r="D1119" s="70" t="str">
        <f>IFERROR(IF(A1119="","", INDEX('PCN Data'!$D$2:$D$1300,MATCH('PCN Variation'!A1119,'PCN Data'!$B$2:$B$1300,0))),"ERROR")</f>
        <v/>
      </c>
      <c r="E1119" s="66"/>
      <c r="F1119" s="65"/>
      <c r="G1119" s="71" t="str">
        <f>IF(E1119&amp;F1119="","", IFERROR(IF(AND(E1119="",F1119&lt;&gt;""),INDEX('Paycode Info'!$D$2:$D$71,MATCH('PCN Variation'!F1119,'Paycode Info'!$F$2:$F$71,0)), INDEX('Paycode Info'!$D$2:$D$71,MATCH('PCN Variation'!E1119,'Paycode Info'!$D$2:$D$71,0))),"Error"))</f>
        <v/>
      </c>
      <c r="H1119" s="71" t="str">
        <f>IF(E1119&amp;F1119="","", IFERROR(INDEX('Paycode Info'!$F$2:$F$71,MATCH('PCN Variation'!G1119,'Paycode Info'!$D$2:$D$71,0)),"Error"))</f>
        <v/>
      </c>
      <c r="I1119" s="84" t="str">
        <f t="shared" si="87"/>
        <v/>
      </c>
      <c r="J1119" s="73" t="str">
        <f>IFERROR(INDEX('Paycode Info'!$G$2:$G$71,MATCH('PCN Variation'!H1119,'Paycode Info'!$F$2:$F$71,0)),"")</f>
        <v/>
      </c>
      <c r="K1119" s="17"/>
      <c r="L1119" s="16" t="str">
        <f>IFERROR(MATCH(K1119,'Paycode Info'!$I$2:$I$13,0),"")</f>
        <v/>
      </c>
      <c r="M1119" s="17"/>
      <c r="N1119" s="16" t="str">
        <f>IFERROR(MATCH(M1119,'Paycode Info'!$I$2:$I$13,0),"")</f>
        <v/>
      </c>
      <c r="O1119" s="17"/>
      <c r="P1119" s="17"/>
      <c r="Q1119" s="67" t="str">
        <f>IFERROR(IF(N1119-L1119=0,13,IF(N1119-L1119&gt;=0,N1119-L1119+1, VLOOKUP(N1119-L1119, 'Paycode Info'!$J$2:$K$13,2,0))),"")</f>
        <v/>
      </c>
      <c r="R1119" s="68" t="str">
        <f t="shared" si="86"/>
        <v/>
      </c>
      <c r="S1119" s="66"/>
      <c r="T1119" s="16" t="str">
        <f>IF(S1119="","",INDEX('Paycode Info'!$R$2:$R$4,MATCH('PCN Variation'!S1119,'Paycode Info'!$M$2:$M$4,0)))</f>
        <v/>
      </c>
      <c r="U1119" s="17"/>
      <c r="V1119" s="16" t="str">
        <f>IFERROR(MATCH(U1119,'Paycode Info'!$I$2:$I$13,0),"")</f>
        <v/>
      </c>
      <c r="W1119" s="16" t="str">
        <f t="shared" si="88"/>
        <v/>
      </c>
      <c r="X1119" s="15" t="str">
        <f t="shared" si="89"/>
        <v/>
      </c>
      <c r="Y1119" s="18">
        <f t="shared" si="90"/>
        <v>0</v>
      </c>
    </row>
    <row r="1120" spans="1:25" ht="35" customHeight="1" x14ac:dyDescent="0.35">
      <c r="A1120" s="65"/>
      <c r="B1120" s="70" t="str">
        <f>IFERROR(IF(A1120="","",INDEX('PCN Data'!$A$2:$A$1300,MATCH('PCN Variation'!A1120,'PCN Data'!$B$2:$B$1300,0))),"ERROR")</f>
        <v/>
      </c>
      <c r="C1120" s="71" t="str">
        <f>IFERROR(IF(A1120="","",INDEX('PCN Data'!$C$2:$C$1300,MATCH('PCN Variation'!A1120,'PCN Data'!$B$2:$B$1300,0))),"ERROR")</f>
        <v/>
      </c>
      <c r="D1120" s="70" t="str">
        <f>IFERROR(IF(A1120="","", INDEX('PCN Data'!$D$2:$D$1300,MATCH('PCN Variation'!A1120,'PCN Data'!$B$2:$B$1300,0))),"ERROR")</f>
        <v/>
      </c>
      <c r="E1120" s="66"/>
      <c r="F1120" s="65"/>
      <c r="G1120" s="71" t="str">
        <f>IF(E1120&amp;F1120="","", IFERROR(IF(AND(E1120="",F1120&lt;&gt;""),INDEX('Paycode Info'!$D$2:$D$71,MATCH('PCN Variation'!F1120,'Paycode Info'!$F$2:$F$71,0)), INDEX('Paycode Info'!$D$2:$D$71,MATCH('PCN Variation'!E1120,'Paycode Info'!$D$2:$D$71,0))),"Error"))</f>
        <v/>
      </c>
      <c r="H1120" s="71" t="str">
        <f>IF(E1120&amp;F1120="","", IFERROR(INDEX('Paycode Info'!$F$2:$F$71,MATCH('PCN Variation'!G1120,'Paycode Info'!$D$2:$D$71,0)),"Error"))</f>
        <v/>
      </c>
      <c r="I1120" s="84" t="str">
        <f t="shared" si="87"/>
        <v/>
      </c>
      <c r="J1120" s="73" t="str">
        <f>IFERROR(INDEX('Paycode Info'!$G$2:$G$71,MATCH('PCN Variation'!H1120,'Paycode Info'!$F$2:$F$71,0)),"")</f>
        <v/>
      </c>
      <c r="K1120" s="17"/>
      <c r="L1120" s="16" t="str">
        <f>IFERROR(MATCH(K1120,'Paycode Info'!$I$2:$I$13,0),"")</f>
        <v/>
      </c>
      <c r="M1120" s="17"/>
      <c r="N1120" s="16" t="str">
        <f>IFERROR(MATCH(M1120,'Paycode Info'!$I$2:$I$13,0),"")</f>
        <v/>
      </c>
      <c r="O1120" s="17"/>
      <c r="P1120" s="17"/>
      <c r="Q1120" s="67" t="str">
        <f>IFERROR(IF(N1120-L1120=0,13,IF(N1120-L1120&gt;=0,N1120-L1120+1, VLOOKUP(N1120-L1120, 'Paycode Info'!$J$2:$K$13,2,0))),"")</f>
        <v/>
      </c>
      <c r="R1120" s="68" t="str">
        <f t="shared" si="86"/>
        <v/>
      </c>
      <c r="S1120" s="66"/>
      <c r="T1120" s="16" t="str">
        <f>IF(S1120="","",INDEX('Paycode Info'!$R$2:$R$4,MATCH('PCN Variation'!S1120,'Paycode Info'!$M$2:$M$4,0)))</f>
        <v/>
      </c>
      <c r="U1120" s="17"/>
      <c r="V1120" s="16" t="str">
        <f>IFERROR(MATCH(U1120,'Paycode Info'!$I$2:$I$13,0),"")</f>
        <v/>
      </c>
      <c r="W1120" s="16" t="str">
        <f t="shared" si="88"/>
        <v/>
      </c>
      <c r="X1120" s="15" t="str">
        <f t="shared" si="89"/>
        <v/>
      </c>
      <c r="Y1120" s="18">
        <f t="shared" si="90"/>
        <v>0</v>
      </c>
    </row>
    <row r="1121" spans="1:25" ht="35" customHeight="1" x14ac:dyDescent="0.35">
      <c r="A1121" s="65"/>
      <c r="B1121" s="70" t="str">
        <f>IFERROR(IF(A1121="","",INDEX('PCN Data'!$A$2:$A$1300,MATCH('PCN Variation'!A1121,'PCN Data'!$B$2:$B$1300,0))),"ERROR")</f>
        <v/>
      </c>
      <c r="C1121" s="71" t="str">
        <f>IFERROR(IF(A1121="","",INDEX('PCN Data'!$C$2:$C$1300,MATCH('PCN Variation'!A1121,'PCN Data'!$B$2:$B$1300,0))),"ERROR")</f>
        <v/>
      </c>
      <c r="D1121" s="70" t="str">
        <f>IFERROR(IF(A1121="","", INDEX('PCN Data'!$D$2:$D$1300,MATCH('PCN Variation'!A1121,'PCN Data'!$B$2:$B$1300,0))),"ERROR")</f>
        <v/>
      </c>
      <c r="E1121" s="66"/>
      <c r="F1121" s="65"/>
      <c r="G1121" s="71" t="str">
        <f>IF(E1121&amp;F1121="","", IFERROR(IF(AND(E1121="",F1121&lt;&gt;""),INDEX('Paycode Info'!$D$2:$D$71,MATCH('PCN Variation'!F1121,'Paycode Info'!$F$2:$F$71,0)), INDEX('Paycode Info'!$D$2:$D$71,MATCH('PCN Variation'!E1121,'Paycode Info'!$D$2:$D$71,0))),"Error"))</f>
        <v/>
      </c>
      <c r="H1121" s="71" t="str">
        <f>IF(E1121&amp;F1121="","", IFERROR(INDEX('Paycode Info'!$F$2:$F$71,MATCH('PCN Variation'!G1121,'Paycode Info'!$D$2:$D$71,0)),"Error"))</f>
        <v/>
      </c>
      <c r="I1121" s="84" t="str">
        <f t="shared" si="87"/>
        <v/>
      </c>
      <c r="J1121" s="73" t="str">
        <f>IFERROR(INDEX('Paycode Info'!$G$2:$G$71,MATCH('PCN Variation'!H1121,'Paycode Info'!$F$2:$F$71,0)),"")</f>
        <v/>
      </c>
      <c r="K1121" s="17"/>
      <c r="L1121" s="16" t="str">
        <f>IFERROR(MATCH(K1121,'Paycode Info'!$I$2:$I$13,0),"")</f>
        <v/>
      </c>
      <c r="M1121" s="17"/>
      <c r="N1121" s="16" t="str">
        <f>IFERROR(MATCH(M1121,'Paycode Info'!$I$2:$I$13,0),"")</f>
        <v/>
      </c>
      <c r="O1121" s="17"/>
      <c r="P1121" s="17"/>
      <c r="Q1121" s="67" t="str">
        <f>IFERROR(IF(N1121-L1121=0,13,IF(N1121-L1121&gt;=0,N1121-L1121+1, VLOOKUP(N1121-L1121, 'Paycode Info'!$J$2:$K$13,2,0))),"")</f>
        <v/>
      </c>
      <c r="R1121" s="68" t="str">
        <f t="shared" si="86"/>
        <v/>
      </c>
      <c r="S1121" s="66"/>
      <c r="T1121" s="16" t="str">
        <f>IF(S1121="","",INDEX('Paycode Info'!$R$2:$R$4,MATCH('PCN Variation'!S1121,'Paycode Info'!$M$2:$M$4,0)))</f>
        <v/>
      </c>
      <c r="U1121" s="17"/>
      <c r="V1121" s="16" t="str">
        <f>IFERROR(MATCH(U1121,'Paycode Info'!$I$2:$I$13,0),"")</f>
        <v/>
      </c>
      <c r="W1121" s="16" t="str">
        <f t="shared" si="88"/>
        <v/>
      </c>
      <c r="X1121" s="15" t="str">
        <f t="shared" si="89"/>
        <v/>
      </c>
      <c r="Y1121" s="18">
        <f t="shared" si="90"/>
        <v>0</v>
      </c>
    </row>
    <row r="1122" spans="1:25" ht="35" customHeight="1" x14ac:dyDescent="0.35">
      <c r="A1122" s="65"/>
      <c r="B1122" s="70" t="str">
        <f>IFERROR(IF(A1122="","",INDEX('PCN Data'!$A$2:$A$1300,MATCH('PCN Variation'!A1122,'PCN Data'!$B$2:$B$1300,0))),"ERROR")</f>
        <v/>
      </c>
      <c r="C1122" s="71" t="str">
        <f>IFERROR(IF(A1122="","",INDEX('PCN Data'!$C$2:$C$1300,MATCH('PCN Variation'!A1122,'PCN Data'!$B$2:$B$1300,0))),"ERROR")</f>
        <v/>
      </c>
      <c r="D1122" s="70" t="str">
        <f>IFERROR(IF(A1122="","", INDEX('PCN Data'!$D$2:$D$1300,MATCH('PCN Variation'!A1122,'PCN Data'!$B$2:$B$1300,0))),"ERROR")</f>
        <v/>
      </c>
      <c r="E1122" s="66"/>
      <c r="F1122" s="65"/>
      <c r="G1122" s="71" t="str">
        <f>IF(E1122&amp;F1122="","", IFERROR(IF(AND(E1122="",F1122&lt;&gt;""),INDEX('Paycode Info'!$D$2:$D$71,MATCH('PCN Variation'!F1122,'Paycode Info'!$F$2:$F$71,0)), INDEX('Paycode Info'!$D$2:$D$71,MATCH('PCN Variation'!E1122,'Paycode Info'!$D$2:$D$71,0))),"Error"))</f>
        <v/>
      </c>
      <c r="H1122" s="71" t="str">
        <f>IF(E1122&amp;F1122="","", IFERROR(INDEX('Paycode Info'!$F$2:$F$71,MATCH('PCN Variation'!G1122,'Paycode Info'!$D$2:$D$71,0)),"Error"))</f>
        <v/>
      </c>
      <c r="I1122" s="84" t="str">
        <f t="shared" si="87"/>
        <v/>
      </c>
      <c r="J1122" s="73" t="str">
        <f>IFERROR(INDEX('Paycode Info'!$G$2:$G$71,MATCH('PCN Variation'!H1122,'Paycode Info'!$F$2:$F$71,0)),"")</f>
        <v/>
      </c>
      <c r="K1122" s="17"/>
      <c r="L1122" s="16" t="str">
        <f>IFERROR(MATCH(K1122,'Paycode Info'!$I$2:$I$13,0),"")</f>
        <v/>
      </c>
      <c r="M1122" s="17"/>
      <c r="N1122" s="16" t="str">
        <f>IFERROR(MATCH(M1122,'Paycode Info'!$I$2:$I$13,0),"")</f>
        <v/>
      </c>
      <c r="O1122" s="17"/>
      <c r="P1122" s="17"/>
      <c r="Q1122" s="67" t="str">
        <f>IFERROR(IF(N1122-L1122=0,13,IF(N1122-L1122&gt;=0,N1122-L1122+1, VLOOKUP(N1122-L1122, 'Paycode Info'!$J$2:$K$13,2,0))),"")</f>
        <v/>
      </c>
      <c r="R1122" s="68" t="str">
        <f t="shared" si="86"/>
        <v/>
      </c>
      <c r="S1122" s="66"/>
      <c r="T1122" s="16" t="str">
        <f>IF(S1122="","",INDEX('Paycode Info'!$R$2:$R$4,MATCH('PCN Variation'!S1122,'Paycode Info'!$M$2:$M$4,0)))</f>
        <v/>
      </c>
      <c r="U1122" s="17"/>
      <c r="V1122" s="16" t="str">
        <f>IFERROR(MATCH(U1122,'Paycode Info'!$I$2:$I$13,0),"")</f>
        <v/>
      </c>
      <c r="W1122" s="16" t="str">
        <f t="shared" si="88"/>
        <v/>
      </c>
      <c r="X1122" s="15" t="str">
        <f t="shared" si="89"/>
        <v/>
      </c>
      <c r="Y1122" s="18">
        <f t="shared" si="90"/>
        <v>0</v>
      </c>
    </row>
    <row r="1123" spans="1:25" ht="35" customHeight="1" x14ac:dyDescent="0.35">
      <c r="A1123" s="65"/>
      <c r="B1123" s="70" t="str">
        <f>IFERROR(IF(A1123="","",INDEX('PCN Data'!$A$2:$A$1300,MATCH('PCN Variation'!A1123,'PCN Data'!$B$2:$B$1300,0))),"ERROR")</f>
        <v/>
      </c>
      <c r="C1123" s="71" t="str">
        <f>IFERROR(IF(A1123="","",INDEX('PCN Data'!$C$2:$C$1300,MATCH('PCN Variation'!A1123,'PCN Data'!$B$2:$B$1300,0))),"ERROR")</f>
        <v/>
      </c>
      <c r="D1123" s="70" t="str">
        <f>IFERROR(IF(A1123="","", INDEX('PCN Data'!$D$2:$D$1300,MATCH('PCN Variation'!A1123,'PCN Data'!$B$2:$B$1300,0))),"ERROR")</f>
        <v/>
      </c>
      <c r="E1123" s="66"/>
      <c r="F1123" s="65"/>
      <c r="G1123" s="71" t="str">
        <f>IF(E1123&amp;F1123="","", IFERROR(IF(AND(E1123="",F1123&lt;&gt;""),INDEX('Paycode Info'!$D$2:$D$71,MATCH('PCN Variation'!F1123,'Paycode Info'!$F$2:$F$71,0)), INDEX('Paycode Info'!$D$2:$D$71,MATCH('PCN Variation'!E1123,'Paycode Info'!$D$2:$D$71,0))),"Error"))</f>
        <v/>
      </c>
      <c r="H1123" s="71" t="str">
        <f>IF(E1123&amp;F1123="","", IFERROR(INDEX('Paycode Info'!$F$2:$F$71,MATCH('PCN Variation'!G1123,'Paycode Info'!$D$2:$D$71,0)),"Error"))</f>
        <v/>
      </c>
      <c r="I1123" s="84" t="str">
        <f t="shared" si="87"/>
        <v/>
      </c>
      <c r="J1123" s="73" t="str">
        <f>IFERROR(INDEX('Paycode Info'!$G$2:$G$71,MATCH('PCN Variation'!H1123,'Paycode Info'!$F$2:$F$71,0)),"")</f>
        <v/>
      </c>
      <c r="K1123" s="17"/>
      <c r="L1123" s="16" t="str">
        <f>IFERROR(MATCH(K1123,'Paycode Info'!$I$2:$I$13,0),"")</f>
        <v/>
      </c>
      <c r="M1123" s="17"/>
      <c r="N1123" s="16" t="str">
        <f>IFERROR(MATCH(M1123,'Paycode Info'!$I$2:$I$13,0),"")</f>
        <v/>
      </c>
      <c r="O1123" s="17"/>
      <c r="P1123" s="17"/>
      <c r="Q1123" s="67" t="str">
        <f>IFERROR(IF(N1123-L1123=0,13,IF(N1123-L1123&gt;=0,N1123-L1123+1, VLOOKUP(N1123-L1123, 'Paycode Info'!$J$2:$K$13,2,0))),"")</f>
        <v/>
      </c>
      <c r="R1123" s="68" t="str">
        <f t="shared" si="86"/>
        <v/>
      </c>
      <c r="S1123" s="66"/>
      <c r="T1123" s="16" t="str">
        <f>IF(S1123="","",INDEX('Paycode Info'!$R$2:$R$4,MATCH('PCN Variation'!S1123,'Paycode Info'!$M$2:$M$4,0)))</f>
        <v/>
      </c>
      <c r="U1123" s="17"/>
      <c r="V1123" s="16" t="str">
        <f>IFERROR(MATCH(U1123,'Paycode Info'!$I$2:$I$13,0),"")</f>
        <v/>
      </c>
      <c r="W1123" s="16" t="str">
        <f t="shared" si="88"/>
        <v/>
      </c>
      <c r="X1123" s="15" t="str">
        <f t="shared" si="89"/>
        <v/>
      </c>
      <c r="Y1123" s="18">
        <f t="shared" si="90"/>
        <v>0</v>
      </c>
    </row>
    <row r="1124" spans="1:25" ht="35" customHeight="1" x14ac:dyDescent="0.35">
      <c r="A1124" s="65"/>
      <c r="B1124" s="70" t="str">
        <f>IFERROR(IF(A1124="","",INDEX('PCN Data'!$A$2:$A$1300,MATCH('PCN Variation'!A1124,'PCN Data'!$B$2:$B$1300,0))),"ERROR")</f>
        <v/>
      </c>
      <c r="C1124" s="71" t="str">
        <f>IFERROR(IF(A1124="","",INDEX('PCN Data'!$C$2:$C$1300,MATCH('PCN Variation'!A1124,'PCN Data'!$B$2:$B$1300,0))),"ERROR")</f>
        <v/>
      </c>
      <c r="D1124" s="70" t="str">
        <f>IFERROR(IF(A1124="","", INDEX('PCN Data'!$D$2:$D$1300,MATCH('PCN Variation'!A1124,'PCN Data'!$B$2:$B$1300,0))),"ERROR")</f>
        <v/>
      </c>
      <c r="E1124" s="66"/>
      <c r="F1124" s="65"/>
      <c r="G1124" s="71" t="str">
        <f>IF(E1124&amp;F1124="","", IFERROR(IF(AND(E1124="",F1124&lt;&gt;""),INDEX('Paycode Info'!$D$2:$D$71,MATCH('PCN Variation'!F1124,'Paycode Info'!$F$2:$F$71,0)), INDEX('Paycode Info'!$D$2:$D$71,MATCH('PCN Variation'!E1124,'Paycode Info'!$D$2:$D$71,0))),"Error"))</f>
        <v/>
      </c>
      <c r="H1124" s="71" t="str">
        <f>IF(E1124&amp;F1124="","", IFERROR(INDEX('Paycode Info'!$F$2:$F$71,MATCH('PCN Variation'!G1124,'Paycode Info'!$D$2:$D$71,0)),"Error"))</f>
        <v/>
      </c>
      <c r="I1124" s="84" t="str">
        <f t="shared" si="87"/>
        <v/>
      </c>
      <c r="J1124" s="73" t="str">
        <f>IFERROR(INDEX('Paycode Info'!$G$2:$G$71,MATCH('PCN Variation'!H1124,'Paycode Info'!$F$2:$F$71,0)),"")</f>
        <v/>
      </c>
      <c r="K1124" s="17"/>
      <c r="L1124" s="16" t="str">
        <f>IFERROR(MATCH(K1124,'Paycode Info'!$I$2:$I$13,0),"")</f>
        <v/>
      </c>
      <c r="M1124" s="17"/>
      <c r="N1124" s="16" t="str">
        <f>IFERROR(MATCH(M1124,'Paycode Info'!$I$2:$I$13,0),"")</f>
        <v/>
      </c>
      <c r="O1124" s="17"/>
      <c r="P1124" s="17"/>
      <c r="Q1124" s="67" t="str">
        <f>IFERROR(IF(N1124-L1124=0,13,IF(N1124-L1124&gt;=0,N1124-L1124+1, VLOOKUP(N1124-L1124, 'Paycode Info'!$J$2:$K$13,2,0))),"")</f>
        <v/>
      </c>
      <c r="R1124" s="68" t="str">
        <f t="shared" si="86"/>
        <v/>
      </c>
      <c r="S1124" s="66"/>
      <c r="T1124" s="16" t="str">
        <f>IF(S1124="","",INDEX('Paycode Info'!$R$2:$R$4,MATCH('PCN Variation'!S1124,'Paycode Info'!$M$2:$M$4,0)))</f>
        <v/>
      </c>
      <c r="U1124" s="17"/>
      <c r="V1124" s="16" t="str">
        <f>IFERROR(MATCH(U1124,'Paycode Info'!$I$2:$I$13,0),"")</f>
        <v/>
      </c>
      <c r="W1124" s="16" t="str">
        <f t="shared" si="88"/>
        <v/>
      </c>
      <c r="X1124" s="15" t="str">
        <f t="shared" si="89"/>
        <v/>
      </c>
      <c r="Y1124" s="18">
        <f t="shared" si="90"/>
        <v>0</v>
      </c>
    </row>
    <row r="1125" spans="1:25" ht="35" customHeight="1" x14ac:dyDescent="0.35">
      <c r="A1125" s="65"/>
      <c r="B1125" s="70" t="str">
        <f>IFERROR(IF(A1125="","",INDEX('PCN Data'!$A$2:$A$1300,MATCH('PCN Variation'!A1125,'PCN Data'!$B$2:$B$1300,0))),"ERROR")</f>
        <v/>
      </c>
      <c r="C1125" s="71" t="str">
        <f>IFERROR(IF(A1125="","",INDEX('PCN Data'!$C$2:$C$1300,MATCH('PCN Variation'!A1125,'PCN Data'!$B$2:$B$1300,0))),"ERROR")</f>
        <v/>
      </c>
      <c r="D1125" s="70" t="str">
        <f>IFERROR(IF(A1125="","", INDEX('PCN Data'!$D$2:$D$1300,MATCH('PCN Variation'!A1125,'PCN Data'!$B$2:$B$1300,0))),"ERROR")</f>
        <v/>
      </c>
      <c r="E1125" s="66"/>
      <c r="F1125" s="65"/>
      <c r="G1125" s="71" t="str">
        <f>IF(E1125&amp;F1125="","", IFERROR(IF(AND(E1125="",F1125&lt;&gt;""),INDEX('Paycode Info'!$D$2:$D$71,MATCH('PCN Variation'!F1125,'Paycode Info'!$F$2:$F$71,0)), INDEX('Paycode Info'!$D$2:$D$71,MATCH('PCN Variation'!E1125,'Paycode Info'!$D$2:$D$71,0))),"Error"))</f>
        <v/>
      </c>
      <c r="H1125" s="71" t="str">
        <f>IF(E1125&amp;F1125="","", IFERROR(INDEX('Paycode Info'!$F$2:$F$71,MATCH('PCN Variation'!G1125,'Paycode Info'!$D$2:$D$71,0)),"Error"))</f>
        <v/>
      </c>
      <c r="I1125" s="84" t="str">
        <f t="shared" si="87"/>
        <v/>
      </c>
      <c r="J1125" s="73" t="str">
        <f>IFERROR(INDEX('Paycode Info'!$G$2:$G$71,MATCH('PCN Variation'!H1125,'Paycode Info'!$F$2:$F$71,0)),"")</f>
        <v/>
      </c>
      <c r="K1125" s="17"/>
      <c r="L1125" s="16" t="str">
        <f>IFERROR(MATCH(K1125,'Paycode Info'!$I$2:$I$13,0),"")</f>
        <v/>
      </c>
      <c r="M1125" s="17"/>
      <c r="N1125" s="16" t="str">
        <f>IFERROR(MATCH(M1125,'Paycode Info'!$I$2:$I$13,0),"")</f>
        <v/>
      </c>
      <c r="O1125" s="17"/>
      <c r="P1125" s="17"/>
      <c r="Q1125" s="67" t="str">
        <f>IFERROR(IF(N1125-L1125=0,13,IF(N1125-L1125&gt;=0,N1125-L1125+1, VLOOKUP(N1125-L1125, 'Paycode Info'!$J$2:$K$13,2,0))),"")</f>
        <v/>
      </c>
      <c r="R1125" s="68" t="str">
        <f t="shared" si="86"/>
        <v/>
      </c>
      <c r="S1125" s="66"/>
      <c r="T1125" s="16" t="str">
        <f>IF(S1125="","",INDEX('Paycode Info'!$R$2:$R$4,MATCH('PCN Variation'!S1125,'Paycode Info'!$M$2:$M$4,0)))</f>
        <v/>
      </c>
      <c r="U1125" s="17"/>
      <c r="V1125" s="16" t="str">
        <f>IFERROR(MATCH(U1125,'Paycode Info'!$I$2:$I$13,0),"")</f>
        <v/>
      </c>
      <c r="W1125" s="16" t="str">
        <f t="shared" si="88"/>
        <v/>
      </c>
      <c r="X1125" s="15" t="str">
        <f t="shared" si="89"/>
        <v/>
      </c>
      <c r="Y1125" s="18">
        <f t="shared" si="90"/>
        <v>0</v>
      </c>
    </row>
    <row r="1126" spans="1:25" ht="35" customHeight="1" x14ac:dyDescent="0.35">
      <c r="A1126" s="65"/>
      <c r="B1126" s="70" t="str">
        <f>IFERROR(IF(A1126="","",INDEX('PCN Data'!$A$2:$A$1300,MATCH('PCN Variation'!A1126,'PCN Data'!$B$2:$B$1300,0))),"ERROR")</f>
        <v/>
      </c>
      <c r="C1126" s="71" t="str">
        <f>IFERROR(IF(A1126="","",INDEX('PCN Data'!$C$2:$C$1300,MATCH('PCN Variation'!A1126,'PCN Data'!$B$2:$B$1300,0))),"ERROR")</f>
        <v/>
      </c>
      <c r="D1126" s="70" t="str">
        <f>IFERROR(IF(A1126="","", INDEX('PCN Data'!$D$2:$D$1300,MATCH('PCN Variation'!A1126,'PCN Data'!$B$2:$B$1300,0))),"ERROR")</f>
        <v/>
      </c>
      <c r="E1126" s="66"/>
      <c r="F1126" s="65"/>
      <c r="G1126" s="71" t="str">
        <f>IF(E1126&amp;F1126="","", IFERROR(IF(AND(E1126="",F1126&lt;&gt;""),INDEX('Paycode Info'!$D$2:$D$71,MATCH('PCN Variation'!F1126,'Paycode Info'!$F$2:$F$71,0)), INDEX('Paycode Info'!$D$2:$D$71,MATCH('PCN Variation'!E1126,'Paycode Info'!$D$2:$D$71,0))),"Error"))</f>
        <v/>
      </c>
      <c r="H1126" s="71" t="str">
        <f>IF(E1126&amp;F1126="","", IFERROR(INDEX('Paycode Info'!$F$2:$F$71,MATCH('PCN Variation'!G1126,'Paycode Info'!$D$2:$D$71,0)),"Error"))</f>
        <v/>
      </c>
      <c r="I1126" s="84" t="str">
        <f t="shared" si="87"/>
        <v/>
      </c>
      <c r="J1126" s="73" t="str">
        <f>IFERROR(INDEX('Paycode Info'!$G$2:$G$71,MATCH('PCN Variation'!H1126,'Paycode Info'!$F$2:$F$71,0)),"")</f>
        <v/>
      </c>
      <c r="K1126" s="17"/>
      <c r="L1126" s="16" t="str">
        <f>IFERROR(MATCH(K1126,'Paycode Info'!$I$2:$I$13,0),"")</f>
        <v/>
      </c>
      <c r="M1126" s="17"/>
      <c r="N1126" s="16" t="str">
        <f>IFERROR(MATCH(M1126,'Paycode Info'!$I$2:$I$13,0),"")</f>
        <v/>
      </c>
      <c r="O1126" s="17"/>
      <c r="P1126" s="17"/>
      <c r="Q1126" s="67" t="str">
        <f>IFERROR(IF(N1126-L1126=0,13,IF(N1126-L1126&gt;=0,N1126-L1126+1, VLOOKUP(N1126-L1126, 'Paycode Info'!$J$2:$K$13,2,0))),"")</f>
        <v/>
      </c>
      <c r="R1126" s="68" t="str">
        <f t="shared" si="86"/>
        <v/>
      </c>
      <c r="S1126" s="66"/>
      <c r="T1126" s="16" t="str">
        <f>IF(S1126="","",INDEX('Paycode Info'!$R$2:$R$4,MATCH('PCN Variation'!S1126,'Paycode Info'!$M$2:$M$4,0)))</f>
        <v/>
      </c>
      <c r="U1126" s="17"/>
      <c r="V1126" s="16" t="str">
        <f>IFERROR(MATCH(U1126,'Paycode Info'!$I$2:$I$13,0),"")</f>
        <v/>
      </c>
      <c r="W1126" s="16" t="str">
        <f t="shared" si="88"/>
        <v/>
      </c>
      <c r="X1126" s="15" t="str">
        <f t="shared" si="89"/>
        <v/>
      </c>
      <c r="Y1126" s="18">
        <f t="shared" si="90"/>
        <v>0</v>
      </c>
    </row>
    <row r="1127" spans="1:25" ht="35" customHeight="1" x14ac:dyDescent="0.35">
      <c r="A1127" s="65"/>
      <c r="B1127" s="70" t="str">
        <f>IFERROR(IF(A1127="","",INDEX('PCN Data'!$A$2:$A$1300,MATCH('PCN Variation'!A1127,'PCN Data'!$B$2:$B$1300,0))),"ERROR")</f>
        <v/>
      </c>
      <c r="C1127" s="71" t="str">
        <f>IFERROR(IF(A1127="","",INDEX('PCN Data'!$C$2:$C$1300,MATCH('PCN Variation'!A1127,'PCN Data'!$B$2:$B$1300,0))),"ERROR")</f>
        <v/>
      </c>
      <c r="D1127" s="70" t="str">
        <f>IFERROR(IF(A1127="","", INDEX('PCN Data'!$D$2:$D$1300,MATCH('PCN Variation'!A1127,'PCN Data'!$B$2:$B$1300,0))),"ERROR")</f>
        <v/>
      </c>
      <c r="E1127" s="66"/>
      <c r="F1127" s="65"/>
      <c r="G1127" s="71" t="str">
        <f>IF(E1127&amp;F1127="","", IFERROR(IF(AND(E1127="",F1127&lt;&gt;""),INDEX('Paycode Info'!$D$2:$D$71,MATCH('PCN Variation'!F1127,'Paycode Info'!$F$2:$F$71,0)), INDEX('Paycode Info'!$D$2:$D$71,MATCH('PCN Variation'!E1127,'Paycode Info'!$D$2:$D$71,0))),"Error"))</f>
        <v/>
      </c>
      <c r="H1127" s="71" t="str">
        <f>IF(E1127&amp;F1127="","", IFERROR(INDEX('Paycode Info'!$F$2:$F$71,MATCH('PCN Variation'!G1127,'Paycode Info'!$D$2:$D$71,0)),"Error"))</f>
        <v/>
      </c>
      <c r="I1127" s="84" t="str">
        <f t="shared" si="87"/>
        <v/>
      </c>
      <c r="J1127" s="73" t="str">
        <f>IFERROR(INDEX('Paycode Info'!$G$2:$G$71,MATCH('PCN Variation'!H1127,'Paycode Info'!$F$2:$F$71,0)),"")</f>
        <v/>
      </c>
      <c r="K1127" s="17"/>
      <c r="L1127" s="16" t="str">
        <f>IFERROR(MATCH(K1127,'Paycode Info'!$I$2:$I$13,0),"")</f>
        <v/>
      </c>
      <c r="M1127" s="17"/>
      <c r="N1127" s="16" t="str">
        <f>IFERROR(MATCH(M1127,'Paycode Info'!$I$2:$I$13,0),"")</f>
        <v/>
      </c>
      <c r="O1127" s="17"/>
      <c r="P1127" s="17"/>
      <c r="Q1127" s="67" t="str">
        <f>IFERROR(IF(N1127-L1127=0,13,IF(N1127-L1127&gt;=0,N1127-L1127+1, VLOOKUP(N1127-L1127, 'Paycode Info'!$J$2:$K$13,2,0))),"")</f>
        <v/>
      </c>
      <c r="R1127" s="68" t="str">
        <f t="shared" si="86"/>
        <v/>
      </c>
      <c r="S1127" s="66"/>
      <c r="T1127" s="16" t="str">
        <f>IF(S1127="","",INDEX('Paycode Info'!$R$2:$R$4,MATCH('PCN Variation'!S1127,'Paycode Info'!$M$2:$M$4,0)))</f>
        <v/>
      </c>
      <c r="U1127" s="17"/>
      <c r="V1127" s="16" t="str">
        <f>IFERROR(MATCH(U1127,'Paycode Info'!$I$2:$I$13,0),"")</f>
        <v/>
      </c>
      <c r="W1127" s="16" t="str">
        <f t="shared" si="88"/>
        <v/>
      </c>
      <c r="X1127" s="15" t="str">
        <f t="shared" si="89"/>
        <v/>
      </c>
      <c r="Y1127" s="18">
        <f t="shared" si="90"/>
        <v>0</v>
      </c>
    </row>
    <row r="1128" spans="1:25" ht="35" customHeight="1" x14ac:dyDescent="0.35">
      <c r="A1128" s="65"/>
      <c r="B1128" s="70" t="str">
        <f>IFERROR(IF(A1128="","",INDEX('PCN Data'!$A$2:$A$1300,MATCH('PCN Variation'!A1128,'PCN Data'!$B$2:$B$1300,0))),"ERROR")</f>
        <v/>
      </c>
      <c r="C1128" s="71" t="str">
        <f>IFERROR(IF(A1128="","",INDEX('PCN Data'!$C$2:$C$1300,MATCH('PCN Variation'!A1128,'PCN Data'!$B$2:$B$1300,0))),"ERROR")</f>
        <v/>
      </c>
      <c r="D1128" s="70" t="str">
        <f>IFERROR(IF(A1128="","", INDEX('PCN Data'!$D$2:$D$1300,MATCH('PCN Variation'!A1128,'PCN Data'!$B$2:$B$1300,0))),"ERROR")</f>
        <v/>
      </c>
      <c r="E1128" s="66"/>
      <c r="F1128" s="65"/>
      <c r="G1128" s="71" t="str">
        <f>IF(E1128&amp;F1128="","", IFERROR(IF(AND(E1128="",F1128&lt;&gt;""),INDEX('Paycode Info'!$D$2:$D$71,MATCH('PCN Variation'!F1128,'Paycode Info'!$F$2:$F$71,0)), INDEX('Paycode Info'!$D$2:$D$71,MATCH('PCN Variation'!E1128,'Paycode Info'!$D$2:$D$71,0))),"Error"))</f>
        <v/>
      </c>
      <c r="H1128" s="71" t="str">
        <f>IF(E1128&amp;F1128="","", IFERROR(INDEX('Paycode Info'!$F$2:$F$71,MATCH('PCN Variation'!G1128,'Paycode Info'!$D$2:$D$71,0)),"Error"))</f>
        <v/>
      </c>
      <c r="I1128" s="84" t="str">
        <f t="shared" si="87"/>
        <v/>
      </c>
      <c r="J1128" s="73" t="str">
        <f>IFERROR(INDEX('Paycode Info'!$G$2:$G$71,MATCH('PCN Variation'!H1128,'Paycode Info'!$F$2:$F$71,0)),"")</f>
        <v/>
      </c>
      <c r="K1128" s="17"/>
      <c r="L1128" s="16" t="str">
        <f>IFERROR(MATCH(K1128,'Paycode Info'!$I$2:$I$13,0),"")</f>
        <v/>
      </c>
      <c r="M1128" s="17"/>
      <c r="N1128" s="16" t="str">
        <f>IFERROR(MATCH(M1128,'Paycode Info'!$I$2:$I$13,0),"")</f>
        <v/>
      </c>
      <c r="O1128" s="17"/>
      <c r="P1128" s="17"/>
      <c r="Q1128" s="67" t="str">
        <f>IFERROR(IF(N1128-L1128=0,13,IF(N1128-L1128&gt;=0,N1128-L1128+1, VLOOKUP(N1128-L1128, 'Paycode Info'!$J$2:$K$13,2,0))),"")</f>
        <v/>
      </c>
      <c r="R1128" s="68" t="str">
        <f t="shared" si="86"/>
        <v/>
      </c>
      <c r="S1128" s="66"/>
      <c r="T1128" s="16" t="str">
        <f>IF(S1128="","",INDEX('Paycode Info'!$R$2:$R$4,MATCH('PCN Variation'!S1128,'Paycode Info'!$M$2:$M$4,0)))</f>
        <v/>
      </c>
      <c r="U1128" s="17"/>
      <c r="V1128" s="16" t="str">
        <f>IFERROR(MATCH(U1128,'Paycode Info'!$I$2:$I$13,0),"")</f>
        <v/>
      </c>
      <c r="W1128" s="16" t="str">
        <f t="shared" si="88"/>
        <v/>
      </c>
      <c r="X1128" s="15" t="str">
        <f t="shared" si="89"/>
        <v/>
      </c>
      <c r="Y1128" s="18">
        <f t="shared" si="90"/>
        <v>0</v>
      </c>
    </row>
    <row r="1129" spans="1:25" ht="35" customHeight="1" x14ac:dyDescent="0.35">
      <c r="A1129" s="65"/>
      <c r="B1129" s="70" t="str">
        <f>IFERROR(IF(A1129="","",INDEX('PCN Data'!$A$2:$A$1300,MATCH('PCN Variation'!A1129,'PCN Data'!$B$2:$B$1300,0))),"ERROR")</f>
        <v/>
      </c>
      <c r="C1129" s="71" t="str">
        <f>IFERROR(IF(A1129="","",INDEX('PCN Data'!$C$2:$C$1300,MATCH('PCN Variation'!A1129,'PCN Data'!$B$2:$B$1300,0))),"ERROR")</f>
        <v/>
      </c>
      <c r="D1129" s="70" t="str">
        <f>IFERROR(IF(A1129="","", INDEX('PCN Data'!$D$2:$D$1300,MATCH('PCN Variation'!A1129,'PCN Data'!$B$2:$B$1300,0))),"ERROR")</f>
        <v/>
      </c>
      <c r="E1129" s="66"/>
      <c r="F1129" s="65"/>
      <c r="G1129" s="71" t="str">
        <f>IF(E1129&amp;F1129="","", IFERROR(IF(AND(E1129="",F1129&lt;&gt;""),INDEX('Paycode Info'!$D$2:$D$71,MATCH('PCN Variation'!F1129,'Paycode Info'!$F$2:$F$71,0)), INDEX('Paycode Info'!$D$2:$D$71,MATCH('PCN Variation'!E1129,'Paycode Info'!$D$2:$D$71,0))),"Error"))</f>
        <v/>
      </c>
      <c r="H1129" s="71" t="str">
        <f>IF(E1129&amp;F1129="","", IFERROR(INDEX('Paycode Info'!$F$2:$F$71,MATCH('PCN Variation'!G1129,'Paycode Info'!$D$2:$D$71,0)),"Error"))</f>
        <v/>
      </c>
      <c r="I1129" s="84" t="str">
        <f t="shared" si="87"/>
        <v/>
      </c>
      <c r="J1129" s="73" t="str">
        <f>IFERROR(INDEX('Paycode Info'!$G$2:$G$71,MATCH('PCN Variation'!H1129,'Paycode Info'!$F$2:$F$71,0)),"")</f>
        <v/>
      </c>
      <c r="K1129" s="17"/>
      <c r="L1129" s="16" t="str">
        <f>IFERROR(MATCH(K1129,'Paycode Info'!$I$2:$I$13,0),"")</f>
        <v/>
      </c>
      <c r="M1129" s="17"/>
      <c r="N1129" s="16" t="str">
        <f>IFERROR(MATCH(M1129,'Paycode Info'!$I$2:$I$13,0),"")</f>
        <v/>
      </c>
      <c r="O1129" s="17"/>
      <c r="P1129" s="17"/>
      <c r="Q1129" s="67" t="str">
        <f>IFERROR(IF(N1129-L1129=0,13,IF(N1129-L1129&gt;=0,N1129-L1129+1, VLOOKUP(N1129-L1129, 'Paycode Info'!$J$2:$K$13,2,0))),"")</f>
        <v/>
      </c>
      <c r="R1129" s="68" t="str">
        <f t="shared" si="86"/>
        <v/>
      </c>
      <c r="S1129" s="66"/>
      <c r="T1129" s="16" t="str">
        <f>IF(S1129="","",INDEX('Paycode Info'!$R$2:$R$4,MATCH('PCN Variation'!S1129,'Paycode Info'!$M$2:$M$4,0)))</f>
        <v/>
      </c>
      <c r="U1129" s="17"/>
      <c r="V1129" s="16" t="str">
        <f>IFERROR(MATCH(U1129,'Paycode Info'!$I$2:$I$13,0),"")</f>
        <v/>
      </c>
      <c r="W1129" s="16" t="str">
        <f t="shared" si="88"/>
        <v/>
      </c>
      <c r="X1129" s="15" t="str">
        <f t="shared" si="89"/>
        <v/>
      </c>
      <c r="Y1129" s="18">
        <f t="shared" si="90"/>
        <v>0</v>
      </c>
    </row>
    <row r="1130" spans="1:25" ht="35" customHeight="1" x14ac:dyDescent="0.35">
      <c r="A1130" s="65"/>
      <c r="B1130" s="70" t="str">
        <f>IFERROR(IF(A1130="","",INDEX('PCN Data'!$A$2:$A$1300,MATCH('PCN Variation'!A1130,'PCN Data'!$B$2:$B$1300,0))),"ERROR")</f>
        <v/>
      </c>
      <c r="C1130" s="71" t="str">
        <f>IFERROR(IF(A1130="","",INDEX('PCN Data'!$C$2:$C$1300,MATCH('PCN Variation'!A1130,'PCN Data'!$B$2:$B$1300,0))),"ERROR")</f>
        <v/>
      </c>
      <c r="D1130" s="70" t="str">
        <f>IFERROR(IF(A1130="","", INDEX('PCN Data'!$D$2:$D$1300,MATCH('PCN Variation'!A1130,'PCN Data'!$B$2:$B$1300,0))),"ERROR")</f>
        <v/>
      </c>
      <c r="E1130" s="66"/>
      <c r="F1130" s="65"/>
      <c r="G1130" s="71" t="str">
        <f>IF(E1130&amp;F1130="","", IFERROR(IF(AND(E1130="",F1130&lt;&gt;""),INDEX('Paycode Info'!$D$2:$D$71,MATCH('PCN Variation'!F1130,'Paycode Info'!$F$2:$F$71,0)), INDEX('Paycode Info'!$D$2:$D$71,MATCH('PCN Variation'!E1130,'Paycode Info'!$D$2:$D$71,0))),"Error"))</f>
        <v/>
      </c>
      <c r="H1130" s="71" t="str">
        <f>IF(E1130&amp;F1130="","", IFERROR(INDEX('Paycode Info'!$F$2:$F$71,MATCH('PCN Variation'!G1130,'Paycode Info'!$D$2:$D$71,0)),"Error"))</f>
        <v/>
      </c>
      <c r="I1130" s="84" t="str">
        <f t="shared" si="87"/>
        <v/>
      </c>
      <c r="J1130" s="73" t="str">
        <f>IFERROR(INDEX('Paycode Info'!$G$2:$G$71,MATCH('PCN Variation'!H1130,'Paycode Info'!$F$2:$F$71,0)),"")</f>
        <v/>
      </c>
      <c r="K1130" s="17"/>
      <c r="L1130" s="16" t="str">
        <f>IFERROR(MATCH(K1130,'Paycode Info'!$I$2:$I$13,0),"")</f>
        <v/>
      </c>
      <c r="M1130" s="17"/>
      <c r="N1130" s="16" t="str">
        <f>IFERROR(MATCH(M1130,'Paycode Info'!$I$2:$I$13,0),"")</f>
        <v/>
      </c>
      <c r="O1130" s="17"/>
      <c r="P1130" s="17"/>
      <c r="Q1130" s="67" t="str">
        <f>IFERROR(IF(N1130-L1130=0,13,IF(N1130-L1130&gt;=0,N1130-L1130+1, VLOOKUP(N1130-L1130, 'Paycode Info'!$J$2:$K$13,2,0))),"")</f>
        <v/>
      </c>
      <c r="R1130" s="68" t="str">
        <f t="shared" si="86"/>
        <v/>
      </c>
      <c r="S1130" s="66"/>
      <c r="T1130" s="16" t="str">
        <f>IF(S1130="","",INDEX('Paycode Info'!$R$2:$R$4,MATCH('PCN Variation'!S1130,'Paycode Info'!$M$2:$M$4,0)))</f>
        <v/>
      </c>
      <c r="U1130" s="17"/>
      <c r="V1130" s="16" t="str">
        <f>IFERROR(MATCH(U1130,'Paycode Info'!$I$2:$I$13,0),"")</f>
        <v/>
      </c>
      <c r="W1130" s="16" t="str">
        <f t="shared" si="88"/>
        <v/>
      </c>
      <c r="X1130" s="15" t="str">
        <f t="shared" si="89"/>
        <v/>
      </c>
      <c r="Y1130" s="18">
        <f t="shared" si="90"/>
        <v>0</v>
      </c>
    </row>
    <row r="1131" spans="1:25" ht="35" customHeight="1" x14ac:dyDescent="0.35">
      <c r="A1131" s="65"/>
      <c r="B1131" s="70" t="str">
        <f>IFERROR(IF(A1131="","",INDEX('PCN Data'!$A$2:$A$1300,MATCH('PCN Variation'!A1131,'PCN Data'!$B$2:$B$1300,0))),"ERROR")</f>
        <v/>
      </c>
      <c r="C1131" s="71" t="str">
        <f>IFERROR(IF(A1131="","",INDEX('PCN Data'!$C$2:$C$1300,MATCH('PCN Variation'!A1131,'PCN Data'!$B$2:$B$1300,0))),"ERROR")</f>
        <v/>
      </c>
      <c r="D1131" s="70" t="str">
        <f>IFERROR(IF(A1131="","", INDEX('PCN Data'!$D$2:$D$1300,MATCH('PCN Variation'!A1131,'PCN Data'!$B$2:$B$1300,0))),"ERROR")</f>
        <v/>
      </c>
      <c r="E1131" s="66"/>
      <c r="F1131" s="65"/>
      <c r="G1131" s="71" t="str">
        <f>IF(E1131&amp;F1131="","", IFERROR(IF(AND(E1131="",F1131&lt;&gt;""),INDEX('Paycode Info'!$D$2:$D$71,MATCH('PCN Variation'!F1131,'Paycode Info'!$F$2:$F$71,0)), INDEX('Paycode Info'!$D$2:$D$71,MATCH('PCN Variation'!E1131,'Paycode Info'!$D$2:$D$71,0))),"Error"))</f>
        <v/>
      </c>
      <c r="H1131" s="71" t="str">
        <f>IF(E1131&amp;F1131="","", IFERROR(INDEX('Paycode Info'!$F$2:$F$71,MATCH('PCN Variation'!G1131,'Paycode Info'!$D$2:$D$71,0)),"Error"))</f>
        <v/>
      </c>
      <c r="I1131" s="84" t="str">
        <f t="shared" si="87"/>
        <v/>
      </c>
      <c r="J1131" s="73" t="str">
        <f>IFERROR(INDEX('Paycode Info'!$G$2:$G$71,MATCH('PCN Variation'!H1131,'Paycode Info'!$F$2:$F$71,0)),"")</f>
        <v/>
      </c>
      <c r="K1131" s="17"/>
      <c r="L1131" s="16" t="str">
        <f>IFERROR(MATCH(K1131,'Paycode Info'!$I$2:$I$13,0),"")</f>
        <v/>
      </c>
      <c r="M1131" s="17"/>
      <c r="N1131" s="16" t="str">
        <f>IFERROR(MATCH(M1131,'Paycode Info'!$I$2:$I$13,0),"")</f>
        <v/>
      </c>
      <c r="O1131" s="17"/>
      <c r="P1131" s="17"/>
      <c r="Q1131" s="67" t="str">
        <f>IFERROR(IF(N1131-L1131=0,13,IF(N1131-L1131&gt;=0,N1131-L1131+1, VLOOKUP(N1131-L1131, 'Paycode Info'!$J$2:$K$13,2,0))),"")</f>
        <v/>
      </c>
      <c r="R1131" s="68" t="str">
        <f t="shared" si="86"/>
        <v/>
      </c>
      <c r="S1131" s="66"/>
      <c r="T1131" s="16" t="str">
        <f>IF(S1131="","",INDEX('Paycode Info'!$R$2:$R$4,MATCH('PCN Variation'!S1131,'Paycode Info'!$M$2:$M$4,0)))</f>
        <v/>
      </c>
      <c r="U1131" s="17"/>
      <c r="V1131" s="16" t="str">
        <f>IFERROR(MATCH(U1131,'Paycode Info'!$I$2:$I$13,0),"")</f>
        <v/>
      </c>
      <c r="W1131" s="16" t="str">
        <f t="shared" si="88"/>
        <v/>
      </c>
      <c r="X1131" s="15" t="str">
        <f t="shared" si="89"/>
        <v/>
      </c>
      <c r="Y1131" s="18">
        <f t="shared" si="90"/>
        <v>0</v>
      </c>
    </row>
    <row r="1132" spans="1:25" ht="35" customHeight="1" x14ac:dyDescent="0.35">
      <c r="A1132" s="65"/>
      <c r="B1132" s="70" t="str">
        <f>IFERROR(IF(A1132="","",INDEX('PCN Data'!$A$2:$A$1300,MATCH('PCN Variation'!A1132,'PCN Data'!$B$2:$B$1300,0))),"ERROR")</f>
        <v/>
      </c>
      <c r="C1132" s="71" t="str">
        <f>IFERROR(IF(A1132="","",INDEX('PCN Data'!$C$2:$C$1300,MATCH('PCN Variation'!A1132,'PCN Data'!$B$2:$B$1300,0))),"ERROR")</f>
        <v/>
      </c>
      <c r="D1132" s="70" t="str">
        <f>IFERROR(IF(A1132="","", INDEX('PCN Data'!$D$2:$D$1300,MATCH('PCN Variation'!A1132,'PCN Data'!$B$2:$B$1300,0))),"ERROR")</f>
        <v/>
      </c>
      <c r="E1132" s="66"/>
      <c r="F1132" s="65"/>
      <c r="G1132" s="71" t="str">
        <f>IF(E1132&amp;F1132="","", IFERROR(IF(AND(E1132="",F1132&lt;&gt;""),INDEX('Paycode Info'!$D$2:$D$71,MATCH('PCN Variation'!F1132,'Paycode Info'!$F$2:$F$71,0)), INDEX('Paycode Info'!$D$2:$D$71,MATCH('PCN Variation'!E1132,'Paycode Info'!$D$2:$D$71,0))),"Error"))</f>
        <v/>
      </c>
      <c r="H1132" s="71" t="str">
        <f>IF(E1132&amp;F1132="","", IFERROR(INDEX('Paycode Info'!$F$2:$F$71,MATCH('PCN Variation'!G1132,'Paycode Info'!$D$2:$D$71,0)),"Error"))</f>
        <v/>
      </c>
      <c r="I1132" s="84" t="str">
        <f t="shared" si="87"/>
        <v/>
      </c>
      <c r="J1132" s="73" t="str">
        <f>IFERROR(INDEX('Paycode Info'!$G$2:$G$71,MATCH('PCN Variation'!H1132,'Paycode Info'!$F$2:$F$71,0)),"")</f>
        <v/>
      </c>
      <c r="K1132" s="17"/>
      <c r="L1132" s="16" t="str">
        <f>IFERROR(MATCH(K1132,'Paycode Info'!$I$2:$I$13,0),"")</f>
        <v/>
      </c>
      <c r="M1132" s="17"/>
      <c r="N1132" s="16" t="str">
        <f>IFERROR(MATCH(M1132,'Paycode Info'!$I$2:$I$13,0),"")</f>
        <v/>
      </c>
      <c r="O1132" s="17"/>
      <c r="P1132" s="17"/>
      <c r="Q1132" s="67" t="str">
        <f>IFERROR(IF(N1132-L1132=0,13,IF(N1132-L1132&gt;=0,N1132-L1132+1, VLOOKUP(N1132-L1132, 'Paycode Info'!$J$2:$K$13,2,0))),"")</f>
        <v/>
      </c>
      <c r="R1132" s="68" t="str">
        <f t="shared" si="86"/>
        <v/>
      </c>
      <c r="S1132" s="66"/>
      <c r="T1132" s="16" t="str">
        <f>IF(S1132="","",INDEX('Paycode Info'!$R$2:$R$4,MATCH('PCN Variation'!S1132,'Paycode Info'!$M$2:$M$4,0)))</f>
        <v/>
      </c>
      <c r="U1132" s="17"/>
      <c r="V1132" s="16" t="str">
        <f>IFERROR(MATCH(U1132,'Paycode Info'!$I$2:$I$13,0),"")</f>
        <v/>
      </c>
      <c r="W1132" s="16" t="str">
        <f t="shared" si="88"/>
        <v/>
      </c>
      <c r="X1132" s="15" t="str">
        <f t="shared" si="89"/>
        <v/>
      </c>
      <c r="Y1132" s="18">
        <f t="shared" si="90"/>
        <v>0</v>
      </c>
    </row>
    <row r="1133" spans="1:25" ht="35" customHeight="1" x14ac:dyDescent="0.35">
      <c r="A1133" s="65"/>
      <c r="B1133" s="70" t="str">
        <f>IFERROR(IF(A1133="","",INDEX('PCN Data'!$A$2:$A$1300,MATCH('PCN Variation'!A1133,'PCN Data'!$B$2:$B$1300,0))),"ERROR")</f>
        <v/>
      </c>
      <c r="C1133" s="71" t="str">
        <f>IFERROR(IF(A1133="","",INDEX('PCN Data'!$C$2:$C$1300,MATCH('PCN Variation'!A1133,'PCN Data'!$B$2:$B$1300,0))),"ERROR")</f>
        <v/>
      </c>
      <c r="D1133" s="70" t="str">
        <f>IFERROR(IF(A1133="","", INDEX('PCN Data'!$D$2:$D$1300,MATCH('PCN Variation'!A1133,'PCN Data'!$B$2:$B$1300,0))),"ERROR")</f>
        <v/>
      </c>
      <c r="E1133" s="66"/>
      <c r="F1133" s="65"/>
      <c r="G1133" s="71" t="str">
        <f>IF(E1133&amp;F1133="","", IFERROR(IF(AND(E1133="",F1133&lt;&gt;""),INDEX('Paycode Info'!$D$2:$D$71,MATCH('PCN Variation'!F1133,'Paycode Info'!$F$2:$F$71,0)), INDEX('Paycode Info'!$D$2:$D$71,MATCH('PCN Variation'!E1133,'Paycode Info'!$D$2:$D$71,0))),"Error"))</f>
        <v/>
      </c>
      <c r="H1133" s="71" t="str">
        <f>IF(E1133&amp;F1133="","", IFERROR(INDEX('Paycode Info'!$F$2:$F$71,MATCH('PCN Variation'!G1133,'Paycode Info'!$D$2:$D$71,0)),"Error"))</f>
        <v/>
      </c>
      <c r="I1133" s="84" t="str">
        <f t="shared" si="87"/>
        <v/>
      </c>
      <c r="J1133" s="73" t="str">
        <f>IFERROR(INDEX('Paycode Info'!$G$2:$G$71,MATCH('PCN Variation'!H1133,'Paycode Info'!$F$2:$F$71,0)),"")</f>
        <v/>
      </c>
      <c r="K1133" s="17"/>
      <c r="L1133" s="16" t="str">
        <f>IFERROR(MATCH(K1133,'Paycode Info'!$I$2:$I$13,0),"")</f>
        <v/>
      </c>
      <c r="M1133" s="17"/>
      <c r="N1133" s="16" t="str">
        <f>IFERROR(MATCH(M1133,'Paycode Info'!$I$2:$I$13,0),"")</f>
        <v/>
      </c>
      <c r="O1133" s="17"/>
      <c r="P1133" s="17"/>
      <c r="Q1133" s="67" t="str">
        <f>IFERROR(IF(N1133-L1133=0,13,IF(N1133-L1133&gt;=0,N1133-L1133+1, VLOOKUP(N1133-L1133, 'Paycode Info'!$J$2:$K$13,2,0))),"")</f>
        <v/>
      </c>
      <c r="R1133" s="68" t="str">
        <f t="shared" si="86"/>
        <v/>
      </c>
      <c r="S1133" s="66"/>
      <c r="T1133" s="16" t="str">
        <f>IF(S1133="","",INDEX('Paycode Info'!$R$2:$R$4,MATCH('PCN Variation'!S1133,'Paycode Info'!$M$2:$M$4,0)))</f>
        <v/>
      </c>
      <c r="U1133" s="17"/>
      <c r="V1133" s="16" t="str">
        <f>IFERROR(MATCH(U1133,'Paycode Info'!$I$2:$I$13,0),"")</f>
        <v/>
      </c>
      <c r="W1133" s="16" t="str">
        <f t="shared" si="88"/>
        <v/>
      </c>
      <c r="X1133" s="15" t="str">
        <f t="shared" si="89"/>
        <v/>
      </c>
      <c r="Y1133" s="18">
        <f t="shared" si="90"/>
        <v>0</v>
      </c>
    </row>
    <row r="1134" spans="1:25" ht="35" customHeight="1" x14ac:dyDescent="0.35">
      <c r="A1134" s="65"/>
      <c r="B1134" s="70" t="str">
        <f>IFERROR(IF(A1134="","",INDEX('PCN Data'!$A$2:$A$1300,MATCH('PCN Variation'!A1134,'PCN Data'!$B$2:$B$1300,0))),"ERROR")</f>
        <v/>
      </c>
      <c r="C1134" s="71" t="str">
        <f>IFERROR(IF(A1134="","",INDEX('PCN Data'!$C$2:$C$1300,MATCH('PCN Variation'!A1134,'PCN Data'!$B$2:$B$1300,0))),"ERROR")</f>
        <v/>
      </c>
      <c r="D1134" s="70" t="str">
        <f>IFERROR(IF(A1134="","", INDEX('PCN Data'!$D$2:$D$1300,MATCH('PCN Variation'!A1134,'PCN Data'!$B$2:$B$1300,0))),"ERROR")</f>
        <v/>
      </c>
      <c r="E1134" s="66"/>
      <c r="F1134" s="65"/>
      <c r="G1134" s="71" t="str">
        <f>IF(E1134&amp;F1134="","", IFERROR(IF(AND(E1134="",F1134&lt;&gt;""),INDEX('Paycode Info'!$D$2:$D$71,MATCH('PCN Variation'!F1134,'Paycode Info'!$F$2:$F$71,0)), INDEX('Paycode Info'!$D$2:$D$71,MATCH('PCN Variation'!E1134,'Paycode Info'!$D$2:$D$71,0))),"Error"))</f>
        <v/>
      </c>
      <c r="H1134" s="71" t="str">
        <f>IF(E1134&amp;F1134="","", IFERROR(INDEX('Paycode Info'!$F$2:$F$71,MATCH('PCN Variation'!G1134,'Paycode Info'!$D$2:$D$71,0)),"Error"))</f>
        <v/>
      </c>
      <c r="I1134" s="84" t="str">
        <f t="shared" si="87"/>
        <v/>
      </c>
      <c r="J1134" s="73" t="str">
        <f>IFERROR(INDEX('Paycode Info'!$G$2:$G$71,MATCH('PCN Variation'!H1134,'Paycode Info'!$F$2:$F$71,0)),"")</f>
        <v/>
      </c>
      <c r="K1134" s="17"/>
      <c r="L1134" s="16" t="str">
        <f>IFERROR(MATCH(K1134,'Paycode Info'!$I$2:$I$13,0),"")</f>
        <v/>
      </c>
      <c r="M1134" s="17"/>
      <c r="N1134" s="16" t="str">
        <f>IFERROR(MATCH(M1134,'Paycode Info'!$I$2:$I$13,0),"")</f>
        <v/>
      </c>
      <c r="O1134" s="17"/>
      <c r="P1134" s="17"/>
      <c r="Q1134" s="67" t="str">
        <f>IFERROR(IF(N1134-L1134=0,13,IF(N1134-L1134&gt;=0,N1134-L1134+1, VLOOKUP(N1134-L1134, 'Paycode Info'!$J$2:$K$13,2,0))),"")</f>
        <v/>
      </c>
      <c r="R1134" s="68" t="str">
        <f t="shared" si="86"/>
        <v/>
      </c>
      <c r="S1134" s="66"/>
      <c r="T1134" s="16" t="str">
        <f>IF(S1134="","",INDEX('Paycode Info'!$R$2:$R$4,MATCH('PCN Variation'!S1134,'Paycode Info'!$M$2:$M$4,0)))</f>
        <v/>
      </c>
      <c r="U1134" s="17"/>
      <c r="V1134" s="16" t="str">
        <f>IFERROR(MATCH(U1134,'Paycode Info'!$I$2:$I$13,0),"")</f>
        <v/>
      </c>
      <c r="W1134" s="16" t="str">
        <f t="shared" si="88"/>
        <v/>
      </c>
      <c r="X1134" s="15" t="str">
        <f t="shared" si="89"/>
        <v/>
      </c>
      <c r="Y1134" s="18">
        <f t="shared" si="90"/>
        <v>0</v>
      </c>
    </row>
    <row r="1135" spans="1:25" ht="35" customHeight="1" x14ac:dyDescent="0.35">
      <c r="A1135" s="65"/>
      <c r="B1135" s="70" t="str">
        <f>IFERROR(IF(A1135="","",INDEX('PCN Data'!$A$2:$A$1300,MATCH('PCN Variation'!A1135,'PCN Data'!$B$2:$B$1300,0))),"ERROR")</f>
        <v/>
      </c>
      <c r="C1135" s="71" t="str">
        <f>IFERROR(IF(A1135="","",INDEX('PCN Data'!$C$2:$C$1300,MATCH('PCN Variation'!A1135,'PCN Data'!$B$2:$B$1300,0))),"ERROR")</f>
        <v/>
      </c>
      <c r="D1135" s="70" t="str">
        <f>IFERROR(IF(A1135="","", INDEX('PCN Data'!$D$2:$D$1300,MATCH('PCN Variation'!A1135,'PCN Data'!$B$2:$B$1300,0))),"ERROR")</f>
        <v/>
      </c>
      <c r="E1135" s="66"/>
      <c r="F1135" s="65"/>
      <c r="G1135" s="71" t="str">
        <f>IF(E1135&amp;F1135="","", IFERROR(IF(AND(E1135="",F1135&lt;&gt;""),INDEX('Paycode Info'!$D$2:$D$71,MATCH('PCN Variation'!F1135,'Paycode Info'!$F$2:$F$71,0)), INDEX('Paycode Info'!$D$2:$D$71,MATCH('PCN Variation'!E1135,'Paycode Info'!$D$2:$D$71,0))),"Error"))</f>
        <v/>
      </c>
      <c r="H1135" s="71" t="str">
        <f>IF(E1135&amp;F1135="","", IFERROR(INDEX('Paycode Info'!$F$2:$F$71,MATCH('PCN Variation'!G1135,'Paycode Info'!$D$2:$D$71,0)),"Error"))</f>
        <v/>
      </c>
      <c r="I1135" s="84" t="str">
        <f t="shared" si="87"/>
        <v/>
      </c>
      <c r="J1135" s="73" t="str">
        <f>IFERROR(INDEX('Paycode Info'!$G$2:$G$71,MATCH('PCN Variation'!H1135,'Paycode Info'!$F$2:$F$71,0)),"")</f>
        <v/>
      </c>
      <c r="K1135" s="17"/>
      <c r="L1135" s="16" t="str">
        <f>IFERROR(MATCH(K1135,'Paycode Info'!$I$2:$I$13,0),"")</f>
        <v/>
      </c>
      <c r="M1135" s="17"/>
      <c r="N1135" s="16" t="str">
        <f>IFERROR(MATCH(M1135,'Paycode Info'!$I$2:$I$13,0),"")</f>
        <v/>
      </c>
      <c r="O1135" s="17"/>
      <c r="P1135" s="17"/>
      <c r="Q1135" s="67" t="str">
        <f>IFERROR(IF(N1135-L1135=0,13,IF(N1135-L1135&gt;=0,N1135-L1135+1, VLOOKUP(N1135-L1135, 'Paycode Info'!$J$2:$K$13,2,0))),"")</f>
        <v/>
      </c>
      <c r="R1135" s="68" t="str">
        <f t="shared" si="86"/>
        <v/>
      </c>
      <c r="S1135" s="66"/>
      <c r="T1135" s="16" t="str">
        <f>IF(S1135="","",INDEX('Paycode Info'!$R$2:$R$4,MATCH('PCN Variation'!S1135,'Paycode Info'!$M$2:$M$4,0)))</f>
        <v/>
      </c>
      <c r="U1135" s="17"/>
      <c r="V1135" s="16" t="str">
        <f>IFERROR(MATCH(U1135,'Paycode Info'!$I$2:$I$13,0),"")</f>
        <v/>
      </c>
      <c r="W1135" s="16" t="str">
        <f t="shared" si="88"/>
        <v/>
      </c>
      <c r="X1135" s="15" t="str">
        <f t="shared" si="89"/>
        <v/>
      </c>
      <c r="Y1135" s="18">
        <f t="shared" si="90"/>
        <v>0</v>
      </c>
    </row>
    <row r="1136" spans="1:25" ht="35" customHeight="1" x14ac:dyDescent="0.35">
      <c r="A1136" s="65"/>
      <c r="B1136" s="70" t="str">
        <f>IFERROR(IF(A1136="","",INDEX('PCN Data'!$A$2:$A$1300,MATCH('PCN Variation'!A1136,'PCN Data'!$B$2:$B$1300,0))),"ERROR")</f>
        <v/>
      </c>
      <c r="C1136" s="71" t="str">
        <f>IFERROR(IF(A1136="","",INDEX('PCN Data'!$C$2:$C$1300,MATCH('PCN Variation'!A1136,'PCN Data'!$B$2:$B$1300,0))),"ERROR")</f>
        <v/>
      </c>
      <c r="D1136" s="70" t="str">
        <f>IFERROR(IF(A1136="","", INDEX('PCN Data'!$D$2:$D$1300,MATCH('PCN Variation'!A1136,'PCN Data'!$B$2:$B$1300,0))),"ERROR")</f>
        <v/>
      </c>
      <c r="E1136" s="66"/>
      <c r="F1136" s="65"/>
      <c r="G1136" s="71" t="str">
        <f>IF(E1136&amp;F1136="","", IFERROR(IF(AND(E1136="",F1136&lt;&gt;""),INDEX('Paycode Info'!$D$2:$D$71,MATCH('PCN Variation'!F1136,'Paycode Info'!$F$2:$F$71,0)), INDEX('Paycode Info'!$D$2:$D$71,MATCH('PCN Variation'!E1136,'Paycode Info'!$D$2:$D$71,0))),"Error"))</f>
        <v/>
      </c>
      <c r="H1136" s="71" t="str">
        <f>IF(E1136&amp;F1136="","", IFERROR(INDEX('Paycode Info'!$F$2:$F$71,MATCH('PCN Variation'!G1136,'Paycode Info'!$D$2:$D$71,0)),"Error"))</f>
        <v/>
      </c>
      <c r="I1136" s="84" t="str">
        <f t="shared" si="87"/>
        <v/>
      </c>
      <c r="J1136" s="73" t="str">
        <f>IFERROR(INDEX('Paycode Info'!$G$2:$G$71,MATCH('PCN Variation'!H1136,'Paycode Info'!$F$2:$F$71,0)),"")</f>
        <v/>
      </c>
      <c r="K1136" s="17"/>
      <c r="L1136" s="16" t="str">
        <f>IFERROR(MATCH(K1136,'Paycode Info'!$I$2:$I$13,0),"")</f>
        <v/>
      </c>
      <c r="M1136" s="17"/>
      <c r="N1136" s="16" t="str">
        <f>IFERROR(MATCH(M1136,'Paycode Info'!$I$2:$I$13,0),"")</f>
        <v/>
      </c>
      <c r="O1136" s="17"/>
      <c r="P1136" s="17"/>
      <c r="Q1136" s="67" t="str">
        <f>IFERROR(IF(N1136-L1136=0,13,IF(N1136-L1136&gt;=0,N1136-L1136+1, VLOOKUP(N1136-L1136, 'Paycode Info'!$J$2:$K$13,2,0))),"")</f>
        <v/>
      </c>
      <c r="R1136" s="68" t="str">
        <f t="shared" si="86"/>
        <v/>
      </c>
      <c r="S1136" s="66"/>
      <c r="T1136" s="16" t="str">
        <f>IF(S1136="","",INDEX('Paycode Info'!$R$2:$R$4,MATCH('PCN Variation'!S1136,'Paycode Info'!$M$2:$M$4,0)))</f>
        <v/>
      </c>
      <c r="U1136" s="17"/>
      <c r="V1136" s="16" t="str">
        <f>IFERROR(MATCH(U1136,'Paycode Info'!$I$2:$I$13,0),"")</f>
        <v/>
      </c>
      <c r="W1136" s="16" t="str">
        <f t="shared" si="88"/>
        <v/>
      </c>
      <c r="X1136" s="15" t="str">
        <f t="shared" si="89"/>
        <v/>
      </c>
      <c r="Y1136" s="18">
        <f t="shared" si="90"/>
        <v>0</v>
      </c>
    </row>
    <row r="1137" spans="1:25" ht="35" customHeight="1" x14ac:dyDescent="0.35">
      <c r="A1137" s="65"/>
      <c r="B1137" s="70" t="str">
        <f>IFERROR(IF(A1137="","",INDEX('PCN Data'!$A$2:$A$1300,MATCH('PCN Variation'!A1137,'PCN Data'!$B$2:$B$1300,0))),"ERROR")</f>
        <v/>
      </c>
      <c r="C1137" s="71" t="str">
        <f>IFERROR(IF(A1137="","",INDEX('PCN Data'!$C$2:$C$1300,MATCH('PCN Variation'!A1137,'PCN Data'!$B$2:$B$1300,0))),"ERROR")</f>
        <v/>
      </c>
      <c r="D1137" s="70" t="str">
        <f>IFERROR(IF(A1137="","", INDEX('PCN Data'!$D$2:$D$1300,MATCH('PCN Variation'!A1137,'PCN Data'!$B$2:$B$1300,0))),"ERROR")</f>
        <v/>
      </c>
      <c r="E1137" s="66"/>
      <c r="F1137" s="65"/>
      <c r="G1137" s="71" t="str">
        <f>IF(E1137&amp;F1137="","", IFERROR(IF(AND(E1137="",F1137&lt;&gt;""),INDEX('Paycode Info'!$D$2:$D$71,MATCH('PCN Variation'!F1137,'Paycode Info'!$F$2:$F$71,0)), INDEX('Paycode Info'!$D$2:$D$71,MATCH('PCN Variation'!E1137,'Paycode Info'!$D$2:$D$71,0))),"Error"))</f>
        <v/>
      </c>
      <c r="H1137" s="71" t="str">
        <f>IF(E1137&amp;F1137="","", IFERROR(INDEX('Paycode Info'!$F$2:$F$71,MATCH('PCN Variation'!G1137,'Paycode Info'!$D$2:$D$71,0)),"Error"))</f>
        <v/>
      </c>
      <c r="I1137" s="84" t="str">
        <f t="shared" si="87"/>
        <v/>
      </c>
      <c r="J1137" s="73" t="str">
        <f>IFERROR(INDEX('Paycode Info'!$G$2:$G$71,MATCH('PCN Variation'!H1137,'Paycode Info'!$F$2:$F$71,0)),"")</f>
        <v/>
      </c>
      <c r="K1137" s="17"/>
      <c r="L1137" s="16" t="str">
        <f>IFERROR(MATCH(K1137,'Paycode Info'!$I$2:$I$13,0),"")</f>
        <v/>
      </c>
      <c r="M1137" s="17"/>
      <c r="N1137" s="16" t="str">
        <f>IFERROR(MATCH(M1137,'Paycode Info'!$I$2:$I$13,0),"")</f>
        <v/>
      </c>
      <c r="O1137" s="17"/>
      <c r="P1137" s="17"/>
      <c r="Q1137" s="67" t="str">
        <f>IFERROR(IF(N1137-L1137=0,13,IF(N1137-L1137&gt;=0,N1137-L1137+1, VLOOKUP(N1137-L1137, 'Paycode Info'!$J$2:$K$13,2,0))),"")</f>
        <v/>
      </c>
      <c r="R1137" s="68" t="str">
        <f t="shared" si="86"/>
        <v/>
      </c>
      <c r="S1137" s="66"/>
      <c r="T1137" s="16" t="str">
        <f>IF(S1137="","",INDEX('Paycode Info'!$R$2:$R$4,MATCH('PCN Variation'!S1137,'Paycode Info'!$M$2:$M$4,0)))</f>
        <v/>
      </c>
      <c r="U1137" s="17"/>
      <c r="V1137" s="16" t="str">
        <f>IFERROR(MATCH(U1137,'Paycode Info'!$I$2:$I$13,0),"")</f>
        <v/>
      </c>
      <c r="W1137" s="16" t="str">
        <f t="shared" si="88"/>
        <v/>
      </c>
      <c r="X1137" s="15" t="str">
        <f t="shared" si="89"/>
        <v/>
      </c>
      <c r="Y1137" s="18">
        <f t="shared" si="90"/>
        <v>0</v>
      </c>
    </row>
    <row r="1138" spans="1:25" ht="35" customHeight="1" x14ac:dyDescent="0.35">
      <c r="A1138" s="65"/>
      <c r="B1138" s="70" t="str">
        <f>IFERROR(IF(A1138="","",INDEX('PCN Data'!$A$2:$A$1300,MATCH('PCN Variation'!A1138,'PCN Data'!$B$2:$B$1300,0))),"ERROR")</f>
        <v/>
      </c>
      <c r="C1138" s="71" t="str">
        <f>IFERROR(IF(A1138="","",INDEX('PCN Data'!$C$2:$C$1300,MATCH('PCN Variation'!A1138,'PCN Data'!$B$2:$B$1300,0))),"ERROR")</f>
        <v/>
      </c>
      <c r="D1138" s="70" t="str">
        <f>IFERROR(IF(A1138="","", INDEX('PCN Data'!$D$2:$D$1300,MATCH('PCN Variation'!A1138,'PCN Data'!$B$2:$B$1300,0))),"ERROR")</f>
        <v/>
      </c>
      <c r="E1138" s="66"/>
      <c r="F1138" s="65"/>
      <c r="G1138" s="71" t="str">
        <f>IF(E1138&amp;F1138="","", IFERROR(IF(AND(E1138="",F1138&lt;&gt;""),INDEX('Paycode Info'!$D$2:$D$71,MATCH('PCN Variation'!F1138,'Paycode Info'!$F$2:$F$71,0)), INDEX('Paycode Info'!$D$2:$D$71,MATCH('PCN Variation'!E1138,'Paycode Info'!$D$2:$D$71,0))),"Error"))</f>
        <v/>
      </c>
      <c r="H1138" s="71" t="str">
        <f>IF(E1138&amp;F1138="","", IFERROR(INDEX('Paycode Info'!$F$2:$F$71,MATCH('PCN Variation'!G1138,'Paycode Info'!$D$2:$D$71,0)),"Error"))</f>
        <v/>
      </c>
      <c r="I1138" s="84" t="str">
        <f t="shared" si="87"/>
        <v/>
      </c>
      <c r="J1138" s="73" t="str">
        <f>IFERROR(INDEX('Paycode Info'!$G$2:$G$71,MATCH('PCN Variation'!H1138,'Paycode Info'!$F$2:$F$71,0)),"")</f>
        <v/>
      </c>
      <c r="K1138" s="17"/>
      <c r="L1138" s="16" t="str">
        <f>IFERROR(MATCH(K1138,'Paycode Info'!$I$2:$I$13,0),"")</f>
        <v/>
      </c>
      <c r="M1138" s="17"/>
      <c r="N1138" s="16" t="str">
        <f>IFERROR(MATCH(M1138,'Paycode Info'!$I$2:$I$13,0),"")</f>
        <v/>
      </c>
      <c r="O1138" s="17"/>
      <c r="P1138" s="17"/>
      <c r="Q1138" s="67" t="str">
        <f>IFERROR(IF(N1138-L1138=0,13,IF(N1138-L1138&gt;=0,N1138-L1138+1, VLOOKUP(N1138-L1138, 'Paycode Info'!$J$2:$K$13,2,0))),"")</f>
        <v/>
      </c>
      <c r="R1138" s="68" t="str">
        <f t="shared" si="86"/>
        <v/>
      </c>
      <c r="S1138" s="66"/>
      <c r="T1138" s="16" t="str">
        <f>IF(S1138="","",INDEX('Paycode Info'!$R$2:$R$4,MATCH('PCN Variation'!S1138,'Paycode Info'!$M$2:$M$4,0)))</f>
        <v/>
      </c>
      <c r="U1138" s="17"/>
      <c r="V1138" s="16" t="str">
        <f>IFERROR(MATCH(U1138,'Paycode Info'!$I$2:$I$13,0),"")</f>
        <v/>
      </c>
      <c r="W1138" s="16" t="str">
        <f t="shared" si="88"/>
        <v/>
      </c>
      <c r="X1138" s="15" t="str">
        <f t="shared" si="89"/>
        <v/>
      </c>
      <c r="Y1138" s="18">
        <f t="shared" si="90"/>
        <v>0</v>
      </c>
    </row>
    <row r="1139" spans="1:25" ht="35" customHeight="1" x14ac:dyDescent="0.35">
      <c r="A1139" s="65"/>
      <c r="B1139" s="70" t="str">
        <f>IFERROR(IF(A1139="","",INDEX('PCN Data'!$A$2:$A$1300,MATCH('PCN Variation'!A1139,'PCN Data'!$B$2:$B$1300,0))),"ERROR")</f>
        <v/>
      </c>
      <c r="C1139" s="71" t="str">
        <f>IFERROR(IF(A1139="","",INDEX('PCN Data'!$C$2:$C$1300,MATCH('PCN Variation'!A1139,'PCN Data'!$B$2:$B$1300,0))),"ERROR")</f>
        <v/>
      </c>
      <c r="D1139" s="70" t="str">
        <f>IFERROR(IF(A1139="","", INDEX('PCN Data'!$D$2:$D$1300,MATCH('PCN Variation'!A1139,'PCN Data'!$B$2:$B$1300,0))),"ERROR")</f>
        <v/>
      </c>
      <c r="E1139" s="66"/>
      <c r="F1139" s="65"/>
      <c r="G1139" s="71" t="str">
        <f>IF(E1139&amp;F1139="","", IFERROR(IF(AND(E1139="",F1139&lt;&gt;""),INDEX('Paycode Info'!$D$2:$D$71,MATCH('PCN Variation'!F1139,'Paycode Info'!$F$2:$F$71,0)), INDEX('Paycode Info'!$D$2:$D$71,MATCH('PCN Variation'!E1139,'Paycode Info'!$D$2:$D$71,0))),"Error"))</f>
        <v/>
      </c>
      <c r="H1139" s="71" t="str">
        <f>IF(E1139&amp;F1139="","", IFERROR(INDEX('Paycode Info'!$F$2:$F$71,MATCH('PCN Variation'!G1139,'Paycode Info'!$D$2:$D$71,0)),"Error"))</f>
        <v/>
      </c>
      <c r="I1139" s="84" t="str">
        <f t="shared" si="87"/>
        <v/>
      </c>
      <c r="J1139" s="73" t="str">
        <f>IFERROR(INDEX('Paycode Info'!$G$2:$G$71,MATCH('PCN Variation'!H1139,'Paycode Info'!$F$2:$F$71,0)),"")</f>
        <v/>
      </c>
      <c r="K1139" s="17"/>
      <c r="L1139" s="16" t="str">
        <f>IFERROR(MATCH(K1139,'Paycode Info'!$I$2:$I$13,0),"")</f>
        <v/>
      </c>
      <c r="M1139" s="17"/>
      <c r="N1139" s="16" t="str">
        <f>IFERROR(MATCH(M1139,'Paycode Info'!$I$2:$I$13,0),"")</f>
        <v/>
      </c>
      <c r="O1139" s="17"/>
      <c r="P1139" s="17"/>
      <c r="Q1139" s="67" t="str">
        <f>IFERROR(IF(N1139-L1139=0,13,IF(N1139-L1139&gt;=0,N1139-L1139+1, VLOOKUP(N1139-L1139, 'Paycode Info'!$J$2:$K$13,2,0))),"")</f>
        <v/>
      </c>
      <c r="R1139" s="68" t="str">
        <f t="shared" si="86"/>
        <v/>
      </c>
      <c r="S1139" s="66"/>
      <c r="T1139" s="16" t="str">
        <f>IF(S1139="","",INDEX('Paycode Info'!$R$2:$R$4,MATCH('PCN Variation'!S1139,'Paycode Info'!$M$2:$M$4,0)))</f>
        <v/>
      </c>
      <c r="U1139" s="17"/>
      <c r="V1139" s="16" t="str">
        <f>IFERROR(MATCH(U1139,'Paycode Info'!$I$2:$I$13,0),"")</f>
        <v/>
      </c>
      <c r="W1139" s="16" t="str">
        <f t="shared" si="88"/>
        <v/>
      </c>
      <c r="X1139" s="15" t="str">
        <f t="shared" si="89"/>
        <v/>
      </c>
      <c r="Y1139" s="18">
        <f t="shared" si="90"/>
        <v>0</v>
      </c>
    </row>
    <row r="1140" spans="1:25" ht="35" customHeight="1" x14ac:dyDescent="0.35">
      <c r="A1140" s="65"/>
      <c r="B1140" s="70" t="str">
        <f>IFERROR(IF(A1140="","",INDEX('PCN Data'!$A$2:$A$1300,MATCH('PCN Variation'!A1140,'PCN Data'!$B$2:$B$1300,0))),"ERROR")</f>
        <v/>
      </c>
      <c r="C1140" s="71" t="str">
        <f>IFERROR(IF(A1140="","",INDEX('PCN Data'!$C$2:$C$1300,MATCH('PCN Variation'!A1140,'PCN Data'!$B$2:$B$1300,0))),"ERROR")</f>
        <v/>
      </c>
      <c r="D1140" s="70" t="str">
        <f>IFERROR(IF(A1140="","", INDEX('PCN Data'!$D$2:$D$1300,MATCH('PCN Variation'!A1140,'PCN Data'!$B$2:$B$1300,0))),"ERROR")</f>
        <v/>
      </c>
      <c r="E1140" s="66"/>
      <c r="F1140" s="65"/>
      <c r="G1140" s="71" t="str">
        <f>IF(E1140&amp;F1140="","", IFERROR(IF(AND(E1140="",F1140&lt;&gt;""),INDEX('Paycode Info'!$D$2:$D$71,MATCH('PCN Variation'!F1140,'Paycode Info'!$F$2:$F$71,0)), INDEX('Paycode Info'!$D$2:$D$71,MATCH('PCN Variation'!E1140,'Paycode Info'!$D$2:$D$71,0))),"Error"))</f>
        <v/>
      </c>
      <c r="H1140" s="71" t="str">
        <f>IF(E1140&amp;F1140="","", IFERROR(INDEX('Paycode Info'!$F$2:$F$71,MATCH('PCN Variation'!G1140,'Paycode Info'!$D$2:$D$71,0)),"Error"))</f>
        <v/>
      </c>
      <c r="I1140" s="84" t="str">
        <f t="shared" si="87"/>
        <v/>
      </c>
      <c r="J1140" s="73" t="str">
        <f>IFERROR(INDEX('Paycode Info'!$G$2:$G$71,MATCH('PCN Variation'!H1140,'Paycode Info'!$F$2:$F$71,0)),"")</f>
        <v/>
      </c>
      <c r="K1140" s="17"/>
      <c r="L1140" s="16" t="str">
        <f>IFERROR(MATCH(K1140,'Paycode Info'!$I$2:$I$13,0),"")</f>
        <v/>
      </c>
      <c r="M1140" s="17"/>
      <c r="N1140" s="16" t="str">
        <f>IFERROR(MATCH(M1140,'Paycode Info'!$I$2:$I$13,0),"")</f>
        <v/>
      </c>
      <c r="O1140" s="17"/>
      <c r="P1140" s="17"/>
      <c r="Q1140" s="67" t="str">
        <f>IFERROR(IF(N1140-L1140=0,13,IF(N1140-L1140&gt;=0,N1140-L1140+1, VLOOKUP(N1140-L1140, 'Paycode Info'!$J$2:$K$13,2,0))),"")</f>
        <v/>
      </c>
      <c r="R1140" s="68" t="str">
        <f t="shared" si="86"/>
        <v/>
      </c>
      <c r="S1140" s="66"/>
      <c r="T1140" s="16" t="str">
        <f>IF(S1140="","",INDEX('Paycode Info'!$R$2:$R$4,MATCH('PCN Variation'!S1140,'Paycode Info'!$M$2:$M$4,0)))</f>
        <v/>
      </c>
      <c r="U1140" s="17"/>
      <c r="V1140" s="16" t="str">
        <f>IFERROR(MATCH(U1140,'Paycode Info'!$I$2:$I$13,0),"")</f>
        <v/>
      </c>
      <c r="W1140" s="16" t="str">
        <f t="shared" si="88"/>
        <v/>
      </c>
      <c r="X1140" s="15" t="str">
        <f t="shared" si="89"/>
        <v/>
      </c>
      <c r="Y1140" s="18">
        <f t="shared" si="90"/>
        <v>0</v>
      </c>
    </row>
    <row r="1141" spans="1:25" ht="35" customHeight="1" x14ac:dyDescent="0.35">
      <c r="A1141" s="65"/>
      <c r="B1141" s="70" t="str">
        <f>IFERROR(IF(A1141="","",INDEX('PCN Data'!$A$2:$A$1300,MATCH('PCN Variation'!A1141,'PCN Data'!$B$2:$B$1300,0))),"ERROR")</f>
        <v/>
      </c>
      <c r="C1141" s="71" t="str">
        <f>IFERROR(IF(A1141="","",INDEX('PCN Data'!$C$2:$C$1300,MATCH('PCN Variation'!A1141,'PCN Data'!$B$2:$B$1300,0))),"ERROR")</f>
        <v/>
      </c>
      <c r="D1141" s="70" t="str">
        <f>IFERROR(IF(A1141="","", INDEX('PCN Data'!$D$2:$D$1300,MATCH('PCN Variation'!A1141,'PCN Data'!$B$2:$B$1300,0))),"ERROR")</f>
        <v/>
      </c>
      <c r="E1141" s="66"/>
      <c r="F1141" s="65"/>
      <c r="G1141" s="71" t="str">
        <f>IF(E1141&amp;F1141="","", IFERROR(IF(AND(E1141="",F1141&lt;&gt;""),INDEX('Paycode Info'!$D$2:$D$71,MATCH('PCN Variation'!F1141,'Paycode Info'!$F$2:$F$71,0)), INDEX('Paycode Info'!$D$2:$D$71,MATCH('PCN Variation'!E1141,'Paycode Info'!$D$2:$D$71,0))),"Error"))</f>
        <v/>
      </c>
      <c r="H1141" s="71" t="str">
        <f>IF(E1141&amp;F1141="","", IFERROR(INDEX('Paycode Info'!$F$2:$F$71,MATCH('PCN Variation'!G1141,'Paycode Info'!$D$2:$D$71,0)),"Error"))</f>
        <v/>
      </c>
      <c r="I1141" s="84" t="str">
        <f t="shared" si="87"/>
        <v/>
      </c>
      <c r="J1141" s="73" t="str">
        <f>IFERROR(INDEX('Paycode Info'!$G$2:$G$71,MATCH('PCN Variation'!H1141,'Paycode Info'!$F$2:$F$71,0)),"")</f>
        <v/>
      </c>
      <c r="K1141" s="17"/>
      <c r="L1141" s="16" t="str">
        <f>IFERROR(MATCH(K1141,'Paycode Info'!$I$2:$I$13,0),"")</f>
        <v/>
      </c>
      <c r="M1141" s="17"/>
      <c r="N1141" s="16" t="str">
        <f>IFERROR(MATCH(M1141,'Paycode Info'!$I$2:$I$13,0),"")</f>
        <v/>
      </c>
      <c r="O1141" s="17"/>
      <c r="P1141" s="17"/>
      <c r="Q1141" s="67" t="str">
        <f>IFERROR(IF(N1141-L1141=0,13,IF(N1141-L1141&gt;=0,N1141-L1141+1, VLOOKUP(N1141-L1141, 'Paycode Info'!$J$2:$K$13,2,0))),"")</f>
        <v/>
      </c>
      <c r="R1141" s="68" t="str">
        <f t="shared" si="86"/>
        <v/>
      </c>
      <c r="S1141" s="66"/>
      <c r="T1141" s="16" t="str">
        <f>IF(S1141="","",INDEX('Paycode Info'!$R$2:$R$4,MATCH('PCN Variation'!S1141,'Paycode Info'!$M$2:$M$4,0)))</f>
        <v/>
      </c>
      <c r="U1141" s="17"/>
      <c r="V1141" s="16" t="str">
        <f>IFERROR(MATCH(U1141,'Paycode Info'!$I$2:$I$13,0),"")</f>
        <v/>
      </c>
      <c r="W1141" s="16" t="str">
        <f t="shared" si="88"/>
        <v/>
      </c>
      <c r="X1141" s="15" t="str">
        <f t="shared" si="89"/>
        <v/>
      </c>
      <c r="Y1141" s="18">
        <f t="shared" si="90"/>
        <v>0</v>
      </c>
    </row>
    <row r="1142" spans="1:25" ht="35" customHeight="1" x14ac:dyDescent="0.35">
      <c r="A1142" s="65"/>
      <c r="B1142" s="70" t="str">
        <f>IFERROR(IF(A1142="","",INDEX('PCN Data'!$A$2:$A$1300,MATCH('PCN Variation'!A1142,'PCN Data'!$B$2:$B$1300,0))),"ERROR")</f>
        <v/>
      </c>
      <c r="C1142" s="71" t="str">
        <f>IFERROR(IF(A1142="","",INDEX('PCN Data'!$C$2:$C$1300,MATCH('PCN Variation'!A1142,'PCN Data'!$B$2:$B$1300,0))),"ERROR")</f>
        <v/>
      </c>
      <c r="D1142" s="70" t="str">
        <f>IFERROR(IF(A1142="","", INDEX('PCN Data'!$D$2:$D$1300,MATCH('PCN Variation'!A1142,'PCN Data'!$B$2:$B$1300,0))),"ERROR")</f>
        <v/>
      </c>
      <c r="E1142" s="66"/>
      <c r="F1142" s="65"/>
      <c r="G1142" s="71" t="str">
        <f>IF(E1142&amp;F1142="","", IFERROR(IF(AND(E1142="",F1142&lt;&gt;""),INDEX('Paycode Info'!$D$2:$D$71,MATCH('PCN Variation'!F1142,'Paycode Info'!$F$2:$F$71,0)), INDEX('Paycode Info'!$D$2:$D$71,MATCH('PCN Variation'!E1142,'Paycode Info'!$D$2:$D$71,0))),"Error"))</f>
        <v/>
      </c>
      <c r="H1142" s="71" t="str">
        <f>IF(E1142&amp;F1142="","", IFERROR(INDEX('Paycode Info'!$F$2:$F$71,MATCH('PCN Variation'!G1142,'Paycode Info'!$D$2:$D$71,0)),"Error"))</f>
        <v/>
      </c>
      <c r="I1142" s="84" t="str">
        <f t="shared" si="87"/>
        <v/>
      </c>
      <c r="J1142" s="73" t="str">
        <f>IFERROR(INDEX('Paycode Info'!$G$2:$G$71,MATCH('PCN Variation'!H1142,'Paycode Info'!$F$2:$F$71,0)),"")</f>
        <v/>
      </c>
      <c r="K1142" s="17"/>
      <c r="L1142" s="16" t="str">
        <f>IFERROR(MATCH(K1142,'Paycode Info'!$I$2:$I$13,0),"")</f>
        <v/>
      </c>
      <c r="M1142" s="17"/>
      <c r="N1142" s="16" t="str">
        <f>IFERROR(MATCH(M1142,'Paycode Info'!$I$2:$I$13,0),"")</f>
        <v/>
      </c>
      <c r="O1142" s="17"/>
      <c r="P1142" s="17"/>
      <c r="Q1142" s="67" t="str">
        <f>IFERROR(IF(N1142-L1142=0,13,IF(N1142-L1142&gt;=0,N1142-L1142+1, VLOOKUP(N1142-L1142, 'Paycode Info'!$J$2:$K$13,2,0))),"")</f>
        <v/>
      </c>
      <c r="R1142" s="68" t="str">
        <f t="shared" si="86"/>
        <v/>
      </c>
      <c r="S1142" s="66"/>
      <c r="T1142" s="16" t="str">
        <f>IF(S1142="","",INDEX('Paycode Info'!$R$2:$R$4,MATCH('PCN Variation'!S1142,'Paycode Info'!$M$2:$M$4,0)))</f>
        <v/>
      </c>
      <c r="U1142" s="17"/>
      <c r="V1142" s="16" t="str">
        <f>IFERROR(MATCH(U1142,'Paycode Info'!$I$2:$I$13,0),"")</f>
        <v/>
      </c>
      <c r="W1142" s="16" t="str">
        <f t="shared" si="88"/>
        <v/>
      </c>
      <c r="X1142" s="15" t="str">
        <f t="shared" si="89"/>
        <v/>
      </c>
      <c r="Y1142" s="18">
        <f t="shared" si="90"/>
        <v>0</v>
      </c>
    </row>
    <row r="1143" spans="1:25" ht="35" customHeight="1" x14ac:dyDescent="0.35">
      <c r="A1143" s="65"/>
      <c r="B1143" s="70" t="str">
        <f>IFERROR(IF(A1143="","",INDEX('PCN Data'!$A$2:$A$1300,MATCH('PCN Variation'!A1143,'PCN Data'!$B$2:$B$1300,0))),"ERROR")</f>
        <v/>
      </c>
      <c r="C1143" s="71" t="str">
        <f>IFERROR(IF(A1143="","",INDEX('PCN Data'!$C$2:$C$1300,MATCH('PCN Variation'!A1143,'PCN Data'!$B$2:$B$1300,0))),"ERROR")</f>
        <v/>
      </c>
      <c r="D1143" s="70" t="str">
        <f>IFERROR(IF(A1143="","", INDEX('PCN Data'!$D$2:$D$1300,MATCH('PCN Variation'!A1143,'PCN Data'!$B$2:$B$1300,0))),"ERROR")</f>
        <v/>
      </c>
      <c r="E1143" s="66"/>
      <c r="F1143" s="65"/>
      <c r="G1143" s="71" t="str">
        <f>IF(E1143&amp;F1143="","", IFERROR(IF(AND(E1143="",F1143&lt;&gt;""),INDEX('Paycode Info'!$D$2:$D$71,MATCH('PCN Variation'!F1143,'Paycode Info'!$F$2:$F$71,0)), INDEX('Paycode Info'!$D$2:$D$71,MATCH('PCN Variation'!E1143,'Paycode Info'!$D$2:$D$71,0))),"Error"))</f>
        <v/>
      </c>
      <c r="H1143" s="71" t="str">
        <f>IF(E1143&amp;F1143="","", IFERROR(INDEX('Paycode Info'!$F$2:$F$71,MATCH('PCN Variation'!G1143,'Paycode Info'!$D$2:$D$71,0)),"Error"))</f>
        <v/>
      </c>
      <c r="I1143" s="84" t="str">
        <f t="shared" si="87"/>
        <v/>
      </c>
      <c r="J1143" s="73" t="str">
        <f>IFERROR(INDEX('Paycode Info'!$G$2:$G$71,MATCH('PCN Variation'!H1143,'Paycode Info'!$F$2:$F$71,0)),"")</f>
        <v/>
      </c>
      <c r="K1143" s="17"/>
      <c r="L1143" s="16" t="str">
        <f>IFERROR(MATCH(K1143,'Paycode Info'!$I$2:$I$13,0),"")</f>
        <v/>
      </c>
      <c r="M1143" s="17"/>
      <c r="N1143" s="16" t="str">
        <f>IFERROR(MATCH(M1143,'Paycode Info'!$I$2:$I$13,0),"")</f>
        <v/>
      </c>
      <c r="O1143" s="17"/>
      <c r="P1143" s="17"/>
      <c r="Q1143" s="67" t="str">
        <f>IFERROR(IF(N1143-L1143=0,13,IF(N1143-L1143&gt;=0,N1143-L1143+1, VLOOKUP(N1143-L1143, 'Paycode Info'!$J$2:$K$13,2,0))),"")</f>
        <v/>
      </c>
      <c r="R1143" s="68" t="str">
        <f t="shared" si="86"/>
        <v/>
      </c>
      <c r="S1143" s="66"/>
      <c r="T1143" s="16" t="str">
        <f>IF(S1143="","",INDEX('Paycode Info'!$R$2:$R$4,MATCH('PCN Variation'!S1143,'Paycode Info'!$M$2:$M$4,0)))</f>
        <v/>
      </c>
      <c r="U1143" s="17"/>
      <c r="V1143" s="16" t="str">
        <f>IFERROR(MATCH(U1143,'Paycode Info'!$I$2:$I$13,0),"")</f>
        <v/>
      </c>
      <c r="W1143" s="16" t="str">
        <f t="shared" si="88"/>
        <v/>
      </c>
      <c r="X1143" s="15" t="str">
        <f t="shared" si="89"/>
        <v/>
      </c>
      <c r="Y1143" s="18">
        <f t="shared" si="90"/>
        <v>0</v>
      </c>
    </row>
    <row r="1144" spans="1:25" ht="35" customHeight="1" x14ac:dyDescent="0.35">
      <c r="A1144" s="65"/>
      <c r="B1144" s="70" t="str">
        <f>IFERROR(IF(A1144="","",INDEX('PCN Data'!$A$2:$A$1300,MATCH('PCN Variation'!A1144,'PCN Data'!$B$2:$B$1300,0))),"ERROR")</f>
        <v/>
      </c>
      <c r="C1144" s="71" t="str">
        <f>IFERROR(IF(A1144="","",INDEX('PCN Data'!$C$2:$C$1300,MATCH('PCN Variation'!A1144,'PCN Data'!$B$2:$B$1300,0))),"ERROR")</f>
        <v/>
      </c>
      <c r="D1144" s="70" t="str">
        <f>IFERROR(IF(A1144="","", INDEX('PCN Data'!$D$2:$D$1300,MATCH('PCN Variation'!A1144,'PCN Data'!$B$2:$B$1300,0))),"ERROR")</f>
        <v/>
      </c>
      <c r="E1144" s="66"/>
      <c r="F1144" s="65"/>
      <c r="G1144" s="71" t="str">
        <f>IF(E1144&amp;F1144="","", IFERROR(IF(AND(E1144="",F1144&lt;&gt;""),INDEX('Paycode Info'!$D$2:$D$71,MATCH('PCN Variation'!F1144,'Paycode Info'!$F$2:$F$71,0)), INDEX('Paycode Info'!$D$2:$D$71,MATCH('PCN Variation'!E1144,'Paycode Info'!$D$2:$D$71,0))),"Error"))</f>
        <v/>
      </c>
      <c r="H1144" s="71" t="str">
        <f>IF(E1144&amp;F1144="","", IFERROR(INDEX('Paycode Info'!$F$2:$F$71,MATCH('PCN Variation'!G1144,'Paycode Info'!$D$2:$D$71,0)),"Error"))</f>
        <v/>
      </c>
      <c r="I1144" s="84" t="str">
        <f t="shared" si="87"/>
        <v/>
      </c>
      <c r="J1144" s="73" t="str">
        <f>IFERROR(INDEX('Paycode Info'!$G$2:$G$71,MATCH('PCN Variation'!H1144,'Paycode Info'!$F$2:$F$71,0)),"")</f>
        <v/>
      </c>
      <c r="K1144" s="17"/>
      <c r="L1144" s="16" t="str">
        <f>IFERROR(MATCH(K1144,'Paycode Info'!$I$2:$I$13,0),"")</f>
        <v/>
      </c>
      <c r="M1144" s="17"/>
      <c r="N1144" s="16" t="str">
        <f>IFERROR(MATCH(M1144,'Paycode Info'!$I$2:$I$13,0),"")</f>
        <v/>
      </c>
      <c r="O1144" s="17"/>
      <c r="P1144" s="17"/>
      <c r="Q1144" s="67" t="str">
        <f>IFERROR(IF(N1144-L1144=0,13,IF(N1144-L1144&gt;=0,N1144-L1144+1, VLOOKUP(N1144-L1144, 'Paycode Info'!$J$2:$K$13,2,0))),"")</f>
        <v/>
      </c>
      <c r="R1144" s="68" t="str">
        <f t="shared" si="86"/>
        <v/>
      </c>
      <c r="S1144" s="66"/>
      <c r="T1144" s="16" t="str">
        <f>IF(S1144="","",INDEX('Paycode Info'!$R$2:$R$4,MATCH('PCN Variation'!S1144,'Paycode Info'!$M$2:$M$4,0)))</f>
        <v/>
      </c>
      <c r="U1144" s="17"/>
      <c r="V1144" s="16" t="str">
        <f>IFERROR(MATCH(U1144,'Paycode Info'!$I$2:$I$13,0),"")</f>
        <v/>
      </c>
      <c r="W1144" s="16" t="str">
        <f t="shared" si="88"/>
        <v/>
      </c>
      <c r="X1144" s="15" t="str">
        <f t="shared" si="89"/>
        <v/>
      </c>
      <c r="Y1144" s="18">
        <f t="shared" si="90"/>
        <v>0</v>
      </c>
    </row>
    <row r="1145" spans="1:25" ht="35" customHeight="1" x14ac:dyDescent="0.35">
      <c r="A1145" s="65"/>
      <c r="B1145" s="70" t="str">
        <f>IFERROR(IF(A1145="","",INDEX('PCN Data'!$A$2:$A$1300,MATCH('PCN Variation'!A1145,'PCN Data'!$B$2:$B$1300,0))),"ERROR")</f>
        <v/>
      </c>
      <c r="C1145" s="71" t="str">
        <f>IFERROR(IF(A1145="","",INDEX('PCN Data'!$C$2:$C$1300,MATCH('PCN Variation'!A1145,'PCN Data'!$B$2:$B$1300,0))),"ERROR")</f>
        <v/>
      </c>
      <c r="D1145" s="70" t="str">
        <f>IFERROR(IF(A1145="","", INDEX('PCN Data'!$D$2:$D$1300,MATCH('PCN Variation'!A1145,'PCN Data'!$B$2:$B$1300,0))),"ERROR")</f>
        <v/>
      </c>
      <c r="E1145" s="66"/>
      <c r="F1145" s="65"/>
      <c r="G1145" s="71" t="str">
        <f>IF(E1145&amp;F1145="","", IFERROR(IF(AND(E1145="",F1145&lt;&gt;""),INDEX('Paycode Info'!$D$2:$D$71,MATCH('PCN Variation'!F1145,'Paycode Info'!$F$2:$F$71,0)), INDEX('Paycode Info'!$D$2:$D$71,MATCH('PCN Variation'!E1145,'Paycode Info'!$D$2:$D$71,0))),"Error"))</f>
        <v/>
      </c>
      <c r="H1145" s="71" t="str">
        <f>IF(E1145&amp;F1145="","", IFERROR(INDEX('Paycode Info'!$F$2:$F$71,MATCH('PCN Variation'!G1145,'Paycode Info'!$D$2:$D$71,0)),"Error"))</f>
        <v/>
      </c>
      <c r="I1145" s="84" t="str">
        <f t="shared" si="87"/>
        <v/>
      </c>
      <c r="J1145" s="73" t="str">
        <f>IFERROR(INDEX('Paycode Info'!$G$2:$G$71,MATCH('PCN Variation'!H1145,'Paycode Info'!$F$2:$F$71,0)),"")</f>
        <v/>
      </c>
      <c r="K1145" s="17"/>
      <c r="L1145" s="16" t="str">
        <f>IFERROR(MATCH(K1145,'Paycode Info'!$I$2:$I$13,0),"")</f>
        <v/>
      </c>
      <c r="M1145" s="17"/>
      <c r="N1145" s="16" t="str">
        <f>IFERROR(MATCH(M1145,'Paycode Info'!$I$2:$I$13,0),"")</f>
        <v/>
      </c>
      <c r="O1145" s="17"/>
      <c r="P1145" s="17"/>
      <c r="Q1145" s="67" t="str">
        <f>IFERROR(IF(N1145-L1145=0,13,IF(N1145-L1145&gt;=0,N1145-L1145+1, VLOOKUP(N1145-L1145, 'Paycode Info'!$J$2:$K$13,2,0))),"")</f>
        <v/>
      </c>
      <c r="R1145" s="68" t="str">
        <f t="shared" si="86"/>
        <v/>
      </c>
      <c r="S1145" s="66"/>
      <c r="T1145" s="16" t="str">
        <f>IF(S1145="","",INDEX('Paycode Info'!$R$2:$R$4,MATCH('PCN Variation'!S1145,'Paycode Info'!$M$2:$M$4,0)))</f>
        <v/>
      </c>
      <c r="U1145" s="17"/>
      <c r="V1145" s="16" t="str">
        <f>IFERROR(MATCH(U1145,'Paycode Info'!$I$2:$I$13,0),"")</f>
        <v/>
      </c>
      <c r="W1145" s="16" t="str">
        <f t="shared" si="88"/>
        <v/>
      </c>
      <c r="X1145" s="15" t="str">
        <f t="shared" si="89"/>
        <v/>
      </c>
      <c r="Y1145" s="18">
        <f t="shared" si="90"/>
        <v>0</v>
      </c>
    </row>
    <row r="1146" spans="1:25" ht="35" customHeight="1" x14ac:dyDescent="0.35">
      <c r="A1146" s="65"/>
      <c r="B1146" s="70" t="str">
        <f>IFERROR(IF(A1146="","",INDEX('PCN Data'!$A$2:$A$1300,MATCH('PCN Variation'!A1146,'PCN Data'!$B$2:$B$1300,0))),"ERROR")</f>
        <v/>
      </c>
      <c r="C1146" s="71" t="str">
        <f>IFERROR(IF(A1146="","",INDEX('PCN Data'!$C$2:$C$1300,MATCH('PCN Variation'!A1146,'PCN Data'!$B$2:$B$1300,0))),"ERROR")</f>
        <v/>
      </c>
      <c r="D1146" s="70" t="str">
        <f>IFERROR(IF(A1146="","", INDEX('PCN Data'!$D$2:$D$1300,MATCH('PCN Variation'!A1146,'PCN Data'!$B$2:$B$1300,0))),"ERROR")</f>
        <v/>
      </c>
      <c r="E1146" s="66"/>
      <c r="F1146" s="65"/>
      <c r="G1146" s="71" t="str">
        <f>IF(E1146&amp;F1146="","", IFERROR(IF(AND(E1146="",F1146&lt;&gt;""),INDEX('Paycode Info'!$D$2:$D$71,MATCH('PCN Variation'!F1146,'Paycode Info'!$F$2:$F$71,0)), INDEX('Paycode Info'!$D$2:$D$71,MATCH('PCN Variation'!E1146,'Paycode Info'!$D$2:$D$71,0))),"Error"))</f>
        <v/>
      </c>
      <c r="H1146" s="71" t="str">
        <f>IF(E1146&amp;F1146="","", IFERROR(INDEX('Paycode Info'!$F$2:$F$71,MATCH('PCN Variation'!G1146,'Paycode Info'!$D$2:$D$71,0)),"Error"))</f>
        <v/>
      </c>
      <c r="I1146" s="84" t="str">
        <f t="shared" si="87"/>
        <v/>
      </c>
      <c r="J1146" s="73" t="str">
        <f>IFERROR(INDEX('Paycode Info'!$G$2:$G$71,MATCH('PCN Variation'!H1146,'Paycode Info'!$F$2:$F$71,0)),"")</f>
        <v/>
      </c>
      <c r="K1146" s="17"/>
      <c r="L1146" s="16" t="str">
        <f>IFERROR(MATCH(K1146,'Paycode Info'!$I$2:$I$13,0),"")</f>
        <v/>
      </c>
      <c r="M1146" s="17"/>
      <c r="N1146" s="16" t="str">
        <f>IFERROR(MATCH(M1146,'Paycode Info'!$I$2:$I$13,0),"")</f>
        <v/>
      </c>
      <c r="O1146" s="17"/>
      <c r="P1146" s="17"/>
      <c r="Q1146" s="67" t="str">
        <f>IFERROR(IF(N1146-L1146=0,13,IF(N1146-L1146&gt;=0,N1146-L1146+1, VLOOKUP(N1146-L1146, 'Paycode Info'!$J$2:$K$13,2,0))),"")</f>
        <v/>
      </c>
      <c r="R1146" s="68" t="str">
        <f t="shared" si="86"/>
        <v/>
      </c>
      <c r="S1146" s="66"/>
      <c r="T1146" s="16" t="str">
        <f>IF(S1146="","",INDEX('Paycode Info'!$R$2:$R$4,MATCH('PCN Variation'!S1146,'Paycode Info'!$M$2:$M$4,0)))</f>
        <v/>
      </c>
      <c r="U1146" s="17"/>
      <c r="V1146" s="16" t="str">
        <f>IFERROR(MATCH(U1146,'Paycode Info'!$I$2:$I$13,0),"")</f>
        <v/>
      </c>
      <c r="W1146" s="16" t="str">
        <f t="shared" si="88"/>
        <v/>
      </c>
      <c r="X1146" s="15" t="str">
        <f t="shared" si="89"/>
        <v/>
      </c>
      <c r="Y1146" s="18">
        <f t="shared" si="90"/>
        <v>0</v>
      </c>
    </row>
    <row r="1147" spans="1:25" ht="35" customHeight="1" x14ac:dyDescent="0.35">
      <c r="A1147" s="65"/>
      <c r="B1147" s="70" t="str">
        <f>IFERROR(IF(A1147="","",INDEX('PCN Data'!$A$2:$A$1300,MATCH('PCN Variation'!A1147,'PCN Data'!$B$2:$B$1300,0))),"ERROR")</f>
        <v/>
      </c>
      <c r="C1147" s="71" t="str">
        <f>IFERROR(IF(A1147="","",INDEX('PCN Data'!$C$2:$C$1300,MATCH('PCN Variation'!A1147,'PCN Data'!$B$2:$B$1300,0))),"ERROR")</f>
        <v/>
      </c>
      <c r="D1147" s="70" t="str">
        <f>IFERROR(IF(A1147="","", INDEX('PCN Data'!$D$2:$D$1300,MATCH('PCN Variation'!A1147,'PCN Data'!$B$2:$B$1300,0))),"ERROR")</f>
        <v/>
      </c>
      <c r="E1147" s="66"/>
      <c r="F1147" s="65"/>
      <c r="G1147" s="71" t="str">
        <f>IF(E1147&amp;F1147="","", IFERROR(IF(AND(E1147="",F1147&lt;&gt;""),INDEX('Paycode Info'!$D$2:$D$71,MATCH('PCN Variation'!F1147,'Paycode Info'!$F$2:$F$71,0)), INDEX('Paycode Info'!$D$2:$D$71,MATCH('PCN Variation'!E1147,'Paycode Info'!$D$2:$D$71,0))),"Error"))</f>
        <v/>
      </c>
      <c r="H1147" s="71" t="str">
        <f>IF(E1147&amp;F1147="","", IFERROR(INDEX('Paycode Info'!$F$2:$F$71,MATCH('PCN Variation'!G1147,'Paycode Info'!$D$2:$D$71,0)),"Error"))</f>
        <v/>
      </c>
      <c r="I1147" s="84" t="str">
        <f t="shared" si="87"/>
        <v/>
      </c>
      <c r="J1147" s="73" t="str">
        <f>IFERROR(INDEX('Paycode Info'!$G$2:$G$71,MATCH('PCN Variation'!H1147,'Paycode Info'!$F$2:$F$71,0)),"")</f>
        <v/>
      </c>
      <c r="K1147" s="17"/>
      <c r="L1147" s="16" t="str">
        <f>IFERROR(MATCH(K1147,'Paycode Info'!$I$2:$I$13,0),"")</f>
        <v/>
      </c>
      <c r="M1147" s="17"/>
      <c r="N1147" s="16" t="str">
        <f>IFERROR(MATCH(M1147,'Paycode Info'!$I$2:$I$13,0),"")</f>
        <v/>
      </c>
      <c r="O1147" s="17"/>
      <c r="P1147" s="17"/>
      <c r="Q1147" s="67" t="str">
        <f>IFERROR(IF(N1147-L1147=0,13,IF(N1147-L1147&gt;=0,N1147-L1147+1, VLOOKUP(N1147-L1147, 'Paycode Info'!$J$2:$K$13,2,0))),"")</f>
        <v/>
      </c>
      <c r="R1147" s="68" t="str">
        <f t="shared" si="86"/>
        <v/>
      </c>
      <c r="S1147" s="66"/>
      <c r="T1147" s="16" t="str">
        <f>IF(S1147="","",INDEX('Paycode Info'!$R$2:$R$4,MATCH('PCN Variation'!S1147,'Paycode Info'!$M$2:$M$4,0)))</f>
        <v/>
      </c>
      <c r="U1147" s="17"/>
      <c r="V1147" s="16" t="str">
        <f>IFERROR(MATCH(U1147,'Paycode Info'!$I$2:$I$13,0),"")</f>
        <v/>
      </c>
      <c r="W1147" s="16" t="str">
        <f t="shared" si="88"/>
        <v/>
      </c>
      <c r="X1147" s="15" t="str">
        <f t="shared" si="89"/>
        <v/>
      </c>
      <c r="Y1147" s="18">
        <f t="shared" si="90"/>
        <v>0</v>
      </c>
    </row>
    <row r="1148" spans="1:25" ht="35" customHeight="1" x14ac:dyDescent="0.35">
      <c r="A1148" s="65"/>
      <c r="B1148" s="70" t="str">
        <f>IFERROR(IF(A1148="","",INDEX('PCN Data'!$A$2:$A$1300,MATCH('PCN Variation'!A1148,'PCN Data'!$B$2:$B$1300,0))),"ERROR")</f>
        <v/>
      </c>
      <c r="C1148" s="71" t="str">
        <f>IFERROR(IF(A1148="","",INDEX('PCN Data'!$C$2:$C$1300,MATCH('PCN Variation'!A1148,'PCN Data'!$B$2:$B$1300,0))),"ERROR")</f>
        <v/>
      </c>
      <c r="D1148" s="70" t="str">
        <f>IFERROR(IF(A1148="","", INDEX('PCN Data'!$D$2:$D$1300,MATCH('PCN Variation'!A1148,'PCN Data'!$B$2:$B$1300,0))),"ERROR")</f>
        <v/>
      </c>
      <c r="E1148" s="66"/>
      <c r="F1148" s="65"/>
      <c r="G1148" s="71" t="str">
        <f>IF(E1148&amp;F1148="","", IFERROR(IF(AND(E1148="",F1148&lt;&gt;""),INDEX('Paycode Info'!$D$2:$D$71,MATCH('PCN Variation'!F1148,'Paycode Info'!$F$2:$F$71,0)), INDEX('Paycode Info'!$D$2:$D$71,MATCH('PCN Variation'!E1148,'Paycode Info'!$D$2:$D$71,0))),"Error"))</f>
        <v/>
      </c>
      <c r="H1148" s="71" t="str">
        <f>IF(E1148&amp;F1148="","", IFERROR(INDEX('Paycode Info'!$F$2:$F$71,MATCH('PCN Variation'!G1148,'Paycode Info'!$D$2:$D$71,0)),"Error"))</f>
        <v/>
      </c>
      <c r="I1148" s="84" t="str">
        <f t="shared" si="87"/>
        <v/>
      </c>
      <c r="J1148" s="73" t="str">
        <f>IFERROR(INDEX('Paycode Info'!$G$2:$G$71,MATCH('PCN Variation'!H1148,'Paycode Info'!$F$2:$F$71,0)),"")</f>
        <v/>
      </c>
      <c r="K1148" s="17"/>
      <c r="L1148" s="16" t="str">
        <f>IFERROR(MATCH(K1148,'Paycode Info'!$I$2:$I$13,0),"")</f>
        <v/>
      </c>
      <c r="M1148" s="17"/>
      <c r="N1148" s="16" t="str">
        <f>IFERROR(MATCH(M1148,'Paycode Info'!$I$2:$I$13,0),"")</f>
        <v/>
      </c>
      <c r="O1148" s="17"/>
      <c r="P1148" s="17"/>
      <c r="Q1148" s="67" t="str">
        <f>IFERROR(IF(N1148-L1148=0,13,IF(N1148-L1148&gt;=0,N1148-L1148+1, VLOOKUP(N1148-L1148, 'Paycode Info'!$J$2:$K$13,2,0))),"")</f>
        <v/>
      </c>
      <c r="R1148" s="68" t="str">
        <f t="shared" si="86"/>
        <v/>
      </c>
      <c r="S1148" s="66"/>
      <c r="T1148" s="16" t="str">
        <f>IF(S1148="","",INDEX('Paycode Info'!$R$2:$R$4,MATCH('PCN Variation'!S1148,'Paycode Info'!$M$2:$M$4,0)))</f>
        <v/>
      </c>
      <c r="U1148" s="17"/>
      <c r="V1148" s="16" t="str">
        <f>IFERROR(MATCH(U1148,'Paycode Info'!$I$2:$I$13,0),"")</f>
        <v/>
      </c>
      <c r="W1148" s="16" t="str">
        <f t="shared" si="88"/>
        <v/>
      </c>
      <c r="X1148" s="15" t="str">
        <f t="shared" si="89"/>
        <v/>
      </c>
      <c r="Y1148" s="18">
        <f t="shared" si="90"/>
        <v>0</v>
      </c>
    </row>
    <row r="1149" spans="1:25" ht="35" customHeight="1" x14ac:dyDescent="0.35">
      <c r="A1149" s="65"/>
      <c r="B1149" s="70" t="str">
        <f>IFERROR(IF(A1149="","",INDEX('PCN Data'!$A$2:$A$1300,MATCH('PCN Variation'!A1149,'PCN Data'!$B$2:$B$1300,0))),"ERROR")</f>
        <v/>
      </c>
      <c r="C1149" s="71" t="str">
        <f>IFERROR(IF(A1149="","",INDEX('PCN Data'!$C$2:$C$1300,MATCH('PCN Variation'!A1149,'PCN Data'!$B$2:$B$1300,0))),"ERROR")</f>
        <v/>
      </c>
      <c r="D1149" s="70" t="str">
        <f>IFERROR(IF(A1149="","", INDEX('PCN Data'!$D$2:$D$1300,MATCH('PCN Variation'!A1149,'PCN Data'!$B$2:$B$1300,0))),"ERROR")</f>
        <v/>
      </c>
      <c r="E1149" s="66"/>
      <c r="F1149" s="65"/>
      <c r="G1149" s="71" t="str">
        <f>IF(E1149&amp;F1149="","", IFERROR(IF(AND(E1149="",F1149&lt;&gt;""),INDEX('Paycode Info'!$D$2:$D$71,MATCH('PCN Variation'!F1149,'Paycode Info'!$F$2:$F$71,0)), INDEX('Paycode Info'!$D$2:$D$71,MATCH('PCN Variation'!E1149,'Paycode Info'!$D$2:$D$71,0))),"Error"))</f>
        <v/>
      </c>
      <c r="H1149" s="71" t="str">
        <f>IF(E1149&amp;F1149="","", IFERROR(INDEX('Paycode Info'!$F$2:$F$71,MATCH('PCN Variation'!G1149,'Paycode Info'!$D$2:$D$71,0)),"Error"))</f>
        <v/>
      </c>
      <c r="I1149" s="84" t="str">
        <f t="shared" si="87"/>
        <v/>
      </c>
      <c r="J1149" s="73" t="str">
        <f>IFERROR(INDEX('Paycode Info'!$G$2:$G$71,MATCH('PCN Variation'!H1149,'Paycode Info'!$F$2:$F$71,0)),"")</f>
        <v/>
      </c>
      <c r="K1149" s="17"/>
      <c r="L1149" s="16" t="str">
        <f>IFERROR(MATCH(K1149,'Paycode Info'!$I$2:$I$13,0),"")</f>
        <v/>
      </c>
      <c r="M1149" s="17"/>
      <c r="N1149" s="16" t="str">
        <f>IFERROR(MATCH(M1149,'Paycode Info'!$I$2:$I$13,0),"")</f>
        <v/>
      </c>
      <c r="O1149" s="17"/>
      <c r="P1149" s="17"/>
      <c r="Q1149" s="67" t="str">
        <f>IFERROR(IF(N1149-L1149=0,13,IF(N1149-L1149&gt;=0,N1149-L1149+1, VLOOKUP(N1149-L1149, 'Paycode Info'!$J$2:$K$13,2,0))),"")</f>
        <v/>
      </c>
      <c r="R1149" s="68" t="str">
        <f t="shared" si="86"/>
        <v/>
      </c>
      <c r="S1149" s="66"/>
      <c r="T1149" s="16" t="str">
        <f>IF(S1149="","",INDEX('Paycode Info'!$R$2:$R$4,MATCH('PCN Variation'!S1149,'Paycode Info'!$M$2:$M$4,0)))</f>
        <v/>
      </c>
      <c r="U1149" s="17"/>
      <c r="V1149" s="16" t="str">
        <f>IFERROR(MATCH(U1149,'Paycode Info'!$I$2:$I$13,0),"")</f>
        <v/>
      </c>
      <c r="W1149" s="16" t="str">
        <f t="shared" si="88"/>
        <v/>
      </c>
      <c r="X1149" s="15" t="str">
        <f t="shared" si="89"/>
        <v/>
      </c>
      <c r="Y1149" s="18">
        <f t="shared" si="90"/>
        <v>0</v>
      </c>
    </row>
    <row r="1150" spans="1:25" ht="35" customHeight="1" x14ac:dyDescent="0.35">
      <c r="A1150" s="65"/>
      <c r="B1150" s="70" t="str">
        <f>IFERROR(IF(A1150="","",INDEX('PCN Data'!$A$2:$A$1300,MATCH('PCN Variation'!A1150,'PCN Data'!$B$2:$B$1300,0))),"ERROR")</f>
        <v/>
      </c>
      <c r="C1150" s="71" t="str">
        <f>IFERROR(IF(A1150="","",INDEX('PCN Data'!$C$2:$C$1300,MATCH('PCN Variation'!A1150,'PCN Data'!$B$2:$B$1300,0))),"ERROR")</f>
        <v/>
      </c>
      <c r="D1150" s="70" t="str">
        <f>IFERROR(IF(A1150="","", INDEX('PCN Data'!$D$2:$D$1300,MATCH('PCN Variation'!A1150,'PCN Data'!$B$2:$B$1300,0))),"ERROR")</f>
        <v/>
      </c>
      <c r="E1150" s="66"/>
      <c r="F1150" s="65"/>
      <c r="G1150" s="71" t="str">
        <f>IF(E1150&amp;F1150="","", IFERROR(IF(AND(E1150="",F1150&lt;&gt;""),INDEX('Paycode Info'!$D$2:$D$71,MATCH('PCN Variation'!F1150,'Paycode Info'!$F$2:$F$71,0)), INDEX('Paycode Info'!$D$2:$D$71,MATCH('PCN Variation'!E1150,'Paycode Info'!$D$2:$D$71,0))),"Error"))</f>
        <v/>
      </c>
      <c r="H1150" s="71" t="str">
        <f>IF(E1150&amp;F1150="","", IFERROR(INDEX('Paycode Info'!$F$2:$F$71,MATCH('PCN Variation'!G1150,'Paycode Info'!$D$2:$D$71,0)),"Error"))</f>
        <v/>
      </c>
      <c r="I1150" s="84" t="str">
        <f t="shared" si="87"/>
        <v/>
      </c>
      <c r="J1150" s="73" t="str">
        <f>IFERROR(INDEX('Paycode Info'!$G$2:$G$71,MATCH('PCN Variation'!H1150,'Paycode Info'!$F$2:$F$71,0)),"")</f>
        <v/>
      </c>
      <c r="K1150" s="17"/>
      <c r="L1150" s="16" t="str">
        <f>IFERROR(MATCH(K1150,'Paycode Info'!$I$2:$I$13,0),"")</f>
        <v/>
      </c>
      <c r="M1150" s="17"/>
      <c r="N1150" s="16" t="str">
        <f>IFERROR(MATCH(M1150,'Paycode Info'!$I$2:$I$13,0),"")</f>
        <v/>
      </c>
      <c r="O1150" s="17"/>
      <c r="P1150" s="17"/>
      <c r="Q1150" s="67" t="str">
        <f>IFERROR(IF(N1150-L1150=0,13,IF(N1150-L1150&gt;=0,N1150-L1150+1, VLOOKUP(N1150-L1150, 'Paycode Info'!$J$2:$K$13,2,0))),"")</f>
        <v/>
      </c>
      <c r="R1150" s="68" t="str">
        <f t="shared" si="86"/>
        <v/>
      </c>
      <c r="S1150" s="66"/>
      <c r="T1150" s="16" t="str">
        <f>IF(S1150="","",INDEX('Paycode Info'!$R$2:$R$4,MATCH('PCN Variation'!S1150,'Paycode Info'!$M$2:$M$4,0)))</f>
        <v/>
      </c>
      <c r="U1150" s="17"/>
      <c r="V1150" s="16" t="str">
        <f>IFERROR(MATCH(U1150,'Paycode Info'!$I$2:$I$13,0),"")</f>
        <v/>
      </c>
      <c r="W1150" s="16" t="str">
        <f t="shared" si="88"/>
        <v/>
      </c>
      <c r="X1150" s="15" t="str">
        <f t="shared" si="89"/>
        <v/>
      </c>
      <c r="Y1150" s="18">
        <f t="shared" si="90"/>
        <v>0</v>
      </c>
    </row>
    <row r="1151" spans="1:25" ht="35" customHeight="1" x14ac:dyDescent="0.35">
      <c r="A1151" s="65"/>
      <c r="B1151" s="70" t="str">
        <f>IFERROR(IF(A1151="","",INDEX('PCN Data'!$A$2:$A$1300,MATCH('PCN Variation'!A1151,'PCN Data'!$B$2:$B$1300,0))),"ERROR")</f>
        <v/>
      </c>
      <c r="C1151" s="71" t="str">
        <f>IFERROR(IF(A1151="","",INDEX('PCN Data'!$C$2:$C$1300,MATCH('PCN Variation'!A1151,'PCN Data'!$B$2:$B$1300,0))),"ERROR")</f>
        <v/>
      </c>
      <c r="D1151" s="70" t="str">
        <f>IFERROR(IF(A1151="","", INDEX('PCN Data'!$D$2:$D$1300,MATCH('PCN Variation'!A1151,'PCN Data'!$B$2:$B$1300,0))),"ERROR")</f>
        <v/>
      </c>
      <c r="E1151" s="66"/>
      <c r="F1151" s="65"/>
      <c r="G1151" s="71" t="str">
        <f>IF(E1151&amp;F1151="","", IFERROR(IF(AND(E1151="",F1151&lt;&gt;""),INDEX('Paycode Info'!$D$2:$D$71,MATCH('PCN Variation'!F1151,'Paycode Info'!$F$2:$F$71,0)), INDEX('Paycode Info'!$D$2:$D$71,MATCH('PCN Variation'!E1151,'Paycode Info'!$D$2:$D$71,0))),"Error"))</f>
        <v/>
      </c>
      <c r="H1151" s="71" t="str">
        <f>IF(E1151&amp;F1151="","", IFERROR(INDEX('Paycode Info'!$F$2:$F$71,MATCH('PCN Variation'!G1151,'Paycode Info'!$D$2:$D$71,0)),"Error"))</f>
        <v/>
      </c>
      <c r="I1151" s="84" t="str">
        <f t="shared" si="87"/>
        <v/>
      </c>
      <c r="J1151" s="73" t="str">
        <f>IFERROR(INDEX('Paycode Info'!$G$2:$G$71,MATCH('PCN Variation'!H1151,'Paycode Info'!$F$2:$F$71,0)),"")</f>
        <v/>
      </c>
      <c r="K1151" s="17"/>
      <c r="L1151" s="16" t="str">
        <f>IFERROR(MATCH(K1151,'Paycode Info'!$I$2:$I$13,0),"")</f>
        <v/>
      </c>
      <c r="M1151" s="17"/>
      <c r="N1151" s="16" t="str">
        <f>IFERROR(MATCH(M1151,'Paycode Info'!$I$2:$I$13,0),"")</f>
        <v/>
      </c>
      <c r="O1151" s="17"/>
      <c r="P1151" s="17"/>
      <c r="Q1151" s="67" t="str">
        <f>IFERROR(IF(N1151-L1151=0,13,IF(N1151-L1151&gt;=0,N1151-L1151+1, VLOOKUP(N1151-L1151, 'Paycode Info'!$J$2:$K$13,2,0))),"")</f>
        <v/>
      </c>
      <c r="R1151" s="68" t="str">
        <f t="shared" si="86"/>
        <v/>
      </c>
      <c r="S1151" s="66"/>
      <c r="T1151" s="16" t="str">
        <f>IF(S1151="","",INDEX('Paycode Info'!$R$2:$R$4,MATCH('PCN Variation'!S1151,'Paycode Info'!$M$2:$M$4,0)))</f>
        <v/>
      </c>
      <c r="U1151" s="17"/>
      <c r="V1151" s="16" t="str">
        <f>IFERROR(MATCH(U1151,'Paycode Info'!$I$2:$I$13,0),"")</f>
        <v/>
      </c>
      <c r="W1151" s="16" t="str">
        <f t="shared" si="88"/>
        <v/>
      </c>
      <c r="X1151" s="15" t="str">
        <f t="shared" si="89"/>
        <v/>
      </c>
      <c r="Y1151" s="18">
        <f t="shared" si="90"/>
        <v>0</v>
      </c>
    </row>
    <row r="1152" spans="1:25" ht="35" customHeight="1" x14ac:dyDescent="0.35">
      <c r="A1152" s="65"/>
      <c r="B1152" s="70" t="str">
        <f>IFERROR(IF(A1152="","",INDEX('PCN Data'!$A$2:$A$1300,MATCH('PCN Variation'!A1152,'PCN Data'!$B$2:$B$1300,0))),"ERROR")</f>
        <v/>
      </c>
      <c r="C1152" s="71" t="str">
        <f>IFERROR(IF(A1152="","",INDEX('PCN Data'!$C$2:$C$1300,MATCH('PCN Variation'!A1152,'PCN Data'!$B$2:$B$1300,0))),"ERROR")</f>
        <v/>
      </c>
      <c r="D1152" s="70" t="str">
        <f>IFERROR(IF(A1152="","", INDEX('PCN Data'!$D$2:$D$1300,MATCH('PCN Variation'!A1152,'PCN Data'!$B$2:$B$1300,0))),"ERROR")</f>
        <v/>
      </c>
      <c r="E1152" s="66"/>
      <c r="F1152" s="65"/>
      <c r="G1152" s="71" t="str">
        <f>IF(E1152&amp;F1152="","", IFERROR(IF(AND(E1152="",F1152&lt;&gt;""),INDEX('Paycode Info'!$D$2:$D$71,MATCH('PCN Variation'!F1152,'Paycode Info'!$F$2:$F$71,0)), INDEX('Paycode Info'!$D$2:$D$71,MATCH('PCN Variation'!E1152,'Paycode Info'!$D$2:$D$71,0))),"Error"))</f>
        <v/>
      </c>
      <c r="H1152" s="71" t="str">
        <f>IF(E1152&amp;F1152="","", IFERROR(INDEX('Paycode Info'!$F$2:$F$71,MATCH('PCN Variation'!G1152,'Paycode Info'!$D$2:$D$71,0)),"Error"))</f>
        <v/>
      </c>
      <c r="I1152" s="84" t="str">
        <f t="shared" si="87"/>
        <v/>
      </c>
      <c r="J1152" s="73" t="str">
        <f>IFERROR(INDEX('Paycode Info'!$G$2:$G$71,MATCH('PCN Variation'!H1152,'Paycode Info'!$F$2:$F$71,0)),"")</f>
        <v/>
      </c>
      <c r="K1152" s="17"/>
      <c r="L1152" s="16" t="str">
        <f>IFERROR(MATCH(K1152,'Paycode Info'!$I$2:$I$13,0),"")</f>
        <v/>
      </c>
      <c r="M1152" s="17"/>
      <c r="N1152" s="16" t="str">
        <f>IFERROR(MATCH(M1152,'Paycode Info'!$I$2:$I$13,0),"")</f>
        <v/>
      </c>
      <c r="O1152" s="17"/>
      <c r="P1152" s="17"/>
      <c r="Q1152" s="67" t="str">
        <f>IFERROR(IF(N1152-L1152=0,13,IF(N1152-L1152&gt;=0,N1152-L1152+1, VLOOKUP(N1152-L1152, 'Paycode Info'!$J$2:$K$13,2,0))),"")</f>
        <v/>
      </c>
      <c r="R1152" s="68" t="str">
        <f t="shared" si="86"/>
        <v/>
      </c>
      <c r="S1152" s="66"/>
      <c r="T1152" s="16" t="str">
        <f>IF(S1152="","",INDEX('Paycode Info'!$R$2:$R$4,MATCH('PCN Variation'!S1152,'Paycode Info'!$M$2:$M$4,0)))</f>
        <v/>
      </c>
      <c r="U1152" s="17"/>
      <c r="V1152" s="16" t="str">
        <f>IFERROR(MATCH(U1152,'Paycode Info'!$I$2:$I$13,0),"")</f>
        <v/>
      </c>
      <c r="W1152" s="16" t="str">
        <f t="shared" si="88"/>
        <v/>
      </c>
      <c r="X1152" s="15" t="str">
        <f t="shared" si="89"/>
        <v/>
      </c>
      <c r="Y1152" s="18">
        <f t="shared" si="90"/>
        <v>0</v>
      </c>
    </row>
    <row r="1153" spans="1:25" ht="35" customHeight="1" x14ac:dyDescent="0.35">
      <c r="A1153" s="65"/>
      <c r="B1153" s="70" t="str">
        <f>IFERROR(IF(A1153="","",INDEX('PCN Data'!$A$2:$A$1300,MATCH('PCN Variation'!A1153,'PCN Data'!$B$2:$B$1300,0))),"ERROR")</f>
        <v/>
      </c>
      <c r="C1153" s="71" t="str">
        <f>IFERROR(IF(A1153="","",INDEX('PCN Data'!$C$2:$C$1300,MATCH('PCN Variation'!A1153,'PCN Data'!$B$2:$B$1300,0))),"ERROR")</f>
        <v/>
      </c>
      <c r="D1153" s="70" t="str">
        <f>IFERROR(IF(A1153="","", INDEX('PCN Data'!$D$2:$D$1300,MATCH('PCN Variation'!A1153,'PCN Data'!$B$2:$B$1300,0))),"ERROR")</f>
        <v/>
      </c>
      <c r="E1153" s="66"/>
      <c r="F1153" s="65"/>
      <c r="G1153" s="71" t="str">
        <f>IF(E1153&amp;F1153="","", IFERROR(IF(AND(E1153="",F1153&lt;&gt;""),INDEX('Paycode Info'!$D$2:$D$71,MATCH('PCN Variation'!F1153,'Paycode Info'!$F$2:$F$71,0)), INDEX('Paycode Info'!$D$2:$D$71,MATCH('PCN Variation'!E1153,'Paycode Info'!$D$2:$D$71,0))),"Error"))</f>
        <v/>
      </c>
      <c r="H1153" s="71" t="str">
        <f>IF(E1153&amp;F1153="","", IFERROR(INDEX('Paycode Info'!$F$2:$F$71,MATCH('PCN Variation'!G1153,'Paycode Info'!$D$2:$D$71,0)),"Error"))</f>
        <v/>
      </c>
      <c r="I1153" s="84" t="str">
        <f t="shared" si="87"/>
        <v/>
      </c>
      <c r="J1153" s="73" t="str">
        <f>IFERROR(INDEX('Paycode Info'!$G$2:$G$71,MATCH('PCN Variation'!H1153,'Paycode Info'!$F$2:$F$71,0)),"")</f>
        <v/>
      </c>
      <c r="K1153" s="17"/>
      <c r="L1153" s="16" t="str">
        <f>IFERROR(MATCH(K1153,'Paycode Info'!$I$2:$I$13,0),"")</f>
        <v/>
      </c>
      <c r="M1153" s="17"/>
      <c r="N1153" s="16" t="str">
        <f>IFERROR(MATCH(M1153,'Paycode Info'!$I$2:$I$13,0),"")</f>
        <v/>
      </c>
      <c r="O1153" s="17"/>
      <c r="P1153" s="17"/>
      <c r="Q1153" s="67" t="str">
        <f>IFERROR(IF(N1153-L1153=0,13,IF(N1153-L1153&gt;=0,N1153-L1153+1, VLOOKUP(N1153-L1153, 'Paycode Info'!$J$2:$K$13,2,0))),"")</f>
        <v/>
      </c>
      <c r="R1153" s="68" t="str">
        <f t="shared" si="86"/>
        <v/>
      </c>
      <c r="S1153" s="66"/>
      <c r="T1153" s="16" t="str">
        <f>IF(S1153="","",INDEX('Paycode Info'!$R$2:$R$4,MATCH('PCN Variation'!S1153,'Paycode Info'!$M$2:$M$4,0)))</f>
        <v/>
      </c>
      <c r="U1153" s="17"/>
      <c r="V1153" s="16" t="str">
        <f>IFERROR(MATCH(U1153,'Paycode Info'!$I$2:$I$13,0),"")</f>
        <v/>
      </c>
      <c r="W1153" s="16" t="str">
        <f t="shared" si="88"/>
        <v/>
      </c>
      <c r="X1153" s="15" t="str">
        <f t="shared" si="89"/>
        <v/>
      </c>
      <c r="Y1153" s="18">
        <f t="shared" si="90"/>
        <v>0</v>
      </c>
    </row>
    <row r="1154" spans="1:25" ht="35" customHeight="1" x14ac:dyDescent="0.35">
      <c r="A1154" s="65"/>
      <c r="B1154" s="70" t="str">
        <f>IFERROR(IF(A1154="","",INDEX('PCN Data'!$A$2:$A$1300,MATCH('PCN Variation'!A1154,'PCN Data'!$B$2:$B$1300,0))),"ERROR")</f>
        <v/>
      </c>
      <c r="C1154" s="71" t="str">
        <f>IFERROR(IF(A1154="","",INDEX('PCN Data'!$C$2:$C$1300,MATCH('PCN Variation'!A1154,'PCN Data'!$B$2:$B$1300,0))),"ERROR")</f>
        <v/>
      </c>
      <c r="D1154" s="70" t="str">
        <f>IFERROR(IF(A1154="","", INDEX('PCN Data'!$D$2:$D$1300,MATCH('PCN Variation'!A1154,'PCN Data'!$B$2:$B$1300,0))),"ERROR")</f>
        <v/>
      </c>
      <c r="E1154" s="66"/>
      <c r="F1154" s="65"/>
      <c r="G1154" s="71" t="str">
        <f>IF(E1154&amp;F1154="","", IFERROR(IF(AND(E1154="",F1154&lt;&gt;""),INDEX('Paycode Info'!$D$2:$D$71,MATCH('PCN Variation'!F1154,'Paycode Info'!$F$2:$F$71,0)), INDEX('Paycode Info'!$D$2:$D$71,MATCH('PCN Variation'!E1154,'Paycode Info'!$D$2:$D$71,0))),"Error"))</f>
        <v/>
      </c>
      <c r="H1154" s="71" t="str">
        <f>IF(E1154&amp;F1154="","", IFERROR(INDEX('Paycode Info'!$F$2:$F$71,MATCH('PCN Variation'!G1154,'Paycode Info'!$D$2:$D$71,0)),"Error"))</f>
        <v/>
      </c>
      <c r="I1154" s="84" t="str">
        <f t="shared" si="87"/>
        <v/>
      </c>
      <c r="J1154" s="73" t="str">
        <f>IFERROR(INDEX('Paycode Info'!$G$2:$G$71,MATCH('PCN Variation'!H1154,'Paycode Info'!$F$2:$F$71,0)),"")</f>
        <v/>
      </c>
      <c r="K1154" s="17"/>
      <c r="L1154" s="16" t="str">
        <f>IFERROR(MATCH(K1154,'Paycode Info'!$I$2:$I$13,0),"")</f>
        <v/>
      </c>
      <c r="M1154" s="17"/>
      <c r="N1154" s="16" t="str">
        <f>IFERROR(MATCH(M1154,'Paycode Info'!$I$2:$I$13,0),"")</f>
        <v/>
      </c>
      <c r="O1154" s="17"/>
      <c r="P1154" s="17"/>
      <c r="Q1154" s="67" t="str">
        <f>IFERROR(IF(N1154-L1154=0,13,IF(N1154-L1154&gt;=0,N1154-L1154+1, VLOOKUP(N1154-L1154, 'Paycode Info'!$J$2:$K$13,2,0))),"")</f>
        <v/>
      </c>
      <c r="R1154" s="68" t="str">
        <f t="shared" si="86"/>
        <v/>
      </c>
      <c r="S1154" s="66"/>
      <c r="T1154" s="16" t="str">
        <f>IF(S1154="","",INDEX('Paycode Info'!$R$2:$R$4,MATCH('PCN Variation'!S1154,'Paycode Info'!$M$2:$M$4,0)))</f>
        <v/>
      </c>
      <c r="U1154" s="17"/>
      <c r="V1154" s="16" t="str">
        <f>IFERROR(MATCH(U1154,'Paycode Info'!$I$2:$I$13,0),"")</f>
        <v/>
      </c>
      <c r="W1154" s="16" t="str">
        <f t="shared" si="88"/>
        <v/>
      </c>
      <c r="X1154" s="15" t="str">
        <f t="shared" si="89"/>
        <v/>
      </c>
      <c r="Y1154" s="18">
        <f t="shared" si="90"/>
        <v>0</v>
      </c>
    </row>
    <row r="1155" spans="1:25" ht="35" customHeight="1" x14ac:dyDescent="0.35">
      <c r="A1155" s="65"/>
      <c r="B1155" s="70" t="str">
        <f>IFERROR(IF(A1155="","",INDEX('PCN Data'!$A$2:$A$1300,MATCH('PCN Variation'!A1155,'PCN Data'!$B$2:$B$1300,0))),"ERROR")</f>
        <v/>
      </c>
      <c r="C1155" s="71" t="str">
        <f>IFERROR(IF(A1155="","",INDEX('PCN Data'!$C$2:$C$1300,MATCH('PCN Variation'!A1155,'PCN Data'!$B$2:$B$1300,0))),"ERROR")</f>
        <v/>
      </c>
      <c r="D1155" s="70" t="str">
        <f>IFERROR(IF(A1155="","", INDEX('PCN Data'!$D$2:$D$1300,MATCH('PCN Variation'!A1155,'PCN Data'!$B$2:$B$1300,0))),"ERROR")</f>
        <v/>
      </c>
      <c r="E1155" s="66"/>
      <c r="F1155" s="65"/>
      <c r="G1155" s="71" t="str">
        <f>IF(E1155&amp;F1155="","", IFERROR(IF(AND(E1155="",F1155&lt;&gt;""),INDEX('Paycode Info'!$D$2:$D$71,MATCH('PCN Variation'!F1155,'Paycode Info'!$F$2:$F$71,0)), INDEX('Paycode Info'!$D$2:$D$71,MATCH('PCN Variation'!E1155,'Paycode Info'!$D$2:$D$71,0))),"Error"))</f>
        <v/>
      </c>
      <c r="H1155" s="71" t="str">
        <f>IF(E1155&amp;F1155="","", IFERROR(INDEX('Paycode Info'!$F$2:$F$71,MATCH('PCN Variation'!G1155,'Paycode Info'!$D$2:$D$71,0)),"Error"))</f>
        <v/>
      </c>
      <c r="I1155" s="84" t="str">
        <f t="shared" si="87"/>
        <v/>
      </c>
      <c r="J1155" s="73" t="str">
        <f>IFERROR(INDEX('Paycode Info'!$G$2:$G$71,MATCH('PCN Variation'!H1155,'Paycode Info'!$F$2:$F$71,0)),"")</f>
        <v/>
      </c>
      <c r="K1155" s="17"/>
      <c r="L1155" s="16" t="str">
        <f>IFERROR(MATCH(K1155,'Paycode Info'!$I$2:$I$13,0),"")</f>
        <v/>
      </c>
      <c r="M1155" s="17"/>
      <c r="N1155" s="16" t="str">
        <f>IFERROR(MATCH(M1155,'Paycode Info'!$I$2:$I$13,0),"")</f>
        <v/>
      </c>
      <c r="O1155" s="17"/>
      <c r="P1155" s="17"/>
      <c r="Q1155" s="67" t="str">
        <f>IFERROR(IF(N1155-L1155=0,13,IF(N1155-L1155&gt;=0,N1155-L1155+1, VLOOKUP(N1155-L1155, 'Paycode Info'!$J$2:$K$13,2,0))),"")</f>
        <v/>
      </c>
      <c r="R1155" s="68" t="str">
        <f t="shared" si="86"/>
        <v/>
      </c>
      <c r="S1155" s="66"/>
      <c r="T1155" s="16" t="str">
        <f>IF(S1155="","",INDEX('Paycode Info'!$R$2:$R$4,MATCH('PCN Variation'!S1155,'Paycode Info'!$M$2:$M$4,0)))</f>
        <v/>
      </c>
      <c r="U1155" s="17"/>
      <c r="V1155" s="16" t="str">
        <f>IFERROR(MATCH(U1155,'Paycode Info'!$I$2:$I$13,0),"")</f>
        <v/>
      </c>
      <c r="W1155" s="16" t="str">
        <f t="shared" si="88"/>
        <v/>
      </c>
      <c r="X1155" s="15" t="str">
        <f t="shared" si="89"/>
        <v/>
      </c>
      <c r="Y1155" s="18">
        <f t="shared" si="90"/>
        <v>0</v>
      </c>
    </row>
    <row r="1156" spans="1:25" ht="35" customHeight="1" x14ac:dyDescent="0.35">
      <c r="A1156" s="65"/>
      <c r="B1156" s="70" t="str">
        <f>IFERROR(IF(A1156="","",INDEX('PCN Data'!$A$2:$A$1300,MATCH('PCN Variation'!A1156,'PCN Data'!$B$2:$B$1300,0))),"ERROR")</f>
        <v/>
      </c>
      <c r="C1156" s="71" t="str">
        <f>IFERROR(IF(A1156="","",INDEX('PCN Data'!$C$2:$C$1300,MATCH('PCN Variation'!A1156,'PCN Data'!$B$2:$B$1300,0))),"ERROR")</f>
        <v/>
      </c>
      <c r="D1156" s="70" t="str">
        <f>IFERROR(IF(A1156="","", INDEX('PCN Data'!$D$2:$D$1300,MATCH('PCN Variation'!A1156,'PCN Data'!$B$2:$B$1300,0))),"ERROR")</f>
        <v/>
      </c>
      <c r="E1156" s="66"/>
      <c r="F1156" s="65"/>
      <c r="G1156" s="71" t="str">
        <f>IF(E1156&amp;F1156="","", IFERROR(IF(AND(E1156="",F1156&lt;&gt;""),INDEX('Paycode Info'!$D$2:$D$71,MATCH('PCN Variation'!F1156,'Paycode Info'!$F$2:$F$71,0)), INDEX('Paycode Info'!$D$2:$D$71,MATCH('PCN Variation'!E1156,'Paycode Info'!$D$2:$D$71,0))),"Error"))</f>
        <v/>
      </c>
      <c r="H1156" s="71" t="str">
        <f>IF(E1156&amp;F1156="","", IFERROR(INDEX('Paycode Info'!$F$2:$F$71,MATCH('PCN Variation'!G1156,'Paycode Info'!$D$2:$D$71,0)),"Error"))</f>
        <v/>
      </c>
      <c r="I1156" s="84" t="str">
        <f t="shared" si="87"/>
        <v/>
      </c>
      <c r="J1156" s="73" t="str">
        <f>IFERROR(INDEX('Paycode Info'!$G$2:$G$71,MATCH('PCN Variation'!H1156,'Paycode Info'!$F$2:$F$71,0)),"")</f>
        <v/>
      </c>
      <c r="K1156" s="17"/>
      <c r="L1156" s="16" t="str">
        <f>IFERROR(MATCH(K1156,'Paycode Info'!$I$2:$I$13,0),"")</f>
        <v/>
      </c>
      <c r="M1156" s="17"/>
      <c r="N1156" s="16" t="str">
        <f>IFERROR(MATCH(M1156,'Paycode Info'!$I$2:$I$13,0),"")</f>
        <v/>
      </c>
      <c r="O1156" s="17"/>
      <c r="P1156" s="17"/>
      <c r="Q1156" s="67" t="str">
        <f>IFERROR(IF(N1156-L1156=0,13,IF(N1156-L1156&gt;=0,N1156-L1156+1, VLOOKUP(N1156-L1156, 'Paycode Info'!$J$2:$K$13,2,0))),"")</f>
        <v/>
      </c>
      <c r="R1156" s="68" t="str">
        <f t="shared" si="86"/>
        <v/>
      </c>
      <c r="S1156" s="66"/>
      <c r="T1156" s="16" t="str">
        <f>IF(S1156="","",INDEX('Paycode Info'!$R$2:$R$4,MATCH('PCN Variation'!S1156,'Paycode Info'!$M$2:$M$4,0)))</f>
        <v/>
      </c>
      <c r="U1156" s="17"/>
      <c r="V1156" s="16" t="str">
        <f>IFERROR(MATCH(U1156,'Paycode Info'!$I$2:$I$13,0),"")</f>
        <v/>
      </c>
      <c r="W1156" s="16" t="str">
        <f t="shared" si="88"/>
        <v/>
      </c>
      <c r="X1156" s="15" t="str">
        <f t="shared" si="89"/>
        <v/>
      </c>
      <c r="Y1156" s="18">
        <f t="shared" si="90"/>
        <v>0</v>
      </c>
    </row>
    <row r="1157" spans="1:25" ht="35" customHeight="1" x14ac:dyDescent="0.35">
      <c r="A1157" s="65"/>
      <c r="B1157" s="70" t="str">
        <f>IFERROR(IF(A1157="","",INDEX('PCN Data'!$A$2:$A$1300,MATCH('PCN Variation'!A1157,'PCN Data'!$B$2:$B$1300,0))),"ERROR")</f>
        <v/>
      </c>
      <c r="C1157" s="71" t="str">
        <f>IFERROR(IF(A1157="","",INDEX('PCN Data'!$C$2:$C$1300,MATCH('PCN Variation'!A1157,'PCN Data'!$B$2:$B$1300,0))),"ERROR")</f>
        <v/>
      </c>
      <c r="D1157" s="70" t="str">
        <f>IFERROR(IF(A1157="","", INDEX('PCN Data'!$D$2:$D$1300,MATCH('PCN Variation'!A1157,'PCN Data'!$B$2:$B$1300,0))),"ERROR")</f>
        <v/>
      </c>
      <c r="E1157" s="66"/>
      <c r="F1157" s="65"/>
      <c r="G1157" s="71" t="str">
        <f>IF(E1157&amp;F1157="","", IFERROR(IF(AND(E1157="",F1157&lt;&gt;""),INDEX('Paycode Info'!$D$2:$D$71,MATCH('PCN Variation'!F1157,'Paycode Info'!$F$2:$F$71,0)), INDEX('Paycode Info'!$D$2:$D$71,MATCH('PCN Variation'!E1157,'Paycode Info'!$D$2:$D$71,0))),"Error"))</f>
        <v/>
      </c>
      <c r="H1157" s="71" t="str">
        <f>IF(E1157&amp;F1157="","", IFERROR(INDEX('Paycode Info'!$F$2:$F$71,MATCH('PCN Variation'!G1157,'Paycode Info'!$D$2:$D$71,0)),"Error"))</f>
        <v/>
      </c>
      <c r="I1157" s="84" t="str">
        <f t="shared" si="87"/>
        <v/>
      </c>
      <c r="J1157" s="73" t="str">
        <f>IFERROR(INDEX('Paycode Info'!$G$2:$G$71,MATCH('PCN Variation'!H1157,'Paycode Info'!$F$2:$F$71,0)),"")</f>
        <v/>
      </c>
      <c r="K1157" s="17"/>
      <c r="L1157" s="16" t="str">
        <f>IFERROR(MATCH(K1157,'Paycode Info'!$I$2:$I$13,0),"")</f>
        <v/>
      </c>
      <c r="M1157" s="17"/>
      <c r="N1157" s="16" t="str">
        <f>IFERROR(MATCH(M1157,'Paycode Info'!$I$2:$I$13,0),"")</f>
        <v/>
      </c>
      <c r="O1157" s="17"/>
      <c r="P1157" s="17"/>
      <c r="Q1157" s="67" t="str">
        <f>IFERROR(IF(N1157-L1157=0,13,IF(N1157-L1157&gt;=0,N1157-L1157+1, VLOOKUP(N1157-L1157, 'Paycode Info'!$J$2:$K$13,2,0))),"")</f>
        <v/>
      </c>
      <c r="R1157" s="68" t="str">
        <f t="shared" si="86"/>
        <v/>
      </c>
      <c r="S1157" s="66"/>
      <c r="T1157" s="16" t="str">
        <f>IF(S1157="","",INDEX('Paycode Info'!$R$2:$R$4,MATCH('PCN Variation'!S1157,'Paycode Info'!$M$2:$M$4,0)))</f>
        <v/>
      </c>
      <c r="U1157" s="17"/>
      <c r="V1157" s="16" t="str">
        <f>IFERROR(MATCH(U1157,'Paycode Info'!$I$2:$I$13,0),"")</f>
        <v/>
      </c>
      <c r="W1157" s="16" t="str">
        <f t="shared" si="88"/>
        <v/>
      </c>
      <c r="X1157" s="15" t="str">
        <f t="shared" si="89"/>
        <v/>
      </c>
      <c r="Y1157" s="18">
        <f t="shared" si="90"/>
        <v>0</v>
      </c>
    </row>
    <row r="1158" spans="1:25" ht="35" customHeight="1" x14ac:dyDescent="0.35">
      <c r="A1158" s="65"/>
      <c r="B1158" s="70" t="str">
        <f>IFERROR(IF(A1158="","",INDEX('PCN Data'!$A$2:$A$1300,MATCH('PCN Variation'!A1158,'PCN Data'!$B$2:$B$1300,0))),"ERROR")</f>
        <v/>
      </c>
      <c r="C1158" s="71" t="str">
        <f>IFERROR(IF(A1158="","",INDEX('PCN Data'!$C$2:$C$1300,MATCH('PCN Variation'!A1158,'PCN Data'!$B$2:$B$1300,0))),"ERROR")</f>
        <v/>
      </c>
      <c r="D1158" s="70" t="str">
        <f>IFERROR(IF(A1158="","", INDEX('PCN Data'!$D$2:$D$1300,MATCH('PCN Variation'!A1158,'PCN Data'!$B$2:$B$1300,0))),"ERROR")</f>
        <v/>
      </c>
      <c r="E1158" s="66"/>
      <c r="F1158" s="65"/>
      <c r="G1158" s="71" t="str">
        <f>IF(E1158&amp;F1158="","", IFERROR(IF(AND(E1158="",F1158&lt;&gt;""),INDEX('Paycode Info'!$D$2:$D$71,MATCH('PCN Variation'!F1158,'Paycode Info'!$F$2:$F$71,0)), INDEX('Paycode Info'!$D$2:$D$71,MATCH('PCN Variation'!E1158,'Paycode Info'!$D$2:$D$71,0))),"Error"))</f>
        <v/>
      </c>
      <c r="H1158" s="71" t="str">
        <f>IF(E1158&amp;F1158="","", IFERROR(INDEX('Paycode Info'!$F$2:$F$71,MATCH('PCN Variation'!G1158,'Paycode Info'!$D$2:$D$71,0)),"Error"))</f>
        <v/>
      </c>
      <c r="I1158" s="84" t="str">
        <f t="shared" si="87"/>
        <v/>
      </c>
      <c r="J1158" s="73" t="str">
        <f>IFERROR(INDEX('Paycode Info'!$G$2:$G$71,MATCH('PCN Variation'!H1158,'Paycode Info'!$F$2:$F$71,0)),"")</f>
        <v/>
      </c>
      <c r="K1158" s="17"/>
      <c r="L1158" s="16" t="str">
        <f>IFERROR(MATCH(K1158,'Paycode Info'!$I$2:$I$13,0),"")</f>
        <v/>
      </c>
      <c r="M1158" s="17"/>
      <c r="N1158" s="16" t="str">
        <f>IFERROR(MATCH(M1158,'Paycode Info'!$I$2:$I$13,0),"")</f>
        <v/>
      </c>
      <c r="O1158" s="17"/>
      <c r="P1158" s="17"/>
      <c r="Q1158" s="67" t="str">
        <f>IFERROR(IF(N1158-L1158=0,13,IF(N1158-L1158&gt;=0,N1158-L1158+1, VLOOKUP(N1158-L1158, 'Paycode Info'!$J$2:$K$13,2,0))),"")</f>
        <v/>
      </c>
      <c r="R1158" s="68" t="str">
        <f t="shared" ref="R1158:R1221" si="91">IF(AND(K1158="",M1158=""),"",IF(AND(K1158="",M1158&lt;&gt;""),"",IF(AND(K1158&lt;&gt;"",M1158=""),O1158,IF(J1158="Calculated",O1158,O1158*Q1158))))</f>
        <v/>
      </c>
      <c r="S1158" s="66"/>
      <c r="T1158" s="16" t="str">
        <f>IF(S1158="","",INDEX('Paycode Info'!$R$2:$R$4,MATCH('PCN Variation'!S1158,'Paycode Info'!$M$2:$M$4,0)))</f>
        <v/>
      </c>
      <c r="U1158" s="17"/>
      <c r="V1158" s="16" t="str">
        <f>IFERROR(MATCH(U1158,'Paycode Info'!$I$2:$I$13,0),"")</f>
        <v/>
      </c>
      <c r="W1158" s="16" t="str">
        <f t="shared" si="88"/>
        <v/>
      </c>
      <c r="X1158" s="15" t="str">
        <f t="shared" si="89"/>
        <v/>
      </c>
      <c r="Y1158" s="18">
        <f t="shared" si="90"/>
        <v>0</v>
      </c>
    </row>
    <row r="1159" spans="1:25" ht="35" customHeight="1" x14ac:dyDescent="0.35">
      <c r="A1159" s="65"/>
      <c r="B1159" s="70" t="str">
        <f>IFERROR(IF(A1159="","",INDEX('PCN Data'!$A$2:$A$1300,MATCH('PCN Variation'!A1159,'PCN Data'!$B$2:$B$1300,0))),"ERROR")</f>
        <v/>
      </c>
      <c r="C1159" s="71" t="str">
        <f>IFERROR(IF(A1159="","",INDEX('PCN Data'!$C$2:$C$1300,MATCH('PCN Variation'!A1159,'PCN Data'!$B$2:$B$1300,0))),"ERROR")</f>
        <v/>
      </c>
      <c r="D1159" s="70" t="str">
        <f>IFERROR(IF(A1159="","", INDEX('PCN Data'!$D$2:$D$1300,MATCH('PCN Variation'!A1159,'PCN Data'!$B$2:$B$1300,0))),"ERROR")</f>
        <v/>
      </c>
      <c r="E1159" s="66"/>
      <c r="F1159" s="65"/>
      <c r="G1159" s="71" t="str">
        <f>IF(E1159&amp;F1159="","", IFERROR(IF(AND(E1159="",F1159&lt;&gt;""),INDEX('Paycode Info'!$D$2:$D$71,MATCH('PCN Variation'!F1159,'Paycode Info'!$F$2:$F$71,0)), INDEX('Paycode Info'!$D$2:$D$71,MATCH('PCN Variation'!E1159,'Paycode Info'!$D$2:$D$71,0))),"Error"))</f>
        <v/>
      </c>
      <c r="H1159" s="71" t="str">
        <f>IF(E1159&amp;F1159="","", IFERROR(INDEX('Paycode Info'!$F$2:$F$71,MATCH('PCN Variation'!G1159,'Paycode Info'!$D$2:$D$71,0)),"Error"))</f>
        <v/>
      </c>
      <c r="I1159" s="84" t="str">
        <f t="shared" ref="I1159:I1222" si="92">G1159</f>
        <v/>
      </c>
      <c r="J1159" s="73" t="str">
        <f>IFERROR(INDEX('Paycode Info'!$G$2:$G$71,MATCH('PCN Variation'!H1159,'Paycode Info'!$F$2:$F$71,0)),"")</f>
        <v/>
      </c>
      <c r="K1159" s="17"/>
      <c r="L1159" s="16" t="str">
        <f>IFERROR(MATCH(K1159,'Paycode Info'!$I$2:$I$13,0),"")</f>
        <v/>
      </c>
      <c r="M1159" s="17"/>
      <c r="N1159" s="16" t="str">
        <f>IFERROR(MATCH(M1159,'Paycode Info'!$I$2:$I$13,0),"")</f>
        <v/>
      </c>
      <c r="O1159" s="17"/>
      <c r="P1159" s="17"/>
      <c r="Q1159" s="67" t="str">
        <f>IFERROR(IF(N1159-L1159=0,13,IF(N1159-L1159&gt;=0,N1159-L1159+1, VLOOKUP(N1159-L1159, 'Paycode Info'!$J$2:$K$13,2,0))),"")</f>
        <v/>
      </c>
      <c r="R1159" s="68" t="str">
        <f t="shared" si="91"/>
        <v/>
      </c>
      <c r="S1159" s="66"/>
      <c r="T1159" s="16" t="str">
        <f>IF(S1159="","",INDEX('Paycode Info'!$R$2:$R$4,MATCH('PCN Variation'!S1159,'Paycode Info'!$M$2:$M$4,0)))</f>
        <v/>
      </c>
      <c r="U1159" s="17"/>
      <c r="V1159" s="16" t="str">
        <f>IFERROR(MATCH(U1159,'Paycode Info'!$I$2:$I$13,0),"")</f>
        <v/>
      </c>
      <c r="W1159" s="16" t="str">
        <f t="shared" ref="W1159:W1222" si="93">IF(U1159="","", IF(T1159=0, "Accept", IF(T1159=2, "Reject", IF(AND(T1159=1, V1159&lt;=$N$1),"Accept", "Reject"))))</f>
        <v/>
      </c>
      <c r="X1159" s="15" t="str">
        <f t="shared" ref="X1159:X1222" si="94">IF(B1159="","",(IF(R1159&lt;&gt;P1159,"Error - total does not match expected results",(IF(AND(E1159="",F1159=""),"Error - no payment details have been selected",IF(D1159&lt;&gt;"PCN","Error - contract type must be PCN",IF(AND(F1159&lt;&gt;"",F1159&lt;&gt;H1159),"Error - entered paycode incorrect for payment type",IF(K1159="","Error - no start month defined",IF((AND(L1159&lt;$N$1,$N$1&lt;&gt;12)),"Error - start month is before current month, this must be current month or later",IF(O1159="","Error - no monthly amount entered",IF(AND(J1159="Calculated",M1159&lt;&gt;""),"Error - end month not required for payment type selected",IF(S1159="","Error - financial year is mandatory",IF(AND(U1159="",J1159="Calculated"),"Error - financial month is mandatory for payment type selected",IF(AND(J1159="Calculated",W1159="Reject"),"Error - financial month must be the current month or a previous month",IF(AND(U1159&lt;&gt;"",J1159&lt;&gt;"Calculated"),"Error - financial month is not required for payment type selected","OK")))))))))))))))</f>
        <v/>
      </c>
      <c r="Y1159" s="18">
        <f t="shared" si="90"/>
        <v>0</v>
      </c>
    </row>
    <row r="1160" spans="1:25" ht="35" customHeight="1" x14ac:dyDescent="0.35">
      <c r="A1160" s="65"/>
      <c r="B1160" s="70" t="str">
        <f>IFERROR(IF(A1160="","",INDEX('PCN Data'!$A$2:$A$1300,MATCH('PCN Variation'!A1160,'PCN Data'!$B$2:$B$1300,0))),"ERROR")</f>
        <v/>
      </c>
      <c r="C1160" s="71" t="str">
        <f>IFERROR(IF(A1160="","",INDEX('PCN Data'!$C$2:$C$1300,MATCH('PCN Variation'!A1160,'PCN Data'!$B$2:$B$1300,0))),"ERROR")</f>
        <v/>
      </c>
      <c r="D1160" s="70" t="str">
        <f>IFERROR(IF(A1160="","", INDEX('PCN Data'!$D$2:$D$1300,MATCH('PCN Variation'!A1160,'PCN Data'!$B$2:$B$1300,0))),"ERROR")</f>
        <v/>
      </c>
      <c r="E1160" s="66"/>
      <c r="F1160" s="65"/>
      <c r="G1160" s="71" t="str">
        <f>IF(E1160&amp;F1160="","", IFERROR(IF(AND(E1160="",F1160&lt;&gt;""),INDEX('Paycode Info'!$D$2:$D$71,MATCH('PCN Variation'!F1160,'Paycode Info'!$F$2:$F$71,0)), INDEX('Paycode Info'!$D$2:$D$71,MATCH('PCN Variation'!E1160,'Paycode Info'!$D$2:$D$71,0))),"Error"))</f>
        <v/>
      </c>
      <c r="H1160" s="71" t="str">
        <f>IF(E1160&amp;F1160="","", IFERROR(INDEX('Paycode Info'!$F$2:$F$71,MATCH('PCN Variation'!G1160,'Paycode Info'!$D$2:$D$71,0)),"Error"))</f>
        <v/>
      </c>
      <c r="I1160" s="84" t="str">
        <f t="shared" si="92"/>
        <v/>
      </c>
      <c r="J1160" s="73" t="str">
        <f>IFERROR(INDEX('Paycode Info'!$G$2:$G$71,MATCH('PCN Variation'!H1160,'Paycode Info'!$F$2:$F$71,0)),"")</f>
        <v/>
      </c>
      <c r="K1160" s="17"/>
      <c r="L1160" s="16" t="str">
        <f>IFERROR(MATCH(K1160,'Paycode Info'!$I$2:$I$13,0),"")</f>
        <v/>
      </c>
      <c r="M1160" s="17"/>
      <c r="N1160" s="16" t="str">
        <f>IFERROR(MATCH(M1160,'Paycode Info'!$I$2:$I$13,0),"")</f>
        <v/>
      </c>
      <c r="O1160" s="17"/>
      <c r="P1160" s="17"/>
      <c r="Q1160" s="67" t="str">
        <f>IFERROR(IF(N1160-L1160=0,13,IF(N1160-L1160&gt;=0,N1160-L1160+1, VLOOKUP(N1160-L1160, 'Paycode Info'!$J$2:$K$13,2,0))),"")</f>
        <v/>
      </c>
      <c r="R1160" s="68" t="str">
        <f t="shared" si="91"/>
        <v/>
      </c>
      <c r="S1160" s="66"/>
      <c r="T1160" s="16" t="str">
        <f>IF(S1160="","",INDEX('Paycode Info'!$R$2:$R$4,MATCH('PCN Variation'!S1160,'Paycode Info'!$M$2:$M$4,0)))</f>
        <v/>
      </c>
      <c r="U1160" s="17"/>
      <c r="V1160" s="16" t="str">
        <f>IFERROR(MATCH(U1160,'Paycode Info'!$I$2:$I$13,0),"")</f>
        <v/>
      </c>
      <c r="W1160" s="16" t="str">
        <f t="shared" si="93"/>
        <v/>
      </c>
      <c r="X1160" s="15" t="str">
        <f t="shared" si="94"/>
        <v/>
      </c>
      <c r="Y1160" s="18">
        <f t="shared" si="90"/>
        <v>0</v>
      </c>
    </row>
    <row r="1161" spans="1:25" ht="35" customHeight="1" x14ac:dyDescent="0.35">
      <c r="A1161" s="65"/>
      <c r="B1161" s="70" t="str">
        <f>IFERROR(IF(A1161="","",INDEX('PCN Data'!$A$2:$A$1300,MATCH('PCN Variation'!A1161,'PCN Data'!$B$2:$B$1300,0))),"ERROR")</f>
        <v/>
      </c>
      <c r="C1161" s="71" t="str">
        <f>IFERROR(IF(A1161="","",INDEX('PCN Data'!$C$2:$C$1300,MATCH('PCN Variation'!A1161,'PCN Data'!$B$2:$B$1300,0))),"ERROR")</f>
        <v/>
      </c>
      <c r="D1161" s="70" t="str">
        <f>IFERROR(IF(A1161="","", INDEX('PCN Data'!$D$2:$D$1300,MATCH('PCN Variation'!A1161,'PCN Data'!$B$2:$B$1300,0))),"ERROR")</f>
        <v/>
      </c>
      <c r="E1161" s="66"/>
      <c r="F1161" s="65"/>
      <c r="G1161" s="71" t="str">
        <f>IF(E1161&amp;F1161="","", IFERROR(IF(AND(E1161="",F1161&lt;&gt;""),INDEX('Paycode Info'!$D$2:$D$71,MATCH('PCN Variation'!F1161,'Paycode Info'!$F$2:$F$71,0)), INDEX('Paycode Info'!$D$2:$D$71,MATCH('PCN Variation'!E1161,'Paycode Info'!$D$2:$D$71,0))),"Error"))</f>
        <v/>
      </c>
      <c r="H1161" s="71" t="str">
        <f>IF(E1161&amp;F1161="","", IFERROR(INDEX('Paycode Info'!$F$2:$F$71,MATCH('PCN Variation'!G1161,'Paycode Info'!$D$2:$D$71,0)),"Error"))</f>
        <v/>
      </c>
      <c r="I1161" s="84" t="str">
        <f t="shared" si="92"/>
        <v/>
      </c>
      <c r="J1161" s="73" t="str">
        <f>IFERROR(INDEX('Paycode Info'!$G$2:$G$71,MATCH('PCN Variation'!H1161,'Paycode Info'!$F$2:$F$71,0)),"")</f>
        <v/>
      </c>
      <c r="K1161" s="17"/>
      <c r="L1161" s="16" t="str">
        <f>IFERROR(MATCH(K1161,'Paycode Info'!$I$2:$I$13,0),"")</f>
        <v/>
      </c>
      <c r="M1161" s="17"/>
      <c r="N1161" s="16" t="str">
        <f>IFERROR(MATCH(M1161,'Paycode Info'!$I$2:$I$13,0),"")</f>
        <v/>
      </c>
      <c r="O1161" s="17"/>
      <c r="P1161" s="17"/>
      <c r="Q1161" s="67" t="str">
        <f>IFERROR(IF(N1161-L1161=0,13,IF(N1161-L1161&gt;=0,N1161-L1161+1, VLOOKUP(N1161-L1161, 'Paycode Info'!$J$2:$K$13,2,0))),"")</f>
        <v/>
      </c>
      <c r="R1161" s="68" t="str">
        <f t="shared" si="91"/>
        <v/>
      </c>
      <c r="S1161" s="66"/>
      <c r="T1161" s="16" t="str">
        <f>IF(S1161="","",INDEX('Paycode Info'!$R$2:$R$4,MATCH('PCN Variation'!S1161,'Paycode Info'!$M$2:$M$4,0)))</f>
        <v/>
      </c>
      <c r="U1161" s="17"/>
      <c r="V1161" s="16" t="str">
        <f>IFERROR(MATCH(U1161,'Paycode Info'!$I$2:$I$13,0),"")</f>
        <v/>
      </c>
      <c r="W1161" s="16" t="str">
        <f t="shared" si="93"/>
        <v/>
      </c>
      <c r="X1161" s="15" t="str">
        <f t="shared" si="94"/>
        <v/>
      </c>
      <c r="Y1161" s="18">
        <f t="shared" si="90"/>
        <v>0</v>
      </c>
    </row>
    <row r="1162" spans="1:25" ht="35" customHeight="1" x14ac:dyDescent="0.35">
      <c r="A1162" s="65"/>
      <c r="B1162" s="70" t="str">
        <f>IFERROR(IF(A1162="","",INDEX('PCN Data'!$A$2:$A$1300,MATCH('PCN Variation'!A1162,'PCN Data'!$B$2:$B$1300,0))),"ERROR")</f>
        <v/>
      </c>
      <c r="C1162" s="71" t="str">
        <f>IFERROR(IF(A1162="","",INDEX('PCN Data'!$C$2:$C$1300,MATCH('PCN Variation'!A1162,'PCN Data'!$B$2:$B$1300,0))),"ERROR")</f>
        <v/>
      </c>
      <c r="D1162" s="70" t="str">
        <f>IFERROR(IF(A1162="","", INDEX('PCN Data'!$D$2:$D$1300,MATCH('PCN Variation'!A1162,'PCN Data'!$B$2:$B$1300,0))),"ERROR")</f>
        <v/>
      </c>
      <c r="E1162" s="66"/>
      <c r="F1162" s="65"/>
      <c r="G1162" s="71" t="str">
        <f>IF(E1162&amp;F1162="","", IFERROR(IF(AND(E1162="",F1162&lt;&gt;""),INDEX('Paycode Info'!$D$2:$D$71,MATCH('PCN Variation'!F1162,'Paycode Info'!$F$2:$F$71,0)), INDEX('Paycode Info'!$D$2:$D$71,MATCH('PCN Variation'!E1162,'Paycode Info'!$D$2:$D$71,0))),"Error"))</f>
        <v/>
      </c>
      <c r="H1162" s="71" t="str">
        <f>IF(E1162&amp;F1162="","", IFERROR(INDEX('Paycode Info'!$F$2:$F$71,MATCH('PCN Variation'!G1162,'Paycode Info'!$D$2:$D$71,0)),"Error"))</f>
        <v/>
      </c>
      <c r="I1162" s="84" t="str">
        <f t="shared" si="92"/>
        <v/>
      </c>
      <c r="J1162" s="73" t="str">
        <f>IFERROR(INDEX('Paycode Info'!$G$2:$G$71,MATCH('PCN Variation'!H1162,'Paycode Info'!$F$2:$F$71,0)),"")</f>
        <v/>
      </c>
      <c r="K1162" s="17"/>
      <c r="L1162" s="16" t="str">
        <f>IFERROR(MATCH(K1162,'Paycode Info'!$I$2:$I$13,0),"")</f>
        <v/>
      </c>
      <c r="M1162" s="17"/>
      <c r="N1162" s="16" t="str">
        <f>IFERROR(MATCH(M1162,'Paycode Info'!$I$2:$I$13,0),"")</f>
        <v/>
      </c>
      <c r="O1162" s="17"/>
      <c r="P1162" s="17"/>
      <c r="Q1162" s="67" t="str">
        <f>IFERROR(IF(N1162-L1162=0,13,IF(N1162-L1162&gt;=0,N1162-L1162+1, VLOOKUP(N1162-L1162, 'Paycode Info'!$J$2:$K$13,2,0))),"")</f>
        <v/>
      </c>
      <c r="R1162" s="68" t="str">
        <f t="shared" si="91"/>
        <v/>
      </c>
      <c r="S1162" s="66"/>
      <c r="T1162" s="16" t="str">
        <f>IF(S1162="","",INDEX('Paycode Info'!$R$2:$R$4,MATCH('PCN Variation'!S1162,'Paycode Info'!$M$2:$M$4,0)))</f>
        <v/>
      </c>
      <c r="U1162" s="17"/>
      <c r="V1162" s="16" t="str">
        <f>IFERROR(MATCH(U1162,'Paycode Info'!$I$2:$I$13,0),"")</f>
        <v/>
      </c>
      <c r="W1162" s="16" t="str">
        <f t="shared" si="93"/>
        <v/>
      </c>
      <c r="X1162" s="15" t="str">
        <f t="shared" si="94"/>
        <v/>
      </c>
      <c r="Y1162" s="18">
        <f t="shared" si="90"/>
        <v>0</v>
      </c>
    </row>
    <row r="1163" spans="1:25" ht="35" customHeight="1" x14ac:dyDescent="0.35">
      <c r="A1163" s="65"/>
      <c r="B1163" s="70" t="str">
        <f>IFERROR(IF(A1163="","",INDEX('PCN Data'!$A$2:$A$1300,MATCH('PCN Variation'!A1163,'PCN Data'!$B$2:$B$1300,0))),"ERROR")</f>
        <v/>
      </c>
      <c r="C1163" s="71" t="str">
        <f>IFERROR(IF(A1163="","",INDEX('PCN Data'!$C$2:$C$1300,MATCH('PCN Variation'!A1163,'PCN Data'!$B$2:$B$1300,0))),"ERROR")</f>
        <v/>
      </c>
      <c r="D1163" s="70" t="str">
        <f>IFERROR(IF(A1163="","", INDEX('PCN Data'!$D$2:$D$1300,MATCH('PCN Variation'!A1163,'PCN Data'!$B$2:$B$1300,0))),"ERROR")</f>
        <v/>
      </c>
      <c r="E1163" s="66"/>
      <c r="F1163" s="65"/>
      <c r="G1163" s="71" t="str">
        <f>IF(E1163&amp;F1163="","", IFERROR(IF(AND(E1163="",F1163&lt;&gt;""),INDEX('Paycode Info'!$D$2:$D$71,MATCH('PCN Variation'!F1163,'Paycode Info'!$F$2:$F$71,0)), INDEX('Paycode Info'!$D$2:$D$71,MATCH('PCN Variation'!E1163,'Paycode Info'!$D$2:$D$71,0))),"Error"))</f>
        <v/>
      </c>
      <c r="H1163" s="71" t="str">
        <f>IF(E1163&amp;F1163="","", IFERROR(INDEX('Paycode Info'!$F$2:$F$71,MATCH('PCN Variation'!G1163,'Paycode Info'!$D$2:$D$71,0)),"Error"))</f>
        <v/>
      </c>
      <c r="I1163" s="84" t="str">
        <f t="shared" si="92"/>
        <v/>
      </c>
      <c r="J1163" s="73" t="str">
        <f>IFERROR(INDEX('Paycode Info'!$G$2:$G$71,MATCH('PCN Variation'!H1163,'Paycode Info'!$F$2:$F$71,0)),"")</f>
        <v/>
      </c>
      <c r="K1163" s="17"/>
      <c r="L1163" s="16" t="str">
        <f>IFERROR(MATCH(K1163,'Paycode Info'!$I$2:$I$13,0),"")</f>
        <v/>
      </c>
      <c r="M1163" s="17"/>
      <c r="N1163" s="16" t="str">
        <f>IFERROR(MATCH(M1163,'Paycode Info'!$I$2:$I$13,0),"")</f>
        <v/>
      </c>
      <c r="O1163" s="17"/>
      <c r="P1163" s="17"/>
      <c r="Q1163" s="67" t="str">
        <f>IFERROR(IF(N1163-L1163=0,13,IF(N1163-L1163&gt;=0,N1163-L1163+1, VLOOKUP(N1163-L1163, 'Paycode Info'!$J$2:$K$13,2,0))),"")</f>
        <v/>
      </c>
      <c r="R1163" s="68" t="str">
        <f t="shared" si="91"/>
        <v/>
      </c>
      <c r="S1163" s="66"/>
      <c r="T1163" s="16" t="str">
        <f>IF(S1163="","",INDEX('Paycode Info'!$R$2:$R$4,MATCH('PCN Variation'!S1163,'Paycode Info'!$M$2:$M$4,0)))</f>
        <v/>
      </c>
      <c r="U1163" s="17"/>
      <c r="V1163" s="16" t="str">
        <f>IFERROR(MATCH(U1163,'Paycode Info'!$I$2:$I$13,0),"")</f>
        <v/>
      </c>
      <c r="W1163" s="16" t="str">
        <f t="shared" si="93"/>
        <v/>
      </c>
      <c r="X1163" s="15" t="str">
        <f t="shared" si="94"/>
        <v/>
      </c>
      <c r="Y1163" s="18">
        <f t="shared" si="90"/>
        <v>0</v>
      </c>
    </row>
    <row r="1164" spans="1:25" ht="35" customHeight="1" x14ac:dyDescent="0.35">
      <c r="A1164" s="65"/>
      <c r="B1164" s="70" t="str">
        <f>IFERROR(IF(A1164="","",INDEX('PCN Data'!$A$2:$A$1300,MATCH('PCN Variation'!A1164,'PCN Data'!$B$2:$B$1300,0))),"ERROR")</f>
        <v/>
      </c>
      <c r="C1164" s="71" t="str">
        <f>IFERROR(IF(A1164="","",INDEX('PCN Data'!$C$2:$C$1300,MATCH('PCN Variation'!A1164,'PCN Data'!$B$2:$B$1300,0))),"ERROR")</f>
        <v/>
      </c>
      <c r="D1164" s="70" t="str">
        <f>IFERROR(IF(A1164="","", INDEX('PCN Data'!$D$2:$D$1300,MATCH('PCN Variation'!A1164,'PCN Data'!$B$2:$B$1300,0))),"ERROR")</f>
        <v/>
      </c>
      <c r="E1164" s="66"/>
      <c r="F1164" s="65"/>
      <c r="G1164" s="71" t="str">
        <f>IF(E1164&amp;F1164="","", IFERROR(IF(AND(E1164="",F1164&lt;&gt;""),INDEX('Paycode Info'!$D$2:$D$71,MATCH('PCN Variation'!F1164,'Paycode Info'!$F$2:$F$71,0)), INDEX('Paycode Info'!$D$2:$D$71,MATCH('PCN Variation'!E1164,'Paycode Info'!$D$2:$D$71,0))),"Error"))</f>
        <v/>
      </c>
      <c r="H1164" s="71" t="str">
        <f>IF(E1164&amp;F1164="","", IFERROR(INDEX('Paycode Info'!$F$2:$F$71,MATCH('PCN Variation'!G1164,'Paycode Info'!$D$2:$D$71,0)),"Error"))</f>
        <v/>
      </c>
      <c r="I1164" s="84" t="str">
        <f t="shared" si="92"/>
        <v/>
      </c>
      <c r="J1164" s="73" t="str">
        <f>IFERROR(INDEX('Paycode Info'!$G$2:$G$71,MATCH('PCN Variation'!H1164,'Paycode Info'!$F$2:$F$71,0)),"")</f>
        <v/>
      </c>
      <c r="K1164" s="17"/>
      <c r="L1164" s="16" t="str">
        <f>IFERROR(MATCH(K1164,'Paycode Info'!$I$2:$I$13,0),"")</f>
        <v/>
      </c>
      <c r="M1164" s="17"/>
      <c r="N1164" s="16" t="str">
        <f>IFERROR(MATCH(M1164,'Paycode Info'!$I$2:$I$13,0),"")</f>
        <v/>
      </c>
      <c r="O1164" s="17"/>
      <c r="P1164" s="17"/>
      <c r="Q1164" s="67" t="str">
        <f>IFERROR(IF(N1164-L1164=0,13,IF(N1164-L1164&gt;=0,N1164-L1164+1, VLOOKUP(N1164-L1164, 'Paycode Info'!$J$2:$K$13,2,0))),"")</f>
        <v/>
      </c>
      <c r="R1164" s="68" t="str">
        <f t="shared" si="91"/>
        <v/>
      </c>
      <c r="S1164" s="66"/>
      <c r="T1164" s="16" t="str">
        <f>IF(S1164="","",INDEX('Paycode Info'!$R$2:$R$4,MATCH('PCN Variation'!S1164,'Paycode Info'!$M$2:$M$4,0)))</f>
        <v/>
      </c>
      <c r="U1164" s="17"/>
      <c r="V1164" s="16" t="str">
        <f>IFERROR(MATCH(U1164,'Paycode Info'!$I$2:$I$13,0),"")</f>
        <v/>
      </c>
      <c r="W1164" s="16" t="str">
        <f t="shared" si="93"/>
        <v/>
      </c>
      <c r="X1164" s="15" t="str">
        <f t="shared" si="94"/>
        <v/>
      </c>
      <c r="Y1164" s="18">
        <f t="shared" si="90"/>
        <v>0</v>
      </c>
    </row>
    <row r="1165" spans="1:25" ht="35" customHeight="1" x14ac:dyDescent="0.35">
      <c r="A1165" s="65"/>
      <c r="B1165" s="70" t="str">
        <f>IFERROR(IF(A1165="","",INDEX('PCN Data'!$A$2:$A$1300,MATCH('PCN Variation'!A1165,'PCN Data'!$B$2:$B$1300,0))),"ERROR")</f>
        <v/>
      </c>
      <c r="C1165" s="71" t="str">
        <f>IFERROR(IF(A1165="","",INDEX('PCN Data'!$C$2:$C$1300,MATCH('PCN Variation'!A1165,'PCN Data'!$B$2:$B$1300,0))),"ERROR")</f>
        <v/>
      </c>
      <c r="D1165" s="70" t="str">
        <f>IFERROR(IF(A1165="","", INDEX('PCN Data'!$D$2:$D$1300,MATCH('PCN Variation'!A1165,'PCN Data'!$B$2:$B$1300,0))),"ERROR")</f>
        <v/>
      </c>
      <c r="E1165" s="66"/>
      <c r="F1165" s="65"/>
      <c r="G1165" s="71" t="str">
        <f>IF(E1165&amp;F1165="","", IFERROR(IF(AND(E1165="",F1165&lt;&gt;""),INDEX('Paycode Info'!$D$2:$D$71,MATCH('PCN Variation'!F1165,'Paycode Info'!$F$2:$F$71,0)), INDEX('Paycode Info'!$D$2:$D$71,MATCH('PCN Variation'!E1165,'Paycode Info'!$D$2:$D$71,0))),"Error"))</f>
        <v/>
      </c>
      <c r="H1165" s="71" t="str">
        <f>IF(E1165&amp;F1165="","", IFERROR(INDEX('Paycode Info'!$F$2:$F$71,MATCH('PCN Variation'!G1165,'Paycode Info'!$D$2:$D$71,0)),"Error"))</f>
        <v/>
      </c>
      <c r="I1165" s="84" t="str">
        <f t="shared" si="92"/>
        <v/>
      </c>
      <c r="J1165" s="73" t="str">
        <f>IFERROR(INDEX('Paycode Info'!$G$2:$G$71,MATCH('PCN Variation'!H1165,'Paycode Info'!$F$2:$F$71,0)),"")</f>
        <v/>
      </c>
      <c r="K1165" s="17"/>
      <c r="L1165" s="16" t="str">
        <f>IFERROR(MATCH(K1165,'Paycode Info'!$I$2:$I$13,0),"")</f>
        <v/>
      </c>
      <c r="M1165" s="17"/>
      <c r="N1165" s="16" t="str">
        <f>IFERROR(MATCH(M1165,'Paycode Info'!$I$2:$I$13,0),"")</f>
        <v/>
      </c>
      <c r="O1165" s="17"/>
      <c r="P1165" s="17"/>
      <c r="Q1165" s="67" t="str">
        <f>IFERROR(IF(N1165-L1165=0,13,IF(N1165-L1165&gt;=0,N1165-L1165+1, VLOOKUP(N1165-L1165, 'Paycode Info'!$J$2:$K$13,2,0))),"")</f>
        <v/>
      </c>
      <c r="R1165" s="68" t="str">
        <f t="shared" si="91"/>
        <v/>
      </c>
      <c r="S1165" s="66"/>
      <c r="T1165" s="16" t="str">
        <f>IF(S1165="","",INDEX('Paycode Info'!$R$2:$R$4,MATCH('PCN Variation'!S1165,'Paycode Info'!$M$2:$M$4,0)))</f>
        <v/>
      </c>
      <c r="U1165" s="17"/>
      <c r="V1165" s="16" t="str">
        <f>IFERROR(MATCH(U1165,'Paycode Info'!$I$2:$I$13,0),"")</f>
        <v/>
      </c>
      <c r="W1165" s="16" t="str">
        <f t="shared" si="93"/>
        <v/>
      </c>
      <c r="X1165" s="15" t="str">
        <f t="shared" si="94"/>
        <v/>
      </c>
      <c r="Y1165" s="18">
        <f t="shared" si="90"/>
        <v>0</v>
      </c>
    </row>
    <row r="1166" spans="1:25" ht="35" customHeight="1" x14ac:dyDescent="0.35">
      <c r="A1166" s="65"/>
      <c r="B1166" s="70" t="str">
        <f>IFERROR(IF(A1166="","",INDEX('PCN Data'!$A$2:$A$1300,MATCH('PCN Variation'!A1166,'PCN Data'!$B$2:$B$1300,0))),"ERROR")</f>
        <v/>
      </c>
      <c r="C1166" s="71" t="str">
        <f>IFERROR(IF(A1166="","",INDEX('PCN Data'!$C$2:$C$1300,MATCH('PCN Variation'!A1166,'PCN Data'!$B$2:$B$1300,0))),"ERROR")</f>
        <v/>
      </c>
      <c r="D1166" s="70" t="str">
        <f>IFERROR(IF(A1166="","", INDEX('PCN Data'!$D$2:$D$1300,MATCH('PCN Variation'!A1166,'PCN Data'!$B$2:$B$1300,0))),"ERROR")</f>
        <v/>
      </c>
      <c r="E1166" s="66"/>
      <c r="F1166" s="65"/>
      <c r="G1166" s="71" t="str">
        <f>IF(E1166&amp;F1166="","", IFERROR(IF(AND(E1166="",F1166&lt;&gt;""),INDEX('Paycode Info'!$D$2:$D$71,MATCH('PCN Variation'!F1166,'Paycode Info'!$F$2:$F$71,0)), INDEX('Paycode Info'!$D$2:$D$71,MATCH('PCN Variation'!E1166,'Paycode Info'!$D$2:$D$71,0))),"Error"))</f>
        <v/>
      </c>
      <c r="H1166" s="71" t="str">
        <f>IF(E1166&amp;F1166="","", IFERROR(INDEX('Paycode Info'!$F$2:$F$71,MATCH('PCN Variation'!G1166,'Paycode Info'!$D$2:$D$71,0)),"Error"))</f>
        <v/>
      </c>
      <c r="I1166" s="84" t="str">
        <f t="shared" si="92"/>
        <v/>
      </c>
      <c r="J1166" s="73" t="str">
        <f>IFERROR(INDEX('Paycode Info'!$G$2:$G$71,MATCH('PCN Variation'!H1166,'Paycode Info'!$F$2:$F$71,0)),"")</f>
        <v/>
      </c>
      <c r="K1166" s="17"/>
      <c r="L1166" s="16" t="str">
        <f>IFERROR(MATCH(K1166,'Paycode Info'!$I$2:$I$13,0),"")</f>
        <v/>
      </c>
      <c r="M1166" s="17"/>
      <c r="N1166" s="16" t="str">
        <f>IFERROR(MATCH(M1166,'Paycode Info'!$I$2:$I$13,0),"")</f>
        <v/>
      </c>
      <c r="O1166" s="17"/>
      <c r="P1166" s="17"/>
      <c r="Q1166" s="67" t="str">
        <f>IFERROR(IF(N1166-L1166=0,13,IF(N1166-L1166&gt;=0,N1166-L1166+1, VLOOKUP(N1166-L1166, 'Paycode Info'!$J$2:$K$13,2,0))),"")</f>
        <v/>
      </c>
      <c r="R1166" s="68" t="str">
        <f t="shared" si="91"/>
        <v/>
      </c>
      <c r="S1166" s="66"/>
      <c r="T1166" s="16" t="str">
        <f>IF(S1166="","",INDEX('Paycode Info'!$R$2:$R$4,MATCH('PCN Variation'!S1166,'Paycode Info'!$M$2:$M$4,0)))</f>
        <v/>
      </c>
      <c r="U1166" s="17"/>
      <c r="V1166" s="16" t="str">
        <f>IFERROR(MATCH(U1166,'Paycode Info'!$I$2:$I$13,0),"")</f>
        <v/>
      </c>
      <c r="W1166" s="16" t="str">
        <f t="shared" si="93"/>
        <v/>
      </c>
      <c r="X1166" s="15" t="str">
        <f t="shared" si="94"/>
        <v/>
      </c>
      <c r="Y1166" s="18">
        <f t="shared" si="90"/>
        <v>0</v>
      </c>
    </row>
    <row r="1167" spans="1:25" ht="35" customHeight="1" x14ac:dyDescent="0.35">
      <c r="A1167" s="65"/>
      <c r="B1167" s="70" t="str">
        <f>IFERROR(IF(A1167="","",INDEX('PCN Data'!$A$2:$A$1300,MATCH('PCN Variation'!A1167,'PCN Data'!$B$2:$B$1300,0))),"ERROR")</f>
        <v/>
      </c>
      <c r="C1167" s="71" t="str">
        <f>IFERROR(IF(A1167="","",INDEX('PCN Data'!$C$2:$C$1300,MATCH('PCN Variation'!A1167,'PCN Data'!$B$2:$B$1300,0))),"ERROR")</f>
        <v/>
      </c>
      <c r="D1167" s="70" t="str">
        <f>IFERROR(IF(A1167="","", INDEX('PCN Data'!$D$2:$D$1300,MATCH('PCN Variation'!A1167,'PCN Data'!$B$2:$B$1300,0))),"ERROR")</f>
        <v/>
      </c>
      <c r="E1167" s="66"/>
      <c r="F1167" s="65"/>
      <c r="G1167" s="71" t="str">
        <f>IF(E1167&amp;F1167="","", IFERROR(IF(AND(E1167="",F1167&lt;&gt;""),INDEX('Paycode Info'!$D$2:$D$71,MATCH('PCN Variation'!F1167,'Paycode Info'!$F$2:$F$71,0)), INDEX('Paycode Info'!$D$2:$D$71,MATCH('PCN Variation'!E1167,'Paycode Info'!$D$2:$D$71,0))),"Error"))</f>
        <v/>
      </c>
      <c r="H1167" s="71" t="str">
        <f>IF(E1167&amp;F1167="","", IFERROR(INDEX('Paycode Info'!$F$2:$F$71,MATCH('PCN Variation'!G1167,'Paycode Info'!$D$2:$D$71,0)),"Error"))</f>
        <v/>
      </c>
      <c r="I1167" s="84" t="str">
        <f t="shared" si="92"/>
        <v/>
      </c>
      <c r="J1167" s="73" t="str">
        <f>IFERROR(INDEX('Paycode Info'!$G$2:$G$71,MATCH('PCN Variation'!H1167,'Paycode Info'!$F$2:$F$71,0)),"")</f>
        <v/>
      </c>
      <c r="K1167" s="17"/>
      <c r="L1167" s="16" t="str">
        <f>IFERROR(MATCH(K1167,'Paycode Info'!$I$2:$I$13,0),"")</f>
        <v/>
      </c>
      <c r="M1167" s="17"/>
      <c r="N1167" s="16" t="str">
        <f>IFERROR(MATCH(M1167,'Paycode Info'!$I$2:$I$13,0),"")</f>
        <v/>
      </c>
      <c r="O1167" s="17"/>
      <c r="P1167" s="17"/>
      <c r="Q1167" s="67" t="str">
        <f>IFERROR(IF(N1167-L1167=0,13,IF(N1167-L1167&gt;=0,N1167-L1167+1, VLOOKUP(N1167-L1167, 'Paycode Info'!$J$2:$K$13,2,0))),"")</f>
        <v/>
      </c>
      <c r="R1167" s="68" t="str">
        <f t="shared" si="91"/>
        <v/>
      </c>
      <c r="S1167" s="66"/>
      <c r="T1167" s="16" t="str">
        <f>IF(S1167="","",INDEX('Paycode Info'!$R$2:$R$4,MATCH('PCN Variation'!S1167,'Paycode Info'!$M$2:$M$4,0)))</f>
        <v/>
      </c>
      <c r="U1167" s="17"/>
      <c r="V1167" s="16" t="str">
        <f>IFERROR(MATCH(U1167,'Paycode Info'!$I$2:$I$13,0),"")</f>
        <v/>
      </c>
      <c r="W1167" s="16" t="str">
        <f t="shared" si="93"/>
        <v/>
      </c>
      <c r="X1167" s="15" t="str">
        <f t="shared" si="94"/>
        <v/>
      </c>
      <c r="Y1167" s="18">
        <f t="shared" ref="Y1167:Y1230" si="95">COUNTIF(X1167,"*Error*")</f>
        <v>0</v>
      </c>
    </row>
    <row r="1168" spans="1:25" ht="35" customHeight="1" x14ac:dyDescent="0.35">
      <c r="A1168" s="65"/>
      <c r="B1168" s="70" t="str">
        <f>IFERROR(IF(A1168="","",INDEX('PCN Data'!$A$2:$A$1300,MATCH('PCN Variation'!A1168,'PCN Data'!$B$2:$B$1300,0))),"ERROR")</f>
        <v/>
      </c>
      <c r="C1168" s="71" t="str">
        <f>IFERROR(IF(A1168="","",INDEX('PCN Data'!$C$2:$C$1300,MATCH('PCN Variation'!A1168,'PCN Data'!$B$2:$B$1300,0))),"ERROR")</f>
        <v/>
      </c>
      <c r="D1168" s="70" t="str">
        <f>IFERROR(IF(A1168="","", INDEX('PCN Data'!$D$2:$D$1300,MATCH('PCN Variation'!A1168,'PCN Data'!$B$2:$B$1300,0))),"ERROR")</f>
        <v/>
      </c>
      <c r="E1168" s="66"/>
      <c r="F1168" s="65"/>
      <c r="G1168" s="71" t="str">
        <f>IF(E1168&amp;F1168="","", IFERROR(IF(AND(E1168="",F1168&lt;&gt;""),INDEX('Paycode Info'!$D$2:$D$71,MATCH('PCN Variation'!F1168,'Paycode Info'!$F$2:$F$71,0)), INDEX('Paycode Info'!$D$2:$D$71,MATCH('PCN Variation'!E1168,'Paycode Info'!$D$2:$D$71,0))),"Error"))</f>
        <v/>
      </c>
      <c r="H1168" s="71" t="str">
        <f>IF(E1168&amp;F1168="","", IFERROR(INDEX('Paycode Info'!$F$2:$F$71,MATCH('PCN Variation'!G1168,'Paycode Info'!$D$2:$D$71,0)),"Error"))</f>
        <v/>
      </c>
      <c r="I1168" s="84" t="str">
        <f t="shared" si="92"/>
        <v/>
      </c>
      <c r="J1168" s="73" t="str">
        <f>IFERROR(INDEX('Paycode Info'!$G$2:$G$71,MATCH('PCN Variation'!H1168,'Paycode Info'!$F$2:$F$71,0)),"")</f>
        <v/>
      </c>
      <c r="K1168" s="17"/>
      <c r="L1168" s="16" t="str">
        <f>IFERROR(MATCH(K1168,'Paycode Info'!$I$2:$I$13,0),"")</f>
        <v/>
      </c>
      <c r="M1168" s="17"/>
      <c r="N1168" s="16" t="str">
        <f>IFERROR(MATCH(M1168,'Paycode Info'!$I$2:$I$13,0),"")</f>
        <v/>
      </c>
      <c r="O1168" s="17"/>
      <c r="P1168" s="17"/>
      <c r="Q1168" s="67" t="str">
        <f>IFERROR(IF(N1168-L1168=0,13,IF(N1168-L1168&gt;=0,N1168-L1168+1, VLOOKUP(N1168-L1168, 'Paycode Info'!$J$2:$K$13,2,0))),"")</f>
        <v/>
      </c>
      <c r="R1168" s="68" t="str">
        <f t="shared" si="91"/>
        <v/>
      </c>
      <c r="S1168" s="66"/>
      <c r="T1168" s="16" t="str">
        <f>IF(S1168="","",INDEX('Paycode Info'!$R$2:$R$4,MATCH('PCN Variation'!S1168,'Paycode Info'!$M$2:$M$4,0)))</f>
        <v/>
      </c>
      <c r="U1168" s="17"/>
      <c r="V1168" s="16" t="str">
        <f>IFERROR(MATCH(U1168,'Paycode Info'!$I$2:$I$13,0),"")</f>
        <v/>
      </c>
      <c r="W1168" s="16" t="str">
        <f t="shared" si="93"/>
        <v/>
      </c>
      <c r="X1168" s="15" t="str">
        <f t="shared" si="94"/>
        <v/>
      </c>
      <c r="Y1168" s="18">
        <f t="shared" si="95"/>
        <v>0</v>
      </c>
    </row>
    <row r="1169" spans="1:25" ht="35" customHeight="1" x14ac:dyDescent="0.35">
      <c r="A1169" s="65"/>
      <c r="B1169" s="70" t="str">
        <f>IFERROR(IF(A1169="","",INDEX('PCN Data'!$A$2:$A$1300,MATCH('PCN Variation'!A1169,'PCN Data'!$B$2:$B$1300,0))),"ERROR")</f>
        <v/>
      </c>
      <c r="C1169" s="71" t="str">
        <f>IFERROR(IF(A1169="","",INDEX('PCN Data'!$C$2:$C$1300,MATCH('PCN Variation'!A1169,'PCN Data'!$B$2:$B$1300,0))),"ERROR")</f>
        <v/>
      </c>
      <c r="D1169" s="70" t="str">
        <f>IFERROR(IF(A1169="","", INDEX('PCN Data'!$D$2:$D$1300,MATCH('PCN Variation'!A1169,'PCN Data'!$B$2:$B$1300,0))),"ERROR")</f>
        <v/>
      </c>
      <c r="E1169" s="66"/>
      <c r="F1169" s="65"/>
      <c r="G1169" s="71" t="str">
        <f>IF(E1169&amp;F1169="","", IFERROR(IF(AND(E1169="",F1169&lt;&gt;""),INDEX('Paycode Info'!$D$2:$D$71,MATCH('PCN Variation'!F1169,'Paycode Info'!$F$2:$F$71,0)), INDEX('Paycode Info'!$D$2:$D$71,MATCH('PCN Variation'!E1169,'Paycode Info'!$D$2:$D$71,0))),"Error"))</f>
        <v/>
      </c>
      <c r="H1169" s="71" t="str">
        <f>IF(E1169&amp;F1169="","", IFERROR(INDEX('Paycode Info'!$F$2:$F$71,MATCH('PCN Variation'!G1169,'Paycode Info'!$D$2:$D$71,0)),"Error"))</f>
        <v/>
      </c>
      <c r="I1169" s="84" t="str">
        <f t="shared" si="92"/>
        <v/>
      </c>
      <c r="J1169" s="73" t="str">
        <f>IFERROR(INDEX('Paycode Info'!$G$2:$G$71,MATCH('PCN Variation'!H1169,'Paycode Info'!$F$2:$F$71,0)),"")</f>
        <v/>
      </c>
      <c r="K1169" s="17"/>
      <c r="L1169" s="16" t="str">
        <f>IFERROR(MATCH(K1169,'Paycode Info'!$I$2:$I$13,0),"")</f>
        <v/>
      </c>
      <c r="M1169" s="17"/>
      <c r="N1169" s="16" t="str">
        <f>IFERROR(MATCH(M1169,'Paycode Info'!$I$2:$I$13,0),"")</f>
        <v/>
      </c>
      <c r="O1169" s="17"/>
      <c r="P1169" s="17"/>
      <c r="Q1169" s="67" t="str">
        <f>IFERROR(IF(N1169-L1169=0,13,IF(N1169-L1169&gt;=0,N1169-L1169+1, VLOOKUP(N1169-L1169, 'Paycode Info'!$J$2:$K$13,2,0))),"")</f>
        <v/>
      </c>
      <c r="R1169" s="68" t="str">
        <f t="shared" si="91"/>
        <v/>
      </c>
      <c r="S1169" s="66"/>
      <c r="T1169" s="16" t="str">
        <f>IF(S1169="","",INDEX('Paycode Info'!$R$2:$R$4,MATCH('PCN Variation'!S1169,'Paycode Info'!$M$2:$M$4,0)))</f>
        <v/>
      </c>
      <c r="U1169" s="17"/>
      <c r="V1169" s="16" t="str">
        <f>IFERROR(MATCH(U1169,'Paycode Info'!$I$2:$I$13,0),"")</f>
        <v/>
      </c>
      <c r="W1169" s="16" t="str">
        <f t="shared" si="93"/>
        <v/>
      </c>
      <c r="X1169" s="15" t="str">
        <f t="shared" si="94"/>
        <v/>
      </c>
      <c r="Y1169" s="18">
        <f t="shared" si="95"/>
        <v>0</v>
      </c>
    </row>
    <row r="1170" spans="1:25" ht="35" customHeight="1" x14ac:dyDescent="0.35">
      <c r="A1170" s="65"/>
      <c r="B1170" s="70" t="str">
        <f>IFERROR(IF(A1170="","",INDEX('PCN Data'!$A$2:$A$1300,MATCH('PCN Variation'!A1170,'PCN Data'!$B$2:$B$1300,0))),"ERROR")</f>
        <v/>
      </c>
      <c r="C1170" s="71" t="str">
        <f>IFERROR(IF(A1170="","",INDEX('PCN Data'!$C$2:$C$1300,MATCH('PCN Variation'!A1170,'PCN Data'!$B$2:$B$1300,0))),"ERROR")</f>
        <v/>
      </c>
      <c r="D1170" s="70" t="str">
        <f>IFERROR(IF(A1170="","", INDEX('PCN Data'!$D$2:$D$1300,MATCH('PCN Variation'!A1170,'PCN Data'!$B$2:$B$1300,0))),"ERROR")</f>
        <v/>
      </c>
      <c r="E1170" s="66"/>
      <c r="F1170" s="65"/>
      <c r="G1170" s="71" t="str">
        <f>IF(E1170&amp;F1170="","", IFERROR(IF(AND(E1170="",F1170&lt;&gt;""),INDEX('Paycode Info'!$D$2:$D$71,MATCH('PCN Variation'!F1170,'Paycode Info'!$F$2:$F$71,0)), INDEX('Paycode Info'!$D$2:$D$71,MATCH('PCN Variation'!E1170,'Paycode Info'!$D$2:$D$71,0))),"Error"))</f>
        <v/>
      </c>
      <c r="H1170" s="71" t="str">
        <f>IF(E1170&amp;F1170="","", IFERROR(INDEX('Paycode Info'!$F$2:$F$71,MATCH('PCN Variation'!G1170,'Paycode Info'!$D$2:$D$71,0)),"Error"))</f>
        <v/>
      </c>
      <c r="I1170" s="84" t="str">
        <f t="shared" si="92"/>
        <v/>
      </c>
      <c r="J1170" s="73" t="str">
        <f>IFERROR(INDEX('Paycode Info'!$G$2:$G$71,MATCH('PCN Variation'!H1170,'Paycode Info'!$F$2:$F$71,0)),"")</f>
        <v/>
      </c>
      <c r="K1170" s="17"/>
      <c r="L1170" s="16" t="str">
        <f>IFERROR(MATCH(K1170,'Paycode Info'!$I$2:$I$13,0),"")</f>
        <v/>
      </c>
      <c r="M1170" s="17"/>
      <c r="N1170" s="16" t="str">
        <f>IFERROR(MATCH(M1170,'Paycode Info'!$I$2:$I$13,0),"")</f>
        <v/>
      </c>
      <c r="O1170" s="17"/>
      <c r="P1170" s="17"/>
      <c r="Q1170" s="67" t="str">
        <f>IFERROR(IF(N1170-L1170=0,13,IF(N1170-L1170&gt;=0,N1170-L1170+1, VLOOKUP(N1170-L1170, 'Paycode Info'!$J$2:$K$13,2,0))),"")</f>
        <v/>
      </c>
      <c r="R1170" s="68" t="str">
        <f t="shared" si="91"/>
        <v/>
      </c>
      <c r="S1170" s="66"/>
      <c r="T1170" s="16" t="str">
        <f>IF(S1170="","",INDEX('Paycode Info'!$R$2:$R$4,MATCH('PCN Variation'!S1170,'Paycode Info'!$M$2:$M$4,0)))</f>
        <v/>
      </c>
      <c r="U1170" s="17"/>
      <c r="V1170" s="16" t="str">
        <f>IFERROR(MATCH(U1170,'Paycode Info'!$I$2:$I$13,0),"")</f>
        <v/>
      </c>
      <c r="W1170" s="16" t="str">
        <f t="shared" si="93"/>
        <v/>
      </c>
      <c r="X1170" s="15" t="str">
        <f t="shared" si="94"/>
        <v/>
      </c>
      <c r="Y1170" s="18">
        <f t="shared" si="95"/>
        <v>0</v>
      </c>
    </row>
    <row r="1171" spans="1:25" ht="35" customHeight="1" x14ac:dyDescent="0.35">
      <c r="A1171" s="65"/>
      <c r="B1171" s="70" t="str">
        <f>IFERROR(IF(A1171="","",INDEX('PCN Data'!$A$2:$A$1300,MATCH('PCN Variation'!A1171,'PCN Data'!$B$2:$B$1300,0))),"ERROR")</f>
        <v/>
      </c>
      <c r="C1171" s="71" t="str">
        <f>IFERROR(IF(A1171="","",INDEX('PCN Data'!$C$2:$C$1300,MATCH('PCN Variation'!A1171,'PCN Data'!$B$2:$B$1300,0))),"ERROR")</f>
        <v/>
      </c>
      <c r="D1171" s="70" t="str">
        <f>IFERROR(IF(A1171="","", INDEX('PCN Data'!$D$2:$D$1300,MATCH('PCN Variation'!A1171,'PCN Data'!$B$2:$B$1300,0))),"ERROR")</f>
        <v/>
      </c>
      <c r="E1171" s="66"/>
      <c r="F1171" s="65"/>
      <c r="G1171" s="71" t="str">
        <f>IF(E1171&amp;F1171="","", IFERROR(IF(AND(E1171="",F1171&lt;&gt;""),INDEX('Paycode Info'!$D$2:$D$71,MATCH('PCN Variation'!F1171,'Paycode Info'!$F$2:$F$71,0)), INDEX('Paycode Info'!$D$2:$D$71,MATCH('PCN Variation'!E1171,'Paycode Info'!$D$2:$D$71,0))),"Error"))</f>
        <v/>
      </c>
      <c r="H1171" s="71" t="str">
        <f>IF(E1171&amp;F1171="","", IFERROR(INDEX('Paycode Info'!$F$2:$F$71,MATCH('PCN Variation'!G1171,'Paycode Info'!$D$2:$D$71,0)),"Error"))</f>
        <v/>
      </c>
      <c r="I1171" s="84" t="str">
        <f t="shared" si="92"/>
        <v/>
      </c>
      <c r="J1171" s="73" t="str">
        <f>IFERROR(INDEX('Paycode Info'!$G$2:$G$71,MATCH('PCN Variation'!H1171,'Paycode Info'!$F$2:$F$71,0)),"")</f>
        <v/>
      </c>
      <c r="K1171" s="17"/>
      <c r="L1171" s="16" t="str">
        <f>IFERROR(MATCH(K1171,'Paycode Info'!$I$2:$I$13,0),"")</f>
        <v/>
      </c>
      <c r="M1171" s="17"/>
      <c r="N1171" s="16" t="str">
        <f>IFERROR(MATCH(M1171,'Paycode Info'!$I$2:$I$13,0),"")</f>
        <v/>
      </c>
      <c r="O1171" s="17"/>
      <c r="P1171" s="17"/>
      <c r="Q1171" s="67" t="str">
        <f>IFERROR(IF(N1171-L1171=0,13,IF(N1171-L1171&gt;=0,N1171-L1171+1, VLOOKUP(N1171-L1171, 'Paycode Info'!$J$2:$K$13,2,0))),"")</f>
        <v/>
      </c>
      <c r="R1171" s="68" t="str">
        <f t="shared" si="91"/>
        <v/>
      </c>
      <c r="S1171" s="66"/>
      <c r="T1171" s="16" t="str">
        <f>IF(S1171="","",INDEX('Paycode Info'!$R$2:$R$4,MATCH('PCN Variation'!S1171,'Paycode Info'!$M$2:$M$4,0)))</f>
        <v/>
      </c>
      <c r="U1171" s="17"/>
      <c r="V1171" s="16" t="str">
        <f>IFERROR(MATCH(U1171,'Paycode Info'!$I$2:$I$13,0),"")</f>
        <v/>
      </c>
      <c r="W1171" s="16" t="str">
        <f t="shared" si="93"/>
        <v/>
      </c>
      <c r="X1171" s="15" t="str">
        <f t="shared" si="94"/>
        <v/>
      </c>
      <c r="Y1171" s="18">
        <f t="shared" si="95"/>
        <v>0</v>
      </c>
    </row>
    <row r="1172" spans="1:25" ht="35" customHeight="1" x14ac:dyDescent="0.35">
      <c r="A1172" s="65"/>
      <c r="B1172" s="70" t="str">
        <f>IFERROR(IF(A1172="","",INDEX('PCN Data'!$A$2:$A$1300,MATCH('PCN Variation'!A1172,'PCN Data'!$B$2:$B$1300,0))),"ERROR")</f>
        <v/>
      </c>
      <c r="C1172" s="71" t="str">
        <f>IFERROR(IF(A1172="","",INDEX('PCN Data'!$C$2:$C$1300,MATCH('PCN Variation'!A1172,'PCN Data'!$B$2:$B$1300,0))),"ERROR")</f>
        <v/>
      </c>
      <c r="D1172" s="70" t="str">
        <f>IFERROR(IF(A1172="","", INDEX('PCN Data'!$D$2:$D$1300,MATCH('PCN Variation'!A1172,'PCN Data'!$B$2:$B$1300,0))),"ERROR")</f>
        <v/>
      </c>
      <c r="E1172" s="66"/>
      <c r="F1172" s="65"/>
      <c r="G1172" s="71" t="str">
        <f>IF(E1172&amp;F1172="","", IFERROR(IF(AND(E1172="",F1172&lt;&gt;""),INDEX('Paycode Info'!$D$2:$D$71,MATCH('PCN Variation'!F1172,'Paycode Info'!$F$2:$F$71,0)), INDEX('Paycode Info'!$D$2:$D$71,MATCH('PCN Variation'!E1172,'Paycode Info'!$D$2:$D$71,0))),"Error"))</f>
        <v/>
      </c>
      <c r="H1172" s="71" t="str">
        <f>IF(E1172&amp;F1172="","", IFERROR(INDEX('Paycode Info'!$F$2:$F$71,MATCH('PCN Variation'!G1172,'Paycode Info'!$D$2:$D$71,0)),"Error"))</f>
        <v/>
      </c>
      <c r="I1172" s="84" t="str">
        <f t="shared" si="92"/>
        <v/>
      </c>
      <c r="J1172" s="73" t="str">
        <f>IFERROR(INDEX('Paycode Info'!$G$2:$G$71,MATCH('PCN Variation'!H1172,'Paycode Info'!$F$2:$F$71,0)),"")</f>
        <v/>
      </c>
      <c r="K1172" s="17"/>
      <c r="L1172" s="16" t="str">
        <f>IFERROR(MATCH(K1172,'Paycode Info'!$I$2:$I$13,0),"")</f>
        <v/>
      </c>
      <c r="M1172" s="17"/>
      <c r="N1172" s="16" t="str">
        <f>IFERROR(MATCH(M1172,'Paycode Info'!$I$2:$I$13,0),"")</f>
        <v/>
      </c>
      <c r="O1172" s="17"/>
      <c r="P1172" s="17"/>
      <c r="Q1172" s="67" t="str">
        <f>IFERROR(IF(N1172-L1172=0,13,IF(N1172-L1172&gt;=0,N1172-L1172+1, VLOOKUP(N1172-L1172, 'Paycode Info'!$J$2:$K$13,2,0))),"")</f>
        <v/>
      </c>
      <c r="R1172" s="68" t="str">
        <f t="shared" si="91"/>
        <v/>
      </c>
      <c r="S1172" s="66"/>
      <c r="T1172" s="16" t="str">
        <f>IF(S1172="","",INDEX('Paycode Info'!$R$2:$R$4,MATCH('PCN Variation'!S1172,'Paycode Info'!$M$2:$M$4,0)))</f>
        <v/>
      </c>
      <c r="U1172" s="17"/>
      <c r="V1172" s="16" t="str">
        <f>IFERROR(MATCH(U1172,'Paycode Info'!$I$2:$I$13,0),"")</f>
        <v/>
      </c>
      <c r="W1172" s="16" t="str">
        <f t="shared" si="93"/>
        <v/>
      </c>
      <c r="X1172" s="15" t="str">
        <f t="shared" si="94"/>
        <v/>
      </c>
      <c r="Y1172" s="18">
        <f t="shared" si="95"/>
        <v>0</v>
      </c>
    </row>
    <row r="1173" spans="1:25" ht="35" customHeight="1" x14ac:dyDescent="0.35">
      <c r="A1173" s="65"/>
      <c r="B1173" s="70" t="str">
        <f>IFERROR(IF(A1173="","",INDEX('PCN Data'!$A$2:$A$1300,MATCH('PCN Variation'!A1173,'PCN Data'!$B$2:$B$1300,0))),"ERROR")</f>
        <v/>
      </c>
      <c r="C1173" s="71" t="str">
        <f>IFERROR(IF(A1173="","",INDEX('PCN Data'!$C$2:$C$1300,MATCH('PCN Variation'!A1173,'PCN Data'!$B$2:$B$1300,0))),"ERROR")</f>
        <v/>
      </c>
      <c r="D1173" s="70" t="str">
        <f>IFERROR(IF(A1173="","", INDEX('PCN Data'!$D$2:$D$1300,MATCH('PCN Variation'!A1173,'PCN Data'!$B$2:$B$1300,0))),"ERROR")</f>
        <v/>
      </c>
      <c r="E1173" s="66"/>
      <c r="F1173" s="65"/>
      <c r="G1173" s="71" t="str">
        <f>IF(E1173&amp;F1173="","", IFERROR(IF(AND(E1173="",F1173&lt;&gt;""),INDEX('Paycode Info'!$D$2:$D$71,MATCH('PCN Variation'!F1173,'Paycode Info'!$F$2:$F$71,0)), INDEX('Paycode Info'!$D$2:$D$71,MATCH('PCN Variation'!E1173,'Paycode Info'!$D$2:$D$71,0))),"Error"))</f>
        <v/>
      </c>
      <c r="H1173" s="71" t="str">
        <f>IF(E1173&amp;F1173="","", IFERROR(INDEX('Paycode Info'!$F$2:$F$71,MATCH('PCN Variation'!G1173,'Paycode Info'!$D$2:$D$71,0)),"Error"))</f>
        <v/>
      </c>
      <c r="I1173" s="84" t="str">
        <f t="shared" si="92"/>
        <v/>
      </c>
      <c r="J1173" s="73" t="str">
        <f>IFERROR(INDEX('Paycode Info'!$G$2:$G$71,MATCH('PCN Variation'!H1173,'Paycode Info'!$F$2:$F$71,0)),"")</f>
        <v/>
      </c>
      <c r="K1173" s="17"/>
      <c r="L1173" s="16" t="str">
        <f>IFERROR(MATCH(K1173,'Paycode Info'!$I$2:$I$13,0),"")</f>
        <v/>
      </c>
      <c r="M1173" s="17"/>
      <c r="N1173" s="16" t="str">
        <f>IFERROR(MATCH(M1173,'Paycode Info'!$I$2:$I$13,0),"")</f>
        <v/>
      </c>
      <c r="O1173" s="17"/>
      <c r="P1173" s="17"/>
      <c r="Q1173" s="67" t="str">
        <f>IFERROR(IF(N1173-L1173=0,13,IF(N1173-L1173&gt;=0,N1173-L1173+1, VLOOKUP(N1173-L1173, 'Paycode Info'!$J$2:$K$13,2,0))),"")</f>
        <v/>
      </c>
      <c r="R1173" s="68" t="str">
        <f t="shared" si="91"/>
        <v/>
      </c>
      <c r="S1173" s="66"/>
      <c r="T1173" s="16" t="str">
        <f>IF(S1173="","",INDEX('Paycode Info'!$R$2:$R$4,MATCH('PCN Variation'!S1173,'Paycode Info'!$M$2:$M$4,0)))</f>
        <v/>
      </c>
      <c r="U1173" s="17"/>
      <c r="V1173" s="16" t="str">
        <f>IFERROR(MATCH(U1173,'Paycode Info'!$I$2:$I$13,0),"")</f>
        <v/>
      </c>
      <c r="W1173" s="16" t="str">
        <f t="shared" si="93"/>
        <v/>
      </c>
      <c r="X1173" s="15" t="str">
        <f t="shared" si="94"/>
        <v/>
      </c>
      <c r="Y1173" s="18">
        <f t="shared" si="95"/>
        <v>0</v>
      </c>
    </row>
    <row r="1174" spans="1:25" ht="35" customHeight="1" x14ac:dyDescent="0.35">
      <c r="A1174" s="65"/>
      <c r="B1174" s="70" t="str">
        <f>IFERROR(IF(A1174="","",INDEX('PCN Data'!$A$2:$A$1300,MATCH('PCN Variation'!A1174,'PCN Data'!$B$2:$B$1300,0))),"ERROR")</f>
        <v/>
      </c>
      <c r="C1174" s="71" t="str">
        <f>IFERROR(IF(A1174="","",INDEX('PCN Data'!$C$2:$C$1300,MATCH('PCN Variation'!A1174,'PCN Data'!$B$2:$B$1300,0))),"ERROR")</f>
        <v/>
      </c>
      <c r="D1174" s="70" t="str">
        <f>IFERROR(IF(A1174="","", INDEX('PCN Data'!$D$2:$D$1300,MATCH('PCN Variation'!A1174,'PCN Data'!$B$2:$B$1300,0))),"ERROR")</f>
        <v/>
      </c>
      <c r="E1174" s="66"/>
      <c r="F1174" s="65"/>
      <c r="G1174" s="71" t="str">
        <f>IF(E1174&amp;F1174="","", IFERROR(IF(AND(E1174="",F1174&lt;&gt;""),INDEX('Paycode Info'!$D$2:$D$71,MATCH('PCN Variation'!F1174,'Paycode Info'!$F$2:$F$71,0)), INDEX('Paycode Info'!$D$2:$D$71,MATCH('PCN Variation'!E1174,'Paycode Info'!$D$2:$D$71,0))),"Error"))</f>
        <v/>
      </c>
      <c r="H1174" s="71" t="str">
        <f>IF(E1174&amp;F1174="","", IFERROR(INDEX('Paycode Info'!$F$2:$F$71,MATCH('PCN Variation'!G1174,'Paycode Info'!$D$2:$D$71,0)),"Error"))</f>
        <v/>
      </c>
      <c r="I1174" s="84" t="str">
        <f t="shared" si="92"/>
        <v/>
      </c>
      <c r="J1174" s="73" t="str">
        <f>IFERROR(INDEX('Paycode Info'!$G$2:$G$71,MATCH('PCN Variation'!H1174,'Paycode Info'!$F$2:$F$71,0)),"")</f>
        <v/>
      </c>
      <c r="K1174" s="17"/>
      <c r="L1174" s="16" t="str">
        <f>IFERROR(MATCH(K1174,'Paycode Info'!$I$2:$I$13,0),"")</f>
        <v/>
      </c>
      <c r="M1174" s="17"/>
      <c r="N1174" s="16" t="str">
        <f>IFERROR(MATCH(M1174,'Paycode Info'!$I$2:$I$13,0),"")</f>
        <v/>
      </c>
      <c r="O1174" s="17"/>
      <c r="P1174" s="17"/>
      <c r="Q1174" s="67" t="str">
        <f>IFERROR(IF(N1174-L1174=0,13,IF(N1174-L1174&gt;=0,N1174-L1174+1, VLOOKUP(N1174-L1174, 'Paycode Info'!$J$2:$K$13,2,0))),"")</f>
        <v/>
      </c>
      <c r="R1174" s="68" t="str">
        <f t="shared" si="91"/>
        <v/>
      </c>
      <c r="S1174" s="66"/>
      <c r="T1174" s="16" t="str">
        <f>IF(S1174="","",INDEX('Paycode Info'!$R$2:$R$4,MATCH('PCN Variation'!S1174,'Paycode Info'!$M$2:$M$4,0)))</f>
        <v/>
      </c>
      <c r="U1174" s="17"/>
      <c r="V1174" s="16" t="str">
        <f>IFERROR(MATCH(U1174,'Paycode Info'!$I$2:$I$13,0),"")</f>
        <v/>
      </c>
      <c r="W1174" s="16" t="str">
        <f t="shared" si="93"/>
        <v/>
      </c>
      <c r="X1174" s="15" t="str">
        <f t="shared" si="94"/>
        <v/>
      </c>
      <c r="Y1174" s="18">
        <f t="shared" si="95"/>
        <v>0</v>
      </c>
    </row>
    <row r="1175" spans="1:25" ht="35" customHeight="1" x14ac:dyDescent="0.35">
      <c r="A1175" s="65"/>
      <c r="B1175" s="70" t="str">
        <f>IFERROR(IF(A1175="","",INDEX('PCN Data'!$A$2:$A$1300,MATCH('PCN Variation'!A1175,'PCN Data'!$B$2:$B$1300,0))),"ERROR")</f>
        <v/>
      </c>
      <c r="C1175" s="71" t="str">
        <f>IFERROR(IF(A1175="","",INDEX('PCN Data'!$C$2:$C$1300,MATCH('PCN Variation'!A1175,'PCN Data'!$B$2:$B$1300,0))),"ERROR")</f>
        <v/>
      </c>
      <c r="D1175" s="70" t="str">
        <f>IFERROR(IF(A1175="","", INDEX('PCN Data'!$D$2:$D$1300,MATCH('PCN Variation'!A1175,'PCN Data'!$B$2:$B$1300,0))),"ERROR")</f>
        <v/>
      </c>
      <c r="E1175" s="66"/>
      <c r="F1175" s="65"/>
      <c r="G1175" s="71" t="str">
        <f>IF(E1175&amp;F1175="","", IFERROR(IF(AND(E1175="",F1175&lt;&gt;""),INDEX('Paycode Info'!$D$2:$D$71,MATCH('PCN Variation'!F1175,'Paycode Info'!$F$2:$F$71,0)), INDEX('Paycode Info'!$D$2:$D$71,MATCH('PCN Variation'!E1175,'Paycode Info'!$D$2:$D$71,0))),"Error"))</f>
        <v/>
      </c>
      <c r="H1175" s="71" t="str">
        <f>IF(E1175&amp;F1175="","", IFERROR(INDEX('Paycode Info'!$F$2:$F$71,MATCH('PCN Variation'!G1175,'Paycode Info'!$D$2:$D$71,0)),"Error"))</f>
        <v/>
      </c>
      <c r="I1175" s="84" t="str">
        <f t="shared" si="92"/>
        <v/>
      </c>
      <c r="J1175" s="73" t="str">
        <f>IFERROR(INDEX('Paycode Info'!$G$2:$G$71,MATCH('PCN Variation'!H1175,'Paycode Info'!$F$2:$F$71,0)),"")</f>
        <v/>
      </c>
      <c r="K1175" s="17"/>
      <c r="L1175" s="16" t="str">
        <f>IFERROR(MATCH(K1175,'Paycode Info'!$I$2:$I$13,0),"")</f>
        <v/>
      </c>
      <c r="M1175" s="17"/>
      <c r="N1175" s="16" t="str">
        <f>IFERROR(MATCH(M1175,'Paycode Info'!$I$2:$I$13,0),"")</f>
        <v/>
      </c>
      <c r="O1175" s="17"/>
      <c r="P1175" s="17"/>
      <c r="Q1175" s="67" t="str">
        <f>IFERROR(IF(N1175-L1175=0,13,IF(N1175-L1175&gt;=0,N1175-L1175+1, VLOOKUP(N1175-L1175, 'Paycode Info'!$J$2:$K$13,2,0))),"")</f>
        <v/>
      </c>
      <c r="R1175" s="68" t="str">
        <f t="shared" si="91"/>
        <v/>
      </c>
      <c r="S1175" s="66"/>
      <c r="T1175" s="16" t="str">
        <f>IF(S1175="","",INDEX('Paycode Info'!$R$2:$R$4,MATCH('PCN Variation'!S1175,'Paycode Info'!$M$2:$M$4,0)))</f>
        <v/>
      </c>
      <c r="U1175" s="17"/>
      <c r="V1175" s="16" t="str">
        <f>IFERROR(MATCH(U1175,'Paycode Info'!$I$2:$I$13,0),"")</f>
        <v/>
      </c>
      <c r="W1175" s="16" t="str">
        <f t="shared" si="93"/>
        <v/>
      </c>
      <c r="X1175" s="15" t="str">
        <f t="shared" si="94"/>
        <v/>
      </c>
      <c r="Y1175" s="18">
        <f t="shared" si="95"/>
        <v>0</v>
      </c>
    </row>
    <row r="1176" spans="1:25" ht="35" customHeight="1" x14ac:dyDescent="0.35">
      <c r="A1176" s="65"/>
      <c r="B1176" s="70" t="str">
        <f>IFERROR(IF(A1176="","",INDEX('PCN Data'!$A$2:$A$1300,MATCH('PCN Variation'!A1176,'PCN Data'!$B$2:$B$1300,0))),"ERROR")</f>
        <v/>
      </c>
      <c r="C1176" s="71" t="str">
        <f>IFERROR(IF(A1176="","",INDEX('PCN Data'!$C$2:$C$1300,MATCH('PCN Variation'!A1176,'PCN Data'!$B$2:$B$1300,0))),"ERROR")</f>
        <v/>
      </c>
      <c r="D1176" s="70" t="str">
        <f>IFERROR(IF(A1176="","", INDEX('PCN Data'!$D$2:$D$1300,MATCH('PCN Variation'!A1176,'PCN Data'!$B$2:$B$1300,0))),"ERROR")</f>
        <v/>
      </c>
      <c r="E1176" s="66"/>
      <c r="F1176" s="65"/>
      <c r="G1176" s="71" t="str">
        <f>IF(E1176&amp;F1176="","", IFERROR(IF(AND(E1176="",F1176&lt;&gt;""),INDEX('Paycode Info'!$D$2:$D$71,MATCH('PCN Variation'!F1176,'Paycode Info'!$F$2:$F$71,0)), INDEX('Paycode Info'!$D$2:$D$71,MATCH('PCN Variation'!E1176,'Paycode Info'!$D$2:$D$71,0))),"Error"))</f>
        <v/>
      </c>
      <c r="H1176" s="71" t="str">
        <f>IF(E1176&amp;F1176="","", IFERROR(INDEX('Paycode Info'!$F$2:$F$71,MATCH('PCN Variation'!G1176,'Paycode Info'!$D$2:$D$71,0)),"Error"))</f>
        <v/>
      </c>
      <c r="I1176" s="84" t="str">
        <f t="shared" si="92"/>
        <v/>
      </c>
      <c r="J1176" s="73" t="str">
        <f>IFERROR(INDEX('Paycode Info'!$G$2:$G$71,MATCH('PCN Variation'!H1176,'Paycode Info'!$F$2:$F$71,0)),"")</f>
        <v/>
      </c>
      <c r="K1176" s="17"/>
      <c r="L1176" s="16" t="str">
        <f>IFERROR(MATCH(K1176,'Paycode Info'!$I$2:$I$13,0),"")</f>
        <v/>
      </c>
      <c r="M1176" s="17"/>
      <c r="N1176" s="16" t="str">
        <f>IFERROR(MATCH(M1176,'Paycode Info'!$I$2:$I$13,0),"")</f>
        <v/>
      </c>
      <c r="O1176" s="17"/>
      <c r="P1176" s="17"/>
      <c r="Q1176" s="67" t="str">
        <f>IFERROR(IF(N1176-L1176=0,13,IF(N1176-L1176&gt;=0,N1176-L1176+1, VLOOKUP(N1176-L1176, 'Paycode Info'!$J$2:$K$13,2,0))),"")</f>
        <v/>
      </c>
      <c r="R1176" s="68" t="str">
        <f t="shared" si="91"/>
        <v/>
      </c>
      <c r="S1176" s="66"/>
      <c r="T1176" s="16" t="str">
        <f>IF(S1176="","",INDEX('Paycode Info'!$R$2:$R$4,MATCH('PCN Variation'!S1176,'Paycode Info'!$M$2:$M$4,0)))</f>
        <v/>
      </c>
      <c r="U1176" s="17"/>
      <c r="V1176" s="16" t="str">
        <f>IFERROR(MATCH(U1176,'Paycode Info'!$I$2:$I$13,0),"")</f>
        <v/>
      </c>
      <c r="W1176" s="16" t="str">
        <f t="shared" si="93"/>
        <v/>
      </c>
      <c r="X1176" s="15" t="str">
        <f t="shared" si="94"/>
        <v/>
      </c>
      <c r="Y1176" s="18">
        <f t="shared" si="95"/>
        <v>0</v>
      </c>
    </row>
    <row r="1177" spans="1:25" ht="35" customHeight="1" x14ac:dyDescent="0.35">
      <c r="A1177" s="65"/>
      <c r="B1177" s="70" t="str">
        <f>IFERROR(IF(A1177="","",INDEX('PCN Data'!$A$2:$A$1300,MATCH('PCN Variation'!A1177,'PCN Data'!$B$2:$B$1300,0))),"ERROR")</f>
        <v/>
      </c>
      <c r="C1177" s="71" t="str">
        <f>IFERROR(IF(A1177="","",INDEX('PCN Data'!$C$2:$C$1300,MATCH('PCN Variation'!A1177,'PCN Data'!$B$2:$B$1300,0))),"ERROR")</f>
        <v/>
      </c>
      <c r="D1177" s="70" t="str">
        <f>IFERROR(IF(A1177="","", INDEX('PCN Data'!$D$2:$D$1300,MATCH('PCN Variation'!A1177,'PCN Data'!$B$2:$B$1300,0))),"ERROR")</f>
        <v/>
      </c>
      <c r="E1177" s="66"/>
      <c r="F1177" s="65"/>
      <c r="G1177" s="71" t="str">
        <f>IF(E1177&amp;F1177="","", IFERROR(IF(AND(E1177="",F1177&lt;&gt;""),INDEX('Paycode Info'!$D$2:$D$71,MATCH('PCN Variation'!F1177,'Paycode Info'!$F$2:$F$71,0)), INDEX('Paycode Info'!$D$2:$D$71,MATCH('PCN Variation'!E1177,'Paycode Info'!$D$2:$D$71,0))),"Error"))</f>
        <v/>
      </c>
      <c r="H1177" s="71" t="str">
        <f>IF(E1177&amp;F1177="","", IFERROR(INDEX('Paycode Info'!$F$2:$F$71,MATCH('PCN Variation'!G1177,'Paycode Info'!$D$2:$D$71,0)),"Error"))</f>
        <v/>
      </c>
      <c r="I1177" s="84" t="str">
        <f t="shared" si="92"/>
        <v/>
      </c>
      <c r="J1177" s="73" t="str">
        <f>IFERROR(INDEX('Paycode Info'!$G$2:$G$71,MATCH('PCN Variation'!H1177,'Paycode Info'!$F$2:$F$71,0)),"")</f>
        <v/>
      </c>
      <c r="K1177" s="17"/>
      <c r="L1177" s="16" t="str">
        <f>IFERROR(MATCH(K1177,'Paycode Info'!$I$2:$I$13,0),"")</f>
        <v/>
      </c>
      <c r="M1177" s="17"/>
      <c r="N1177" s="16" t="str">
        <f>IFERROR(MATCH(M1177,'Paycode Info'!$I$2:$I$13,0),"")</f>
        <v/>
      </c>
      <c r="O1177" s="17"/>
      <c r="P1177" s="17"/>
      <c r="Q1177" s="67" t="str">
        <f>IFERROR(IF(N1177-L1177=0,13,IF(N1177-L1177&gt;=0,N1177-L1177+1, VLOOKUP(N1177-L1177, 'Paycode Info'!$J$2:$K$13,2,0))),"")</f>
        <v/>
      </c>
      <c r="R1177" s="68" t="str">
        <f t="shared" si="91"/>
        <v/>
      </c>
      <c r="S1177" s="66"/>
      <c r="T1177" s="16" t="str">
        <f>IF(S1177="","",INDEX('Paycode Info'!$R$2:$R$4,MATCH('PCN Variation'!S1177,'Paycode Info'!$M$2:$M$4,0)))</f>
        <v/>
      </c>
      <c r="U1177" s="17"/>
      <c r="V1177" s="16" t="str">
        <f>IFERROR(MATCH(U1177,'Paycode Info'!$I$2:$I$13,0),"")</f>
        <v/>
      </c>
      <c r="W1177" s="16" t="str">
        <f t="shared" si="93"/>
        <v/>
      </c>
      <c r="X1177" s="15" t="str">
        <f t="shared" si="94"/>
        <v/>
      </c>
      <c r="Y1177" s="18">
        <f t="shared" si="95"/>
        <v>0</v>
      </c>
    </row>
    <row r="1178" spans="1:25" ht="35" customHeight="1" x14ac:dyDescent="0.35">
      <c r="A1178" s="65"/>
      <c r="B1178" s="70" t="str">
        <f>IFERROR(IF(A1178="","",INDEX('PCN Data'!$A$2:$A$1300,MATCH('PCN Variation'!A1178,'PCN Data'!$B$2:$B$1300,0))),"ERROR")</f>
        <v/>
      </c>
      <c r="C1178" s="71" t="str">
        <f>IFERROR(IF(A1178="","",INDEX('PCN Data'!$C$2:$C$1300,MATCH('PCN Variation'!A1178,'PCN Data'!$B$2:$B$1300,0))),"ERROR")</f>
        <v/>
      </c>
      <c r="D1178" s="70" t="str">
        <f>IFERROR(IF(A1178="","", INDEX('PCN Data'!$D$2:$D$1300,MATCH('PCN Variation'!A1178,'PCN Data'!$B$2:$B$1300,0))),"ERROR")</f>
        <v/>
      </c>
      <c r="E1178" s="66"/>
      <c r="F1178" s="65"/>
      <c r="G1178" s="71" t="str">
        <f>IF(E1178&amp;F1178="","", IFERROR(IF(AND(E1178="",F1178&lt;&gt;""),INDEX('Paycode Info'!$D$2:$D$71,MATCH('PCN Variation'!F1178,'Paycode Info'!$F$2:$F$71,0)), INDEX('Paycode Info'!$D$2:$D$71,MATCH('PCN Variation'!E1178,'Paycode Info'!$D$2:$D$71,0))),"Error"))</f>
        <v/>
      </c>
      <c r="H1178" s="71" t="str">
        <f>IF(E1178&amp;F1178="","", IFERROR(INDEX('Paycode Info'!$F$2:$F$71,MATCH('PCN Variation'!G1178,'Paycode Info'!$D$2:$D$71,0)),"Error"))</f>
        <v/>
      </c>
      <c r="I1178" s="84" t="str">
        <f t="shared" si="92"/>
        <v/>
      </c>
      <c r="J1178" s="73" t="str">
        <f>IFERROR(INDEX('Paycode Info'!$G$2:$G$71,MATCH('PCN Variation'!H1178,'Paycode Info'!$F$2:$F$71,0)),"")</f>
        <v/>
      </c>
      <c r="K1178" s="17"/>
      <c r="L1178" s="16" t="str">
        <f>IFERROR(MATCH(K1178,'Paycode Info'!$I$2:$I$13,0),"")</f>
        <v/>
      </c>
      <c r="M1178" s="17"/>
      <c r="N1178" s="16" t="str">
        <f>IFERROR(MATCH(M1178,'Paycode Info'!$I$2:$I$13,0),"")</f>
        <v/>
      </c>
      <c r="O1178" s="17"/>
      <c r="P1178" s="17"/>
      <c r="Q1178" s="67" t="str">
        <f>IFERROR(IF(N1178-L1178=0,13,IF(N1178-L1178&gt;=0,N1178-L1178+1, VLOOKUP(N1178-L1178, 'Paycode Info'!$J$2:$K$13,2,0))),"")</f>
        <v/>
      </c>
      <c r="R1178" s="68" t="str">
        <f t="shared" si="91"/>
        <v/>
      </c>
      <c r="S1178" s="66"/>
      <c r="T1178" s="16" t="str">
        <f>IF(S1178="","",INDEX('Paycode Info'!$R$2:$R$4,MATCH('PCN Variation'!S1178,'Paycode Info'!$M$2:$M$4,0)))</f>
        <v/>
      </c>
      <c r="U1178" s="17"/>
      <c r="V1178" s="16" t="str">
        <f>IFERROR(MATCH(U1178,'Paycode Info'!$I$2:$I$13,0),"")</f>
        <v/>
      </c>
      <c r="W1178" s="16" t="str">
        <f t="shared" si="93"/>
        <v/>
      </c>
      <c r="X1178" s="15" t="str">
        <f t="shared" si="94"/>
        <v/>
      </c>
      <c r="Y1178" s="18">
        <f t="shared" si="95"/>
        <v>0</v>
      </c>
    </row>
    <row r="1179" spans="1:25" ht="35" customHeight="1" x14ac:dyDescent="0.35">
      <c r="A1179" s="65"/>
      <c r="B1179" s="70" t="str">
        <f>IFERROR(IF(A1179="","",INDEX('PCN Data'!$A$2:$A$1300,MATCH('PCN Variation'!A1179,'PCN Data'!$B$2:$B$1300,0))),"ERROR")</f>
        <v/>
      </c>
      <c r="C1179" s="71" t="str">
        <f>IFERROR(IF(A1179="","",INDEX('PCN Data'!$C$2:$C$1300,MATCH('PCN Variation'!A1179,'PCN Data'!$B$2:$B$1300,0))),"ERROR")</f>
        <v/>
      </c>
      <c r="D1179" s="70" t="str">
        <f>IFERROR(IF(A1179="","", INDEX('PCN Data'!$D$2:$D$1300,MATCH('PCN Variation'!A1179,'PCN Data'!$B$2:$B$1300,0))),"ERROR")</f>
        <v/>
      </c>
      <c r="E1179" s="66"/>
      <c r="F1179" s="65"/>
      <c r="G1179" s="71" t="str">
        <f>IF(E1179&amp;F1179="","", IFERROR(IF(AND(E1179="",F1179&lt;&gt;""),INDEX('Paycode Info'!$D$2:$D$71,MATCH('PCN Variation'!F1179,'Paycode Info'!$F$2:$F$71,0)), INDEX('Paycode Info'!$D$2:$D$71,MATCH('PCN Variation'!E1179,'Paycode Info'!$D$2:$D$71,0))),"Error"))</f>
        <v/>
      </c>
      <c r="H1179" s="71" t="str">
        <f>IF(E1179&amp;F1179="","", IFERROR(INDEX('Paycode Info'!$F$2:$F$71,MATCH('PCN Variation'!G1179,'Paycode Info'!$D$2:$D$71,0)),"Error"))</f>
        <v/>
      </c>
      <c r="I1179" s="84" t="str">
        <f t="shared" si="92"/>
        <v/>
      </c>
      <c r="J1179" s="73" t="str">
        <f>IFERROR(INDEX('Paycode Info'!$G$2:$G$71,MATCH('PCN Variation'!H1179,'Paycode Info'!$F$2:$F$71,0)),"")</f>
        <v/>
      </c>
      <c r="K1179" s="17"/>
      <c r="L1179" s="16" t="str">
        <f>IFERROR(MATCH(K1179,'Paycode Info'!$I$2:$I$13,0),"")</f>
        <v/>
      </c>
      <c r="M1179" s="17"/>
      <c r="N1179" s="16" t="str">
        <f>IFERROR(MATCH(M1179,'Paycode Info'!$I$2:$I$13,0),"")</f>
        <v/>
      </c>
      <c r="O1179" s="17"/>
      <c r="P1179" s="17"/>
      <c r="Q1179" s="67" t="str">
        <f>IFERROR(IF(N1179-L1179=0,13,IF(N1179-L1179&gt;=0,N1179-L1179+1, VLOOKUP(N1179-L1179, 'Paycode Info'!$J$2:$K$13,2,0))),"")</f>
        <v/>
      </c>
      <c r="R1179" s="68" t="str">
        <f t="shared" si="91"/>
        <v/>
      </c>
      <c r="S1179" s="66"/>
      <c r="T1179" s="16" t="str">
        <f>IF(S1179="","",INDEX('Paycode Info'!$R$2:$R$4,MATCH('PCN Variation'!S1179,'Paycode Info'!$M$2:$M$4,0)))</f>
        <v/>
      </c>
      <c r="U1179" s="17"/>
      <c r="V1179" s="16" t="str">
        <f>IFERROR(MATCH(U1179,'Paycode Info'!$I$2:$I$13,0),"")</f>
        <v/>
      </c>
      <c r="W1179" s="16" t="str">
        <f t="shared" si="93"/>
        <v/>
      </c>
      <c r="X1179" s="15" t="str">
        <f t="shared" si="94"/>
        <v/>
      </c>
      <c r="Y1179" s="18">
        <f t="shared" si="95"/>
        <v>0</v>
      </c>
    </row>
    <row r="1180" spans="1:25" ht="35" customHeight="1" x14ac:dyDescent="0.35">
      <c r="A1180" s="65"/>
      <c r="B1180" s="70" t="str">
        <f>IFERROR(IF(A1180="","",INDEX('PCN Data'!$A$2:$A$1300,MATCH('PCN Variation'!A1180,'PCN Data'!$B$2:$B$1300,0))),"ERROR")</f>
        <v/>
      </c>
      <c r="C1180" s="71" t="str">
        <f>IFERROR(IF(A1180="","",INDEX('PCN Data'!$C$2:$C$1300,MATCH('PCN Variation'!A1180,'PCN Data'!$B$2:$B$1300,0))),"ERROR")</f>
        <v/>
      </c>
      <c r="D1180" s="70" t="str">
        <f>IFERROR(IF(A1180="","", INDEX('PCN Data'!$D$2:$D$1300,MATCH('PCN Variation'!A1180,'PCN Data'!$B$2:$B$1300,0))),"ERROR")</f>
        <v/>
      </c>
      <c r="E1180" s="66"/>
      <c r="F1180" s="65"/>
      <c r="G1180" s="71" t="str">
        <f>IF(E1180&amp;F1180="","", IFERROR(IF(AND(E1180="",F1180&lt;&gt;""),INDEX('Paycode Info'!$D$2:$D$71,MATCH('PCN Variation'!F1180,'Paycode Info'!$F$2:$F$71,0)), INDEX('Paycode Info'!$D$2:$D$71,MATCH('PCN Variation'!E1180,'Paycode Info'!$D$2:$D$71,0))),"Error"))</f>
        <v/>
      </c>
      <c r="H1180" s="71" t="str">
        <f>IF(E1180&amp;F1180="","", IFERROR(INDEX('Paycode Info'!$F$2:$F$71,MATCH('PCN Variation'!G1180,'Paycode Info'!$D$2:$D$71,0)),"Error"))</f>
        <v/>
      </c>
      <c r="I1180" s="84" t="str">
        <f t="shared" si="92"/>
        <v/>
      </c>
      <c r="J1180" s="73" t="str">
        <f>IFERROR(INDEX('Paycode Info'!$G$2:$G$71,MATCH('PCN Variation'!H1180,'Paycode Info'!$F$2:$F$71,0)),"")</f>
        <v/>
      </c>
      <c r="K1180" s="17"/>
      <c r="L1180" s="16" t="str">
        <f>IFERROR(MATCH(K1180,'Paycode Info'!$I$2:$I$13,0),"")</f>
        <v/>
      </c>
      <c r="M1180" s="17"/>
      <c r="N1180" s="16" t="str">
        <f>IFERROR(MATCH(M1180,'Paycode Info'!$I$2:$I$13,0),"")</f>
        <v/>
      </c>
      <c r="O1180" s="17"/>
      <c r="P1180" s="17"/>
      <c r="Q1180" s="67" t="str">
        <f>IFERROR(IF(N1180-L1180=0,13,IF(N1180-L1180&gt;=0,N1180-L1180+1, VLOOKUP(N1180-L1180, 'Paycode Info'!$J$2:$K$13,2,0))),"")</f>
        <v/>
      </c>
      <c r="R1180" s="68" t="str">
        <f t="shared" si="91"/>
        <v/>
      </c>
      <c r="S1180" s="66"/>
      <c r="T1180" s="16" t="str">
        <f>IF(S1180="","",INDEX('Paycode Info'!$R$2:$R$4,MATCH('PCN Variation'!S1180,'Paycode Info'!$M$2:$M$4,0)))</f>
        <v/>
      </c>
      <c r="U1180" s="17"/>
      <c r="V1180" s="16" t="str">
        <f>IFERROR(MATCH(U1180,'Paycode Info'!$I$2:$I$13,0),"")</f>
        <v/>
      </c>
      <c r="W1180" s="16" t="str">
        <f t="shared" si="93"/>
        <v/>
      </c>
      <c r="X1180" s="15" t="str">
        <f t="shared" si="94"/>
        <v/>
      </c>
      <c r="Y1180" s="18">
        <f t="shared" si="95"/>
        <v>0</v>
      </c>
    </row>
    <row r="1181" spans="1:25" ht="35" customHeight="1" x14ac:dyDescent="0.35">
      <c r="A1181" s="65"/>
      <c r="B1181" s="70" t="str">
        <f>IFERROR(IF(A1181="","",INDEX('PCN Data'!$A$2:$A$1300,MATCH('PCN Variation'!A1181,'PCN Data'!$B$2:$B$1300,0))),"ERROR")</f>
        <v/>
      </c>
      <c r="C1181" s="71" t="str">
        <f>IFERROR(IF(A1181="","",INDEX('PCN Data'!$C$2:$C$1300,MATCH('PCN Variation'!A1181,'PCN Data'!$B$2:$B$1300,0))),"ERROR")</f>
        <v/>
      </c>
      <c r="D1181" s="70" t="str">
        <f>IFERROR(IF(A1181="","", INDEX('PCN Data'!$D$2:$D$1300,MATCH('PCN Variation'!A1181,'PCN Data'!$B$2:$B$1300,0))),"ERROR")</f>
        <v/>
      </c>
      <c r="E1181" s="66"/>
      <c r="F1181" s="65"/>
      <c r="G1181" s="71" t="str">
        <f>IF(E1181&amp;F1181="","", IFERROR(IF(AND(E1181="",F1181&lt;&gt;""),INDEX('Paycode Info'!$D$2:$D$71,MATCH('PCN Variation'!F1181,'Paycode Info'!$F$2:$F$71,0)), INDEX('Paycode Info'!$D$2:$D$71,MATCH('PCN Variation'!E1181,'Paycode Info'!$D$2:$D$71,0))),"Error"))</f>
        <v/>
      </c>
      <c r="H1181" s="71" t="str">
        <f>IF(E1181&amp;F1181="","", IFERROR(INDEX('Paycode Info'!$F$2:$F$71,MATCH('PCN Variation'!G1181,'Paycode Info'!$D$2:$D$71,0)),"Error"))</f>
        <v/>
      </c>
      <c r="I1181" s="84" t="str">
        <f t="shared" si="92"/>
        <v/>
      </c>
      <c r="J1181" s="73" t="str">
        <f>IFERROR(INDEX('Paycode Info'!$G$2:$G$71,MATCH('PCN Variation'!H1181,'Paycode Info'!$F$2:$F$71,0)),"")</f>
        <v/>
      </c>
      <c r="K1181" s="17"/>
      <c r="L1181" s="16" t="str">
        <f>IFERROR(MATCH(K1181,'Paycode Info'!$I$2:$I$13,0),"")</f>
        <v/>
      </c>
      <c r="M1181" s="17"/>
      <c r="N1181" s="16" t="str">
        <f>IFERROR(MATCH(M1181,'Paycode Info'!$I$2:$I$13,0),"")</f>
        <v/>
      </c>
      <c r="O1181" s="17"/>
      <c r="P1181" s="17"/>
      <c r="Q1181" s="67" t="str">
        <f>IFERROR(IF(N1181-L1181=0,13,IF(N1181-L1181&gt;=0,N1181-L1181+1, VLOOKUP(N1181-L1181, 'Paycode Info'!$J$2:$K$13,2,0))),"")</f>
        <v/>
      </c>
      <c r="R1181" s="68" t="str">
        <f t="shared" si="91"/>
        <v/>
      </c>
      <c r="S1181" s="66"/>
      <c r="T1181" s="16" t="str">
        <f>IF(S1181="","",INDEX('Paycode Info'!$R$2:$R$4,MATCH('PCN Variation'!S1181,'Paycode Info'!$M$2:$M$4,0)))</f>
        <v/>
      </c>
      <c r="U1181" s="17"/>
      <c r="V1181" s="16" t="str">
        <f>IFERROR(MATCH(U1181,'Paycode Info'!$I$2:$I$13,0),"")</f>
        <v/>
      </c>
      <c r="W1181" s="16" t="str">
        <f t="shared" si="93"/>
        <v/>
      </c>
      <c r="X1181" s="15" t="str">
        <f t="shared" si="94"/>
        <v/>
      </c>
      <c r="Y1181" s="18">
        <f t="shared" si="95"/>
        <v>0</v>
      </c>
    </row>
    <row r="1182" spans="1:25" ht="35" customHeight="1" x14ac:dyDescent="0.35">
      <c r="A1182" s="65"/>
      <c r="B1182" s="70" t="str">
        <f>IFERROR(IF(A1182="","",INDEX('PCN Data'!$A$2:$A$1300,MATCH('PCN Variation'!A1182,'PCN Data'!$B$2:$B$1300,0))),"ERROR")</f>
        <v/>
      </c>
      <c r="C1182" s="71" t="str">
        <f>IFERROR(IF(A1182="","",INDEX('PCN Data'!$C$2:$C$1300,MATCH('PCN Variation'!A1182,'PCN Data'!$B$2:$B$1300,0))),"ERROR")</f>
        <v/>
      </c>
      <c r="D1182" s="70" t="str">
        <f>IFERROR(IF(A1182="","", INDEX('PCN Data'!$D$2:$D$1300,MATCH('PCN Variation'!A1182,'PCN Data'!$B$2:$B$1300,0))),"ERROR")</f>
        <v/>
      </c>
      <c r="E1182" s="66"/>
      <c r="F1182" s="65"/>
      <c r="G1182" s="71" t="str">
        <f>IF(E1182&amp;F1182="","", IFERROR(IF(AND(E1182="",F1182&lt;&gt;""),INDEX('Paycode Info'!$D$2:$D$71,MATCH('PCN Variation'!F1182,'Paycode Info'!$F$2:$F$71,0)), INDEX('Paycode Info'!$D$2:$D$71,MATCH('PCN Variation'!E1182,'Paycode Info'!$D$2:$D$71,0))),"Error"))</f>
        <v/>
      </c>
      <c r="H1182" s="71" t="str">
        <f>IF(E1182&amp;F1182="","", IFERROR(INDEX('Paycode Info'!$F$2:$F$71,MATCH('PCN Variation'!G1182,'Paycode Info'!$D$2:$D$71,0)),"Error"))</f>
        <v/>
      </c>
      <c r="I1182" s="84" t="str">
        <f t="shared" si="92"/>
        <v/>
      </c>
      <c r="J1182" s="73" t="str">
        <f>IFERROR(INDEX('Paycode Info'!$G$2:$G$71,MATCH('PCN Variation'!H1182,'Paycode Info'!$F$2:$F$71,0)),"")</f>
        <v/>
      </c>
      <c r="K1182" s="17"/>
      <c r="L1182" s="16" t="str">
        <f>IFERROR(MATCH(K1182,'Paycode Info'!$I$2:$I$13,0),"")</f>
        <v/>
      </c>
      <c r="M1182" s="17"/>
      <c r="N1182" s="16" t="str">
        <f>IFERROR(MATCH(M1182,'Paycode Info'!$I$2:$I$13,0),"")</f>
        <v/>
      </c>
      <c r="O1182" s="17"/>
      <c r="P1182" s="17"/>
      <c r="Q1182" s="67" t="str">
        <f>IFERROR(IF(N1182-L1182=0,13,IF(N1182-L1182&gt;=0,N1182-L1182+1, VLOOKUP(N1182-L1182, 'Paycode Info'!$J$2:$K$13,2,0))),"")</f>
        <v/>
      </c>
      <c r="R1182" s="68" t="str">
        <f t="shared" si="91"/>
        <v/>
      </c>
      <c r="S1182" s="66"/>
      <c r="T1182" s="16" t="str">
        <f>IF(S1182="","",INDEX('Paycode Info'!$R$2:$R$4,MATCH('PCN Variation'!S1182,'Paycode Info'!$M$2:$M$4,0)))</f>
        <v/>
      </c>
      <c r="U1182" s="17"/>
      <c r="V1182" s="16" t="str">
        <f>IFERROR(MATCH(U1182,'Paycode Info'!$I$2:$I$13,0),"")</f>
        <v/>
      </c>
      <c r="W1182" s="16" t="str">
        <f t="shared" si="93"/>
        <v/>
      </c>
      <c r="X1182" s="15" t="str">
        <f t="shared" si="94"/>
        <v/>
      </c>
      <c r="Y1182" s="18">
        <f t="shared" si="95"/>
        <v>0</v>
      </c>
    </row>
    <row r="1183" spans="1:25" ht="35" customHeight="1" x14ac:dyDescent="0.35">
      <c r="A1183" s="65"/>
      <c r="B1183" s="70" t="str">
        <f>IFERROR(IF(A1183="","",INDEX('PCN Data'!$A$2:$A$1300,MATCH('PCN Variation'!A1183,'PCN Data'!$B$2:$B$1300,0))),"ERROR")</f>
        <v/>
      </c>
      <c r="C1183" s="71" t="str">
        <f>IFERROR(IF(A1183="","",INDEX('PCN Data'!$C$2:$C$1300,MATCH('PCN Variation'!A1183,'PCN Data'!$B$2:$B$1300,0))),"ERROR")</f>
        <v/>
      </c>
      <c r="D1183" s="70" t="str">
        <f>IFERROR(IF(A1183="","", INDEX('PCN Data'!$D$2:$D$1300,MATCH('PCN Variation'!A1183,'PCN Data'!$B$2:$B$1300,0))),"ERROR")</f>
        <v/>
      </c>
      <c r="E1183" s="66"/>
      <c r="F1183" s="65"/>
      <c r="G1183" s="71" t="str">
        <f>IF(E1183&amp;F1183="","", IFERROR(IF(AND(E1183="",F1183&lt;&gt;""),INDEX('Paycode Info'!$D$2:$D$71,MATCH('PCN Variation'!F1183,'Paycode Info'!$F$2:$F$71,0)), INDEX('Paycode Info'!$D$2:$D$71,MATCH('PCN Variation'!E1183,'Paycode Info'!$D$2:$D$71,0))),"Error"))</f>
        <v/>
      </c>
      <c r="H1183" s="71" t="str">
        <f>IF(E1183&amp;F1183="","", IFERROR(INDEX('Paycode Info'!$F$2:$F$71,MATCH('PCN Variation'!G1183,'Paycode Info'!$D$2:$D$71,0)),"Error"))</f>
        <v/>
      </c>
      <c r="I1183" s="84" t="str">
        <f t="shared" si="92"/>
        <v/>
      </c>
      <c r="J1183" s="73" t="str">
        <f>IFERROR(INDEX('Paycode Info'!$G$2:$G$71,MATCH('PCN Variation'!H1183,'Paycode Info'!$F$2:$F$71,0)),"")</f>
        <v/>
      </c>
      <c r="K1183" s="17"/>
      <c r="L1183" s="16" t="str">
        <f>IFERROR(MATCH(K1183,'Paycode Info'!$I$2:$I$13,0),"")</f>
        <v/>
      </c>
      <c r="M1183" s="17"/>
      <c r="N1183" s="16" t="str">
        <f>IFERROR(MATCH(M1183,'Paycode Info'!$I$2:$I$13,0),"")</f>
        <v/>
      </c>
      <c r="O1183" s="17"/>
      <c r="P1183" s="17"/>
      <c r="Q1183" s="67" t="str">
        <f>IFERROR(IF(N1183-L1183=0,13,IF(N1183-L1183&gt;=0,N1183-L1183+1, VLOOKUP(N1183-L1183, 'Paycode Info'!$J$2:$K$13,2,0))),"")</f>
        <v/>
      </c>
      <c r="R1183" s="68" t="str">
        <f t="shared" si="91"/>
        <v/>
      </c>
      <c r="S1183" s="66"/>
      <c r="T1183" s="16" t="str">
        <f>IF(S1183="","",INDEX('Paycode Info'!$R$2:$R$4,MATCH('PCN Variation'!S1183,'Paycode Info'!$M$2:$M$4,0)))</f>
        <v/>
      </c>
      <c r="U1183" s="17"/>
      <c r="V1183" s="16" t="str">
        <f>IFERROR(MATCH(U1183,'Paycode Info'!$I$2:$I$13,0),"")</f>
        <v/>
      </c>
      <c r="W1183" s="16" t="str">
        <f t="shared" si="93"/>
        <v/>
      </c>
      <c r="X1183" s="15" t="str">
        <f t="shared" si="94"/>
        <v/>
      </c>
      <c r="Y1183" s="18">
        <f t="shared" si="95"/>
        <v>0</v>
      </c>
    </row>
    <row r="1184" spans="1:25" ht="35" customHeight="1" x14ac:dyDescent="0.35">
      <c r="A1184" s="65"/>
      <c r="B1184" s="70" t="str">
        <f>IFERROR(IF(A1184="","",INDEX('PCN Data'!$A$2:$A$1300,MATCH('PCN Variation'!A1184,'PCN Data'!$B$2:$B$1300,0))),"ERROR")</f>
        <v/>
      </c>
      <c r="C1184" s="71" t="str">
        <f>IFERROR(IF(A1184="","",INDEX('PCN Data'!$C$2:$C$1300,MATCH('PCN Variation'!A1184,'PCN Data'!$B$2:$B$1300,0))),"ERROR")</f>
        <v/>
      </c>
      <c r="D1184" s="70" t="str">
        <f>IFERROR(IF(A1184="","", INDEX('PCN Data'!$D$2:$D$1300,MATCH('PCN Variation'!A1184,'PCN Data'!$B$2:$B$1300,0))),"ERROR")</f>
        <v/>
      </c>
      <c r="E1184" s="66"/>
      <c r="F1184" s="65"/>
      <c r="G1184" s="71" t="str">
        <f>IF(E1184&amp;F1184="","", IFERROR(IF(AND(E1184="",F1184&lt;&gt;""),INDEX('Paycode Info'!$D$2:$D$71,MATCH('PCN Variation'!F1184,'Paycode Info'!$F$2:$F$71,0)), INDEX('Paycode Info'!$D$2:$D$71,MATCH('PCN Variation'!E1184,'Paycode Info'!$D$2:$D$71,0))),"Error"))</f>
        <v/>
      </c>
      <c r="H1184" s="71" t="str">
        <f>IF(E1184&amp;F1184="","", IFERROR(INDEX('Paycode Info'!$F$2:$F$71,MATCH('PCN Variation'!G1184,'Paycode Info'!$D$2:$D$71,0)),"Error"))</f>
        <v/>
      </c>
      <c r="I1184" s="84" t="str">
        <f t="shared" si="92"/>
        <v/>
      </c>
      <c r="J1184" s="73" t="str">
        <f>IFERROR(INDEX('Paycode Info'!$G$2:$G$71,MATCH('PCN Variation'!H1184,'Paycode Info'!$F$2:$F$71,0)),"")</f>
        <v/>
      </c>
      <c r="K1184" s="17"/>
      <c r="L1184" s="16" t="str">
        <f>IFERROR(MATCH(K1184,'Paycode Info'!$I$2:$I$13,0),"")</f>
        <v/>
      </c>
      <c r="M1184" s="17"/>
      <c r="N1184" s="16" t="str">
        <f>IFERROR(MATCH(M1184,'Paycode Info'!$I$2:$I$13,0),"")</f>
        <v/>
      </c>
      <c r="O1184" s="17"/>
      <c r="P1184" s="17"/>
      <c r="Q1184" s="67" t="str">
        <f>IFERROR(IF(N1184-L1184=0,13,IF(N1184-L1184&gt;=0,N1184-L1184+1, VLOOKUP(N1184-L1184, 'Paycode Info'!$J$2:$K$13,2,0))),"")</f>
        <v/>
      </c>
      <c r="R1184" s="68" t="str">
        <f t="shared" si="91"/>
        <v/>
      </c>
      <c r="S1184" s="66"/>
      <c r="T1184" s="16" t="str">
        <f>IF(S1184="","",INDEX('Paycode Info'!$R$2:$R$4,MATCH('PCN Variation'!S1184,'Paycode Info'!$M$2:$M$4,0)))</f>
        <v/>
      </c>
      <c r="U1184" s="17"/>
      <c r="V1184" s="16" t="str">
        <f>IFERROR(MATCH(U1184,'Paycode Info'!$I$2:$I$13,0),"")</f>
        <v/>
      </c>
      <c r="W1184" s="16" t="str">
        <f t="shared" si="93"/>
        <v/>
      </c>
      <c r="X1184" s="15" t="str">
        <f t="shared" si="94"/>
        <v/>
      </c>
      <c r="Y1184" s="18">
        <f t="shared" si="95"/>
        <v>0</v>
      </c>
    </row>
    <row r="1185" spans="1:25" ht="35" customHeight="1" x14ac:dyDescent="0.35">
      <c r="A1185" s="65"/>
      <c r="B1185" s="70" t="str">
        <f>IFERROR(IF(A1185="","",INDEX('PCN Data'!$A$2:$A$1300,MATCH('PCN Variation'!A1185,'PCN Data'!$B$2:$B$1300,0))),"ERROR")</f>
        <v/>
      </c>
      <c r="C1185" s="71" t="str">
        <f>IFERROR(IF(A1185="","",INDEX('PCN Data'!$C$2:$C$1300,MATCH('PCN Variation'!A1185,'PCN Data'!$B$2:$B$1300,0))),"ERROR")</f>
        <v/>
      </c>
      <c r="D1185" s="70" t="str">
        <f>IFERROR(IF(A1185="","", INDEX('PCN Data'!$D$2:$D$1300,MATCH('PCN Variation'!A1185,'PCN Data'!$B$2:$B$1300,0))),"ERROR")</f>
        <v/>
      </c>
      <c r="E1185" s="66"/>
      <c r="F1185" s="65"/>
      <c r="G1185" s="71" t="str">
        <f>IF(E1185&amp;F1185="","", IFERROR(IF(AND(E1185="",F1185&lt;&gt;""),INDEX('Paycode Info'!$D$2:$D$71,MATCH('PCN Variation'!F1185,'Paycode Info'!$F$2:$F$71,0)), INDEX('Paycode Info'!$D$2:$D$71,MATCH('PCN Variation'!E1185,'Paycode Info'!$D$2:$D$71,0))),"Error"))</f>
        <v/>
      </c>
      <c r="H1185" s="71" t="str">
        <f>IF(E1185&amp;F1185="","", IFERROR(INDEX('Paycode Info'!$F$2:$F$71,MATCH('PCN Variation'!G1185,'Paycode Info'!$D$2:$D$71,0)),"Error"))</f>
        <v/>
      </c>
      <c r="I1185" s="84" t="str">
        <f t="shared" si="92"/>
        <v/>
      </c>
      <c r="J1185" s="73" t="str">
        <f>IFERROR(INDEX('Paycode Info'!$G$2:$G$71,MATCH('PCN Variation'!H1185,'Paycode Info'!$F$2:$F$71,0)),"")</f>
        <v/>
      </c>
      <c r="K1185" s="17"/>
      <c r="L1185" s="16" t="str">
        <f>IFERROR(MATCH(K1185,'Paycode Info'!$I$2:$I$13,0),"")</f>
        <v/>
      </c>
      <c r="M1185" s="17"/>
      <c r="N1185" s="16" t="str">
        <f>IFERROR(MATCH(M1185,'Paycode Info'!$I$2:$I$13,0),"")</f>
        <v/>
      </c>
      <c r="O1185" s="17"/>
      <c r="P1185" s="17"/>
      <c r="Q1185" s="67" t="str">
        <f>IFERROR(IF(N1185-L1185=0,13,IF(N1185-L1185&gt;=0,N1185-L1185+1, VLOOKUP(N1185-L1185, 'Paycode Info'!$J$2:$K$13,2,0))),"")</f>
        <v/>
      </c>
      <c r="R1185" s="68" t="str">
        <f t="shared" si="91"/>
        <v/>
      </c>
      <c r="S1185" s="66"/>
      <c r="T1185" s="16" t="str">
        <f>IF(S1185="","",INDEX('Paycode Info'!$R$2:$R$4,MATCH('PCN Variation'!S1185,'Paycode Info'!$M$2:$M$4,0)))</f>
        <v/>
      </c>
      <c r="U1185" s="17"/>
      <c r="V1185" s="16" t="str">
        <f>IFERROR(MATCH(U1185,'Paycode Info'!$I$2:$I$13,0),"")</f>
        <v/>
      </c>
      <c r="W1185" s="16" t="str">
        <f t="shared" si="93"/>
        <v/>
      </c>
      <c r="X1185" s="15" t="str">
        <f t="shared" si="94"/>
        <v/>
      </c>
      <c r="Y1185" s="18">
        <f t="shared" si="95"/>
        <v>0</v>
      </c>
    </row>
    <row r="1186" spans="1:25" ht="35" customHeight="1" x14ac:dyDescent="0.35">
      <c r="A1186" s="65"/>
      <c r="B1186" s="70" t="str">
        <f>IFERROR(IF(A1186="","",INDEX('PCN Data'!$A$2:$A$1300,MATCH('PCN Variation'!A1186,'PCN Data'!$B$2:$B$1300,0))),"ERROR")</f>
        <v/>
      </c>
      <c r="C1186" s="71" t="str">
        <f>IFERROR(IF(A1186="","",INDEX('PCN Data'!$C$2:$C$1300,MATCH('PCN Variation'!A1186,'PCN Data'!$B$2:$B$1300,0))),"ERROR")</f>
        <v/>
      </c>
      <c r="D1186" s="70" t="str">
        <f>IFERROR(IF(A1186="","", INDEX('PCN Data'!$D$2:$D$1300,MATCH('PCN Variation'!A1186,'PCN Data'!$B$2:$B$1300,0))),"ERROR")</f>
        <v/>
      </c>
      <c r="E1186" s="66"/>
      <c r="F1186" s="65"/>
      <c r="G1186" s="71" t="str">
        <f>IF(E1186&amp;F1186="","", IFERROR(IF(AND(E1186="",F1186&lt;&gt;""),INDEX('Paycode Info'!$D$2:$D$71,MATCH('PCN Variation'!F1186,'Paycode Info'!$F$2:$F$71,0)), INDEX('Paycode Info'!$D$2:$D$71,MATCH('PCN Variation'!E1186,'Paycode Info'!$D$2:$D$71,0))),"Error"))</f>
        <v/>
      </c>
      <c r="H1186" s="71" t="str">
        <f>IF(E1186&amp;F1186="","", IFERROR(INDEX('Paycode Info'!$F$2:$F$71,MATCH('PCN Variation'!G1186,'Paycode Info'!$D$2:$D$71,0)),"Error"))</f>
        <v/>
      </c>
      <c r="I1186" s="84" t="str">
        <f t="shared" si="92"/>
        <v/>
      </c>
      <c r="J1186" s="73" t="str">
        <f>IFERROR(INDEX('Paycode Info'!$G$2:$G$71,MATCH('PCN Variation'!H1186,'Paycode Info'!$F$2:$F$71,0)),"")</f>
        <v/>
      </c>
      <c r="K1186" s="17"/>
      <c r="L1186" s="16" t="str">
        <f>IFERROR(MATCH(K1186,'Paycode Info'!$I$2:$I$13,0),"")</f>
        <v/>
      </c>
      <c r="M1186" s="17"/>
      <c r="N1186" s="16" t="str">
        <f>IFERROR(MATCH(M1186,'Paycode Info'!$I$2:$I$13,0),"")</f>
        <v/>
      </c>
      <c r="O1186" s="17"/>
      <c r="P1186" s="17"/>
      <c r="Q1186" s="67" t="str">
        <f>IFERROR(IF(N1186-L1186=0,13,IF(N1186-L1186&gt;=0,N1186-L1186+1, VLOOKUP(N1186-L1186, 'Paycode Info'!$J$2:$K$13,2,0))),"")</f>
        <v/>
      </c>
      <c r="R1186" s="68" t="str">
        <f t="shared" si="91"/>
        <v/>
      </c>
      <c r="S1186" s="66"/>
      <c r="T1186" s="16" t="str">
        <f>IF(S1186="","",INDEX('Paycode Info'!$R$2:$R$4,MATCH('PCN Variation'!S1186,'Paycode Info'!$M$2:$M$4,0)))</f>
        <v/>
      </c>
      <c r="U1186" s="17"/>
      <c r="V1186" s="16" t="str">
        <f>IFERROR(MATCH(U1186,'Paycode Info'!$I$2:$I$13,0),"")</f>
        <v/>
      </c>
      <c r="W1186" s="16" t="str">
        <f t="shared" si="93"/>
        <v/>
      </c>
      <c r="X1186" s="15" t="str">
        <f t="shared" si="94"/>
        <v/>
      </c>
      <c r="Y1186" s="18">
        <f t="shared" si="95"/>
        <v>0</v>
      </c>
    </row>
    <row r="1187" spans="1:25" ht="35" customHeight="1" x14ac:dyDescent="0.35">
      <c r="A1187" s="65"/>
      <c r="B1187" s="70" t="str">
        <f>IFERROR(IF(A1187="","",INDEX('PCN Data'!$A$2:$A$1300,MATCH('PCN Variation'!A1187,'PCN Data'!$B$2:$B$1300,0))),"ERROR")</f>
        <v/>
      </c>
      <c r="C1187" s="71" t="str">
        <f>IFERROR(IF(A1187="","",INDEX('PCN Data'!$C$2:$C$1300,MATCH('PCN Variation'!A1187,'PCN Data'!$B$2:$B$1300,0))),"ERROR")</f>
        <v/>
      </c>
      <c r="D1187" s="70" t="str">
        <f>IFERROR(IF(A1187="","", INDEX('PCN Data'!$D$2:$D$1300,MATCH('PCN Variation'!A1187,'PCN Data'!$B$2:$B$1300,0))),"ERROR")</f>
        <v/>
      </c>
      <c r="E1187" s="66"/>
      <c r="F1187" s="65"/>
      <c r="G1187" s="71" t="str">
        <f>IF(E1187&amp;F1187="","", IFERROR(IF(AND(E1187="",F1187&lt;&gt;""),INDEX('Paycode Info'!$D$2:$D$71,MATCH('PCN Variation'!F1187,'Paycode Info'!$F$2:$F$71,0)), INDEX('Paycode Info'!$D$2:$D$71,MATCH('PCN Variation'!E1187,'Paycode Info'!$D$2:$D$71,0))),"Error"))</f>
        <v/>
      </c>
      <c r="H1187" s="71" t="str">
        <f>IF(E1187&amp;F1187="","", IFERROR(INDEX('Paycode Info'!$F$2:$F$71,MATCH('PCN Variation'!G1187,'Paycode Info'!$D$2:$D$71,0)),"Error"))</f>
        <v/>
      </c>
      <c r="I1187" s="84" t="str">
        <f t="shared" si="92"/>
        <v/>
      </c>
      <c r="J1187" s="73" t="str">
        <f>IFERROR(INDEX('Paycode Info'!$G$2:$G$71,MATCH('PCN Variation'!H1187,'Paycode Info'!$F$2:$F$71,0)),"")</f>
        <v/>
      </c>
      <c r="K1187" s="17"/>
      <c r="L1187" s="16" t="str">
        <f>IFERROR(MATCH(K1187,'Paycode Info'!$I$2:$I$13,0),"")</f>
        <v/>
      </c>
      <c r="M1187" s="17"/>
      <c r="N1187" s="16" t="str">
        <f>IFERROR(MATCH(M1187,'Paycode Info'!$I$2:$I$13,0),"")</f>
        <v/>
      </c>
      <c r="O1187" s="17"/>
      <c r="P1187" s="17"/>
      <c r="Q1187" s="67" t="str">
        <f>IFERROR(IF(N1187-L1187=0,13,IF(N1187-L1187&gt;=0,N1187-L1187+1, VLOOKUP(N1187-L1187, 'Paycode Info'!$J$2:$K$13,2,0))),"")</f>
        <v/>
      </c>
      <c r="R1187" s="68" t="str">
        <f t="shared" si="91"/>
        <v/>
      </c>
      <c r="S1187" s="66"/>
      <c r="T1187" s="16" t="str">
        <f>IF(S1187="","",INDEX('Paycode Info'!$R$2:$R$4,MATCH('PCN Variation'!S1187,'Paycode Info'!$M$2:$M$4,0)))</f>
        <v/>
      </c>
      <c r="U1187" s="17"/>
      <c r="V1187" s="16" t="str">
        <f>IFERROR(MATCH(U1187,'Paycode Info'!$I$2:$I$13,0),"")</f>
        <v/>
      </c>
      <c r="W1187" s="16" t="str">
        <f t="shared" si="93"/>
        <v/>
      </c>
      <c r="X1187" s="15" t="str">
        <f t="shared" si="94"/>
        <v/>
      </c>
      <c r="Y1187" s="18">
        <f t="shared" si="95"/>
        <v>0</v>
      </c>
    </row>
    <row r="1188" spans="1:25" ht="35" customHeight="1" x14ac:dyDescent="0.35">
      <c r="A1188" s="65"/>
      <c r="B1188" s="70" t="str">
        <f>IFERROR(IF(A1188="","",INDEX('PCN Data'!$A$2:$A$1300,MATCH('PCN Variation'!A1188,'PCN Data'!$B$2:$B$1300,0))),"ERROR")</f>
        <v/>
      </c>
      <c r="C1188" s="71" t="str">
        <f>IFERROR(IF(A1188="","",INDEX('PCN Data'!$C$2:$C$1300,MATCH('PCN Variation'!A1188,'PCN Data'!$B$2:$B$1300,0))),"ERROR")</f>
        <v/>
      </c>
      <c r="D1188" s="70" t="str">
        <f>IFERROR(IF(A1188="","", INDEX('PCN Data'!$D$2:$D$1300,MATCH('PCN Variation'!A1188,'PCN Data'!$B$2:$B$1300,0))),"ERROR")</f>
        <v/>
      </c>
      <c r="E1188" s="66"/>
      <c r="F1188" s="65"/>
      <c r="G1188" s="71" t="str">
        <f>IF(E1188&amp;F1188="","", IFERROR(IF(AND(E1188="",F1188&lt;&gt;""),INDEX('Paycode Info'!$D$2:$D$71,MATCH('PCN Variation'!F1188,'Paycode Info'!$F$2:$F$71,0)), INDEX('Paycode Info'!$D$2:$D$71,MATCH('PCN Variation'!E1188,'Paycode Info'!$D$2:$D$71,0))),"Error"))</f>
        <v/>
      </c>
      <c r="H1188" s="71" t="str">
        <f>IF(E1188&amp;F1188="","", IFERROR(INDEX('Paycode Info'!$F$2:$F$71,MATCH('PCN Variation'!G1188,'Paycode Info'!$D$2:$D$71,0)),"Error"))</f>
        <v/>
      </c>
      <c r="I1188" s="84" t="str">
        <f t="shared" si="92"/>
        <v/>
      </c>
      <c r="J1188" s="73" t="str">
        <f>IFERROR(INDEX('Paycode Info'!$G$2:$G$71,MATCH('PCN Variation'!H1188,'Paycode Info'!$F$2:$F$71,0)),"")</f>
        <v/>
      </c>
      <c r="K1188" s="17"/>
      <c r="L1188" s="16" t="str">
        <f>IFERROR(MATCH(K1188,'Paycode Info'!$I$2:$I$13,0),"")</f>
        <v/>
      </c>
      <c r="M1188" s="17"/>
      <c r="N1188" s="16" t="str">
        <f>IFERROR(MATCH(M1188,'Paycode Info'!$I$2:$I$13,0),"")</f>
        <v/>
      </c>
      <c r="O1188" s="17"/>
      <c r="P1188" s="17"/>
      <c r="Q1188" s="67" t="str">
        <f>IFERROR(IF(N1188-L1188=0,13,IF(N1188-L1188&gt;=0,N1188-L1188+1, VLOOKUP(N1188-L1188, 'Paycode Info'!$J$2:$K$13,2,0))),"")</f>
        <v/>
      </c>
      <c r="R1188" s="68" t="str">
        <f t="shared" si="91"/>
        <v/>
      </c>
      <c r="S1188" s="66"/>
      <c r="T1188" s="16" t="str">
        <f>IF(S1188="","",INDEX('Paycode Info'!$R$2:$R$4,MATCH('PCN Variation'!S1188,'Paycode Info'!$M$2:$M$4,0)))</f>
        <v/>
      </c>
      <c r="U1188" s="17"/>
      <c r="V1188" s="16" t="str">
        <f>IFERROR(MATCH(U1188,'Paycode Info'!$I$2:$I$13,0),"")</f>
        <v/>
      </c>
      <c r="W1188" s="16" t="str">
        <f t="shared" si="93"/>
        <v/>
      </c>
      <c r="X1188" s="15" t="str">
        <f t="shared" si="94"/>
        <v/>
      </c>
      <c r="Y1188" s="18">
        <f t="shared" si="95"/>
        <v>0</v>
      </c>
    </row>
    <row r="1189" spans="1:25" ht="35" customHeight="1" x14ac:dyDescent="0.35">
      <c r="A1189" s="65"/>
      <c r="B1189" s="70" t="str">
        <f>IFERROR(IF(A1189="","",INDEX('PCN Data'!$A$2:$A$1300,MATCH('PCN Variation'!A1189,'PCN Data'!$B$2:$B$1300,0))),"ERROR")</f>
        <v/>
      </c>
      <c r="C1189" s="71" t="str">
        <f>IFERROR(IF(A1189="","",INDEX('PCN Data'!$C$2:$C$1300,MATCH('PCN Variation'!A1189,'PCN Data'!$B$2:$B$1300,0))),"ERROR")</f>
        <v/>
      </c>
      <c r="D1189" s="70" t="str">
        <f>IFERROR(IF(A1189="","", INDEX('PCN Data'!$D$2:$D$1300,MATCH('PCN Variation'!A1189,'PCN Data'!$B$2:$B$1300,0))),"ERROR")</f>
        <v/>
      </c>
      <c r="E1189" s="66"/>
      <c r="F1189" s="65"/>
      <c r="G1189" s="71" t="str">
        <f>IF(E1189&amp;F1189="","", IFERROR(IF(AND(E1189="",F1189&lt;&gt;""),INDEX('Paycode Info'!$D$2:$D$71,MATCH('PCN Variation'!F1189,'Paycode Info'!$F$2:$F$71,0)), INDEX('Paycode Info'!$D$2:$D$71,MATCH('PCN Variation'!E1189,'Paycode Info'!$D$2:$D$71,0))),"Error"))</f>
        <v/>
      </c>
      <c r="H1189" s="71" t="str">
        <f>IF(E1189&amp;F1189="","", IFERROR(INDEX('Paycode Info'!$F$2:$F$71,MATCH('PCN Variation'!G1189,'Paycode Info'!$D$2:$D$71,0)),"Error"))</f>
        <v/>
      </c>
      <c r="I1189" s="84" t="str">
        <f t="shared" si="92"/>
        <v/>
      </c>
      <c r="J1189" s="73" t="str">
        <f>IFERROR(INDEX('Paycode Info'!$G$2:$G$71,MATCH('PCN Variation'!H1189,'Paycode Info'!$F$2:$F$71,0)),"")</f>
        <v/>
      </c>
      <c r="K1189" s="17"/>
      <c r="L1189" s="16" t="str">
        <f>IFERROR(MATCH(K1189,'Paycode Info'!$I$2:$I$13,0),"")</f>
        <v/>
      </c>
      <c r="M1189" s="17"/>
      <c r="N1189" s="16" t="str">
        <f>IFERROR(MATCH(M1189,'Paycode Info'!$I$2:$I$13,0),"")</f>
        <v/>
      </c>
      <c r="O1189" s="17"/>
      <c r="P1189" s="17"/>
      <c r="Q1189" s="67" t="str">
        <f>IFERROR(IF(N1189-L1189=0,13,IF(N1189-L1189&gt;=0,N1189-L1189+1, VLOOKUP(N1189-L1189, 'Paycode Info'!$J$2:$K$13,2,0))),"")</f>
        <v/>
      </c>
      <c r="R1189" s="68" t="str">
        <f t="shared" si="91"/>
        <v/>
      </c>
      <c r="S1189" s="66"/>
      <c r="T1189" s="16" t="str">
        <f>IF(S1189="","",INDEX('Paycode Info'!$R$2:$R$4,MATCH('PCN Variation'!S1189,'Paycode Info'!$M$2:$M$4,0)))</f>
        <v/>
      </c>
      <c r="U1189" s="17"/>
      <c r="V1189" s="16" t="str">
        <f>IFERROR(MATCH(U1189,'Paycode Info'!$I$2:$I$13,0),"")</f>
        <v/>
      </c>
      <c r="W1189" s="16" t="str">
        <f t="shared" si="93"/>
        <v/>
      </c>
      <c r="X1189" s="15" t="str">
        <f t="shared" si="94"/>
        <v/>
      </c>
      <c r="Y1189" s="18">
        <f t="shared" si="95"/>
        <v>0</v>
      </c>
    </row>
    <row r="1190" spans="1:25" ht="35" customHeight="1" x14ac:dyDescent="0.35">
      <c r="A1190" s="65"/>
      <c r="B1190" s="70" t="str">
        <f>IFERROR(IF(A1190="","",INDEX('PCN Data'!$A$2:$A$1300,MATCH('PCN Variation'!A1190,'PCN Data'!$B$2:$B$1300,0))),"ERROR")</f>
        <v/>
      </c>
      <c r="C1190" s="71" t="str">
        <f>IFERROR(IF(A1190="","",INDEX('PCN Data'!$C$2:$C$1300,MATCH('PCN Variation'!A1190,'PCN Data'!$B$2:$B$1300,0))),"ERROR")</f>
        <v/>
      </c>
      <c r="D1190" s="70" t="str">
        <f>IFERROR(IF(A1190="","", INDEX('PCN Data'!$D$2:$D$1300,MATCH('PCN Variation'!A1190,'PCN Data'!$B$2:$B$1300,0))),"ERROR")</f>
        <v/>
      </c>
      <c r="E1190" s="66"/>
      <c r="F1190" s="65"/>
      <c r="G1190" s="71" t="str">
        <f>IF(E1190&amp;F1190="","", IFERROR(IF(AND(E1190="",F1190&lt;&gt;""),INDEX('Paycode Info'!$D$2:$D$71,MATCH('PCN Variation'!F1190,'Paycode Info'!$F$2:$F$71,0)), INDEX('Paycode Info'!$D$2:$D$71,MATCH('PCN Variation'!E1190,'Paycode Info'!$D$2:$D$71,0))),"Error"))</f>
        <v/>
      </c>
      <c r="H1190" s="71" t="str">
        <f>IF(E1190&amp;F1190="","", IFERROR(INDEX('Paycode Info'!$F$2:$F$71,MATCH('PCN Variation'!G1190,'Paycode Info'!$D$2:$D$71,0)),"Error"))</f>
        <v/>
      </c>
      <c r="I1190" s="84" t="str">
        <f t="shared" si="92"/>
        <v/>
      </c>
      <c r="J1190" s="73" t="str">
        <f>IFERROR(INDEX('Paycode Info'!$G$2:$G$71,MATCH('PCN Variation'!H1190,'Paycode Info'!$F$2:$F$71,0)),"")</f>
        <v/>
      </c>
      <c r="K1190" s="17"/>
      <c r="L1190" s="16" t="str">
        <f>IFERROR(MATCH(K1190,'Paycode Info'!$I$2:$I$13,0),"")</f>
        <v/>
      </c>
      <c r="M1190" s="17"/>
      <c r="N1190" s="16" t="str">
        <f>IFERROR(MATCH(M1190,'Paycode Info'!$I$2:$I$13,0),"")</f>
        <v/>
      </c>
      <c r="O1190" s="17"/>
      <c r="P1190" s="17"/>
      <c r="Q1190" s="67" t="str">
        <f>IFERROR(IF(N1190-L1190=0,13,IF(N1190-L1190&gt;=0,N1190-L1190+1, VLOOKUP(N1190-L1190, 'Paycode Info'!$J$2:$K$13,2,0))),"")</f>
        <v/>
      </c>
      <c r="R1190" s="68" t="str">
        <f t="shared" si="91"/>
        <v/>
      </c>
      <c r="S1190" s="66"/>
      <c r="T1190" s="16" t="str">
        <f>IF(S1190="","",INDEX('Paycode Info'!$R$2:$R$4,MATCH('PCN Variation'!S1190,'Paycode Info'!$M$2:$M$4,0)))</f>
        <v/>
      </c>
      <c r="U1190" s="17"/>
      <c r="V1190" s="16" t="str">
        <f>IFERROR(MATCH(U1190,'Paycode Info'!$I$2:$I$13,0),"")</f>
        <v/>
      </c>
      <c r="W1190" s="16" t="str">
        <f t="shared" si="93"/>
        <v/>
      </c>
      <c r="X1190" s="15" t="str">
        <f t="shared" si="94"/>
        <v/>
      </c>
      <c r="Y1190" s="18">
        <f t="shared" si="95"/>
        <v>0</v>
      </c>
    </row>
    <row r="1191" spans="1:25" ht="35" customHeight="1" x14ac:dyDescent="0.35">
      <c r="A1191" s="65"/>
      <c r="B1191" s="70" t="str">
        <f>IFERROR(IF(A1191="","",INDEX('PCN Data'!$A$2:$A$1300,MATCH('PCN Variation'!A1191,'PCN Data'!$B$2:$B$1300,0))),"ERROR")</f>
        <v/>
      </c>
      <c r="C1191" s="71" t="str">
        <f>IFERROR(IF(A1191="","",INDEX('PCN Data'!$C$2:$C$1300,MATCH('PCN Variation'!A1191,'PCN Data'!$B$2:$B$1300,0))),"ERROR")</f>
        <v/>
      </c>
      <c r="D1191" s="70" t="str">
        <f>IFERROR(IF(A1191="","", INDEX('PCN Data'!$D$2:$D$1300,MATCH('PCN Variation'!A1191,'PCN Data'!$B$2:$B$1300,0))),"ERROR")</f>
        <v/>
      </c>
      <c r="E1191" s="66"/>
      <c r="F1191" s="65"/>
      <c r="G1191" s="71" t="str">
        <f>IF(E1191&amp;F1191="","", IFERROR(IF(AND(E1191="",F1191&lt;&gt;""),INDEX('Paycode Info'!$D$2:$D$71,MATCH('PCN Variation'!F1191,'Paycode Info'!$F$2:$F$71,0)), INDEX('Paycode Info'!$D$2:$D$71,MATCH('PCN Variation'!E1191,'Paycode Info'!$D$2:$D$71,0))),"Error"))</f>
        <v/>
      </c>
      <c r="H1191" s="71" t="str">
        <f>IF(E1191&amp;F1191="","", IFERROR(INDEX('Paycode Info'!$F$2:$F$71,MATCH('PCN Variation'!G1191,'Paycode Info'!$D$2:$D$71,0)),"Error"))</f>
        <v/>
      </c>
      <c r="I1191" s="84" t="str">
        <f t="shared" si="92"/>
        <v/>
      </c>
      <c r="J1191" s="73" t="str">
        <f>IFERROR(INDEX('Paycode Info'!$G$2:$G$71,MATCH('PCN Variation'!H1191,'Paycode Info'!$F$2:$F$71,0)),"")</f>
        <v/>
      </c>
      <c r="K1191" s="17"/>
      <c r="L1191" s="16" t="str">
        <f>IFERROR(MATCH(K1191,'Paycode Info'!$I$2:$I$13,0),"")</f>
        <v/>
      </c>
      <c r="M1191" s="17"/>
      <c r="N1191" s="16" t="str">
        <f>IFERROR(MATCH(M1191,'Paycode Info'!$I$2:$I$13,0),"")</f>
        <v/>
      </c>
      <c r="O1191" s="17"/>
      <c r="P1191" s="17"/>
      <c r="Q1191" s="67" t="str">
        <f>IFERROR(IF(N1191-L1191=0,13,IF(N1191-L1191&gt;=0,N1191-L1191+1, VLOOKUP(N1191-L1191, 'Paycode Info'!$J$2:$K$13,2,0))),"")</f>
        <v/>
      </c>
      <c r="R1191" s="68" t="str">
        <f t="shared" si="91"/>
        <v/>
      </c>
      <c r="S1191" s="66"/>
      <c r="T1191" s="16" t="str">
        <f>IF(S1191="","",INDEX('Paycode Info'!$R$2:$R$4,MATCH('PCN Variation'!S1191,'Paycode Info'!$M$2:$M$4,0)))</f>
        <v/>
      </c>
      <c r="U1191" s="17"/>
      <c r="V1191" s="16" t="str">
        <f>IFERROR(MATCH(U1191,'Paycode Info'!$I$2:$I$13,0),"")</f>
        <v/>
      </c>
      <c r="W1191" s="16" t="str">
        <f t="shared" si="93"/>
        <v/>
      </c>
      <c r="X1191" s="15" t="str">
        <f t="shared" si="94"/>
        <v/>
      </c>
      <c r="Y1191" s="18">
        <f t="shared" si="95"/>
        <v>0</v>
      </c>
    </row>
    <row r="1192" spans="1:25" ht="35" customHeight="1" x14ac:dyDescent="0.35">
      <c r="A1192" s="65"/>
      <c r="B1192" s="70" t="str">
        <f>IFERROR(IF(A1192="","",INDEX('PCN Data'!$A$2:$A$1300,MATCH('PCN Variation'!A1192,'PCN Data'!$B$2:$B$1300,0))),"ERROR")</f>
        <v/>
      </c>
      <c r="C1192" s="71" t="str">
        <f>IFERROR(IF(A1192="","",INDEX('PCN Data'!$C$2:$C$1300,MATCH('PCN Variation'!A1192,'PCN Data'!$B$2:$B$1300,0))),"ERROR")</f>
        <v/>
      </c>
      <c r="D1192" s="70" t="str">
        <f>IFERROR(IF(A1192="","", INDEX('PCN Data'!$D$2:$D$1300,MATCH('PCN Variation'!A1192,'PCN Data'!$B$2:$B$1300,0))),"ERROR")</f>
        <v/>
      </c>
      <c r="E1192" s="66"/>
      <c r="F1192" s="65"/>
      <c r="G1192" s="71" t="str">
        <f>IF(E1192&amp;F1192="","", IFERROR(IF(AND(E1192="",F1192&lt;&gt;""),INDEX('Paycode Info'!$D$2:$D$71,MATCH('PCN Variation'!F1192,'Paycode Info'!$F$2:$F$71,0)), INDEX('Paycode Info'!$D$2:$D$71,MATCH('PCN Variation'!E1192,'Paycode Info'!$D$2:$D$71,0))),"Error"))</f>
        <v/>
      </c>
      <c r="H1192" s="71" t="str">
        <f>IF(E1192&amp;F1192="","", IFERROR(INDEX('Paycode Info'!$F$2:$F$71,MATCH('PCN Variation'!G1192,'Paycode Info'!$D$2:$D$71,0)),"Error"))</f>
        <v/>
      </c>
      <c r="I1192" s="84" t="str">
        <f t="shared" si="92"/>
        <v/>
      </c>
      <c r="J1192" s="73" t="str">
        <f>IFERROR(INDEX('Paycode Info'!$G$2:$G$71,MATCH('PCN Variation'!H1192,'Paycode Info'!$F$2:$F$71,0)),"")</f>
        <v/>
      </c>
      <c r="K1192" s="17"/>
      <c r="L1192" s="16" t="str">
        <f>IFERROR(MATCH(K1192,'Paycode Info'!$I$2:$I$13,0),"")</f>
        <v/>
      </c>
      <c r="M1192" s="17"/>
      <c r="N1192" s="16" t="str">
        <f>IFERROR(MATCH(M1192,'Paycode Info'!$I$2:$I$13,0),"")</f>
        <v/>
      </c>
      <c r="O1192" s="17"/>
      <c r="P1192" s="17"/>
      <c r="Q1192" s="67" t="str">
        <f>IFERROR(IF(N1192-L1192=0,13,IF(N1192-L1192&gt;=0,N1192-L1192+1, VLOOKUP(N1192-L1192, 'Paycode Info'!$J$2:$K$13,2,0))),"")</f>
        <v/>
      </c>
      <c r="R1192" s="68" t="str">
        <f t="shared" si="91"/>
        <v/>
      </c>
      <c r="S1192" s="66"/>
      <c r="T1192" s="16" t="str">
        <f>IF(S1192="","",INDEX('Paycode Info'!$R$2:$R$4,MATCH('PCN Variation'!S1192,'Paycode Info'!$M$2:$M$4,0)))</f>
        <v/>
      </c>
      <c r="U1192" s="17"/>
      <c r="V1192" s="16" t="str">
        <f>IFERROR(MATCH(U1192,'Paycode Info'!$I$2:$I$13,0),"")</f>
        <v/>
      </c>
      <c r="W1192" s="16" t="str">
        <f t="shared" si="93"/>
        <v/>
      </c>
      <c r="X1192" s="15" t="str">
        <f t="shared" si="94"/>
        <v/>
      </c>
      <c r="Y1192" s="18">
        <f t="shared" si="95"/>
        <v>0</v>
      </c>
    </row>
    <row r="1193" spans="1:25" ht="35" customHeight="1" x14ac:dyDescent="0.35">
      <c r="A1193" s="65"/>
      <c r="B1193" s="70" t="str">
        <f>IFERROR(IF(A1193="","",INDEX('PCN Data'!$A$2:$A$1300,MATCH('PCN Variation'!A1193,'PCN Data'!$B$2:$B$1300,0))),"ERROR")</f>
        <v/>
      </c>
      <c r="C1193" s="71" t="str">
        <f>IFERROR(IF(A1193="","",INDEX('PCN Data'!$C$2:$C$1300,MATCH('PCN Variation'!A1193,'PCN Data'!$B$2:$B$1300,0))),"ERROR")</f>
        <v/>
      </c>
      <c r="D1193" s="70" t="str">
        <f>IFERROR(IF(A1193="","", INDEX('PCN Data'!$D$2:$D$1300,MATCH('PCN Variation'!A1193,'PCN Data'!$B$2:$B$1300,0))),"ERROR")</f>
        <v/>
      </c>
      <c r="E1193" s="66"/>
      <c r="F1193" s="65"/>
      <c r="G1193" s="71" t="str">
        <f>IF(E1193&amp;F1193="","", IFERROR(IF(AND(E1193="",F1193&lt;&gt;""),INDEX('Paycode Info'!$D$2:$D$71,MATCH('PCN Variation'!F1193,'Paycode Info'!$F$2:$F$71,0)), INDEX('Paycode Info'!$D$2:$D$71,MATCH('PCN Variation'!E1193,'Paycode Info'!$D$2:$D$71,0))),"Error"))</f>
        <v/>
      </c>
      <c r="H1193" s="71" t="str">
        <f>IF(E1193&amp;F1193="","", IFERROR(INDEX('Paycode Info'!$F$2:$F$71,MATCH('PCN Variation'!G1193,'Paycode Info'!$D$2:$D$71,0)),"Error"))</f>
        <v/>
      </c>
      <c r="I1193" s="84" t="str">
        <f t="shared" si="92"/>
        <v/>
      </c>
      <c r="J1193" s="73" t="str">
        <f>IFERROR(INDEX('Paycode Info'!$G$2:$G$71,MATCH('PCN Variation'!H1193,'Paycode Info'!$F$2:$F$71,0)),"")</f>
        <v/>
      </c>
      <c r="K1193" s="17"/>
      <c r="L1193" s="16" t="str">
        <f>IFERROR(MATCH(K1193,'Paycode Info'!$I$2:$I$13,0),"")</f>
        <v/>
      </c>
      <c r="M1193" s="17"/>
      <c r="N1193" s="16" t="str">
        <f>IFERROR(MATCH(M1193,'Paycode Info'!$I$2:$I$13,0),"")</f>
        <v/>
      </c>
      <c r="O1193" s="17"/>
      <c r="P1193" s="17"/>
      <c r="Q1193" s="67" t="str">
        <f>IFERROR(IF(N1193-L1193=0,13,IF(N1193-L1193&gt;=0,N1193-L1193+1, VLOOKUP(N1193-L1193, 'Paycode Info'!$J$2:$K$13,2,0))),"")</f>
        <v/>
      </c>
      <c r="R1193" s="68" t="str">
        <f t="shared" si="91"/>
        <v/>
      </c>
      <c r="S1193" s="66"/>
      <c r="T1193" s="16" t="str">
        <f>IF(S1193="","",INDEX('Paycode Info'!$R$2:$R$4,MATCH('PCN Variation'!S1193,'Paycode Info'!$M$2:$M$4,0)))</f>
        <v/>
      </c>
      <c r="U1193" s="17"/>
      <c r="V1193" s="16" t="str">
        <f>IFERROR(MATCH(U1193,'Paycode Info'!$I$2:$I$13,0),"")</f>
        <v/>
      </c>
      <c r="W1193" s="16" t="str">
        <f t="shared" si="93"/>
        <v/>
      </c>
      <c r="X1193" s="15" t="str">
        <f t="shared" si="94"/>
        <v/>
      </c>
      <c r="Y1193" s="18">
        <f t="shared" si="95"/>
        <v>0</v>
      </c>
    </row>
    <row r="1194" spans="1:25" ht="35" customHeight="1" x14ac:dyDescent="0.35">
      <c r="A1194" s="65"/>
      <c r="B1194" s="70" t="str">
        <f>IFERROR(IF(A1194="","",INDEX('PCN Data'!$A$2:$A$1300,MATCH('PCN Variation'!A1194,'PCN Data'!$B$2:$B$1300,0))),"ERROR")</f>
        <v/>
      </c>
      <c r="C1194" s="71" t="str">
        <f>IFERROR(IF(A1194="","",INDEX('PCN Data'!$C$2:$C$1300,MATCH('PCN Variation'!A1194,'PCN Data'!$B$2:$B$1300,0))),"ERROR")</f>
        <v/>
      </c>
      <c r="D1194" s="70" t="str">
        <f>IFERROR(IF(A1194="","", INDEX('PCN Data'!$D$2:$D$1300,MATCH('PCN Variation'!A1194,'PCN Data'!$B$2:$B$1300,0))),"ERROR")</f>
        <v/>
      </c>
      <c r="E1194" s="66"/>
      <c r="F1194" s="65"/>
      <c r="G1194" s="71" t="str">
        <f>IF(E1194&amp;F1194="","", IFERROR(IF(AND(E1194="",F1194&lt;&gt;""),INDEX('Paycode Info'!$D$2:$D$71,MATCH('PCN Variation'!F1194,'Paycode Info'!$F$2:$F$71,0)), INDEX('Paycode Info'!$D$2:$D$71,MATCH('PCN Variation'!E1194,'Paycode Info'!$D$2:$D$71,0))),"Error"))</f>
        <v/>
      </c>
      <c r="H1194" s="71" t="str">
        <f>IF(E1194&amp;F1194="","", IFERROR(INDEX('Paycode Info'!$F$2:$F$71,MATCH('PCN Variation'!G1194,'Paycode Info'!$D$2:$D$71,0)),"Error"))</f>
        <v/>
      </c>
      <c r="I1194" s="84" t="str">
        <f t="shared" si="92"/>
        <v/>
      </c>
      <c r="J1194" s="73" t="str">
        <f>IFERROR(INDEX('Paycode Info'!$G$2:$G$71,MATCH('PCN Variation'!H1194,'Paycode Info'!$F$2:$F$71,0)),"")</f>
        <v/>
      </c>
      <c r="K1194" s="17"/>
      <c r="L1194" s="16" t="str">
        <f>IFERROR(MATCH(K1194,'Paycode Info'!$I$2:$I$13,0),"")</f>
        <v/>
      </c>
      <c r="M1194" s="17"/>
      <c r="N1194" s="16" t="str">
        <f>IFERROR(MATCH(M1194,'Paycode Info'!$I$2:$I$13,0),"")</f>
        <v/>
      </c>
      <c r="O1194" s="17"/>
      <c r="P1194" s="17"/>
      <c r="Q1194" s="67" t="str">
        <f>IFERROR(IF(N1194-L1194=0,13,IF(N1194-L1194&gt;=0,N1194-L1194+1, VLOOKUP(N1194-L1194, 'Paycode Info'!$J$2:$K$13,2,0))),"")</f>
        <v/>
      </c>
      <c r="R1194" s="68" t="str">
        <f t="shared" si="91"/>
        <v/>
      </c>
      <c r="S1194" s="66"/>
      <c r="T1194" s="16" t="str">
        <f>IF(S1194="","",INDEX('Paycode Info'!$R$2:$R$4,MATCH('PCN Variation'!S1194,'Paycode Info'!$M$2:$M$4,0)))</f>
        <v/>
      </c>
      <c r="U1194" s="17"/>
      <c r="V1194" s="16" t="str">
        <f>IFERROR(MATCH(U1194,'Paycode Info'!$I$2:$I$13,0),"")</f>
        <v/>
      </c>
      <c r="W1194" s="16" t="str">
        <f t="shared" si="93"/>
        <v/>
      </c>
      <c r="X1194" s="15" t="str">
        <f t="shared" si="94"/>
        <v/>
      </c>
      <c r="Y1194" s="18">
        <f t="shared" si="95"/>
        <v>0</v>
      </c>
    </row>
    <row r="1195" spans="1:25" ht="35" customHeight="1" x14ac:dyDescent="0.35">
      <c r="A1195" s="65"/>
      <c r="B1195" s="70" t="str">
        <f>IFERROR(IF(A1195="","",INDEX('PCN Data'!$A$2:$A$1300,MATCH('PCN Variation'!A1195,'PCN Data'!$B$2:$B$1300,0))),"ERROR")</f>
        <v/>
      </c>
      <c r="C1195" s="71" t="str">
        <f>IFERROR(IF(A1195="","",INDEX('PCN Data'!$C$2:$C$1300,MATCH('PCN Variation'!A1195,'PCN Data'!$B$2:$B$1300,0))),"ERROR")</f>
        <v/>
      </c>
      <c r="D1195" s="70" t="str">
        <f>IFERROR(IF(A1195="","", INDEX('PCN Data'!$D$2:$D$1300,MATCH('PCN Variation'!A1195,'PCN Data'!$B$2:$B$1300,0))),"ERROR")</f>
        <v/>
      </c>
      <c r="E1195" s="66"/>
      <c r="F1195" s="65"/>
      <c r="G1195" s="71" t="str">
        <f>IF(E1195&amp;F1195="","", IFERROR(IF(AND(E1195="",F1195&lt;&gt;""),INDEX('Paycode Info'!$D$2:$D$71,MATCH('PCN Variation'!F1195,'Paycode Info'!$F$2:$F$71,0)), INDEX('Paycode Info'!$D$2:$D$71,MATCH('PCN Variation'!E1195,'Paycode Info'!$D$2:$D$71,0))),"Error"))</f>
        <v/>
      </c>
      <c r="H1195" s="71" t="str">
        <f>IF(E1195&amp;F1195="","", IFERROR(INDEX('Paycode Info'!$F$2:$F$71,MATCH('PCN Variation'!G1195,'Paycode Info'!$D$2:$D$71,0)),"Error"))</f>
        <v/>
      </c>
      <c r="I1195" s="84" t="str">
        <f t="shared" si="92"/>
        <v/>
      </c>
      <c r="J1195" s="73" t="str">
        <f>IFERROR(INDEX('Paycode Info'!$G$2:$G$71,MATCH('PCN Variation'!H1195,'Paycode Info'!$F$2:$F$71,0)),"")</f>
        <v/>
      </c>
      <c r="K1195" s="17"/>
      <c r="L1195" s="16" t="str">
        <f>IFERROR(MATCH(K1195,'Paycode Info'!$I$2:$I$13,0),"")</f>
        <v/>
      </c>
      <c r="M1195" s="17"/>
      <c r="N1195" s="16" t="str">
        <f>IFERROR(MATCH(M1195,'Paycode Info'!$I$2:$I$13,0),"")</f>
        <v/>
      </c>
      <c r="O1195" s="17"/>
      <c r="P1195" s="17"/>
      <c r="Q1195" s="67" t="str">
        <f>IFERROR(IF(N1195-L1195=0,13,IF(N1195-L1195&gt;=0,N1195-L1195+1, VLOOKUP(N1195-L1195, 'Paycode Info'!$J$2:$K$13,2,0))),"")</f>
        <v/>
      </c>
      <c r="R1195" s="68" t="str">
        <f t="shared" si="91"/>
        <v/>
      </c>
      <c r="S1195" s="66"/>
      <c r="T1195" s="16" t="str">
        <f>IF(S1195="","",INDEX('Paycode Info'!$R$2:$R$4,MATCH('PCN Variation'!S1195,'Paycode Info'!$M$2:$M$4,0)))</f>
        <v/>
      </c>
      <c r="U1195" s="17"/>
      <c r="V1195" s="16" t="str">
        <f>IFERROR(MATCH(U1195,'Paycode Info'!$I$2:$I$13,0),"")</f>
        <v/>
      </c>
      <c r="W1195" s="16" t="str">
        <f t="shared" si="93"/>
        <v/>
      </c>
      <c r="X1195" s="15" t="str">
        <f t="shared" si="94"/>
        <v/>
      </c>
      <c r="Y1195" s="18">
        <f t="shared" si="95"/>
        <v>0</v>
      </c>
    </row>
    <row r="1196" spans="1:25" ht="35" customHeight="1" x14ac:dyDescent="0.35">
      <c r="A1196" s="65"/>
      <c r="B1196" s="70" t="str">
        <f>IFERROR(IF(A1196="","",INDEX('PCN Data'!$A$2:$A$1300,MATCH('PCN Variation'!A1196,'PCN Data'!$B$2:$B$1300,0))),"ERROR")</f>
        <v/>
      </c>
      <c r="C1196" s="71" t="str">
        <f>IFERROR(IF(A1196="","",INDEX('PCN Data'!$C$2:$C$1300,MATCH('PCN Variation'!A1196,'PCN Data'!$B$2:$B$1300,0))),"ERROR")</f>
        <v/>
      </c>
      <c r="D1196" s="70" t="str">
        <f>IFERROR(IF(A1196="","", INDEX('PCN Data'!$D$2:$D$1300,MATCH('PCN Variation'!A1196,'PCN Data'!$B$2:$B$1300,0))),"ERROR")</f>
        <v/>
      </c>
      <c r="E1196" s="66"/>
      <c r="F1196" s="65"/>
      <c r="G1196" s="71" t="str">
        <f>IF(E1196&amp;F1196="","", IFERROR(IF(AND(E1196="",F1196&lt;&gt;""),INDEX('Paycode Info'!$D$2:$D$71,MATCH('PCN Variation'!F1196,'Paycode Info'!$F$2:$F$71,0)), INDEX('Paycode Info'!$D$2:$D$71,MATCH('PCN Variation'!E1196,'Paycode Info'!$D$2:$D$71,0))),"Error"))</f>
        <v/>
      </c>
      <c r="H1196" s="71" t="str">
        <f>IF(E1196&amp;F1196="","", IFERROR(INDEX('Paycode Info'!$F$2:$F$71,MATCH('PCN Variation'!G1196,'Paycode Info'!$D$2:$D$71,0)),"Error"))</f>
        <v/>
      </c>
      <c r="I1196" s="84" t="str">
        <f t="shared" si="92"/>
        <v/>
      </c>
      <c r="J1196" s="73" t="str">
        <f>IFERROR(INDEX('Paycode Info'!$G$2:$G$71,MATCH('PCN Variation'!H1196,'Paycode Info'!$F$2:$F$71,0)),"")</f>
        <v/>
      </c>
      <c r="K1196" s="17"/>
      <c r="L1196" s="16" t="str">
        <f>IFERROR(MATCH(K1196,'Paycode Info'!$I$2:$I$13,0),"")</f>
        <v/>
      </c>
      <c r="M1196" s="17"/>
      <c r="N1196" s="16" t="str">
        <f>IFERROR(MATCH(M1196,'Paycode Info'!$I$2:$I$13,0),"")</f>
        <v/>
      </c>
      <c r="O1196" s="17"/>
      <c r="P1196" s="17"/>
      <c r="Q1196" s="67" t="str">
        <f>IFERROR(IF(N1196-L1196=0,13,IF(N1196-L1196&gt;=0,N1196-L1196+1, VLOOKUP(N1196-L1196, 'Paycode Info'!$J$2:$K$13,2,0))),"")</f>
        <v/>
      </c>
      <c r="R1196" s="68" t="str">
        <f t="shared" si="91"/>
        <v/>
      </c>
      <c r="S1196" s="66"/>
      <c r="T1196" s="16" t="str">
        <f>IF(S1196="","",INDEX('Paycode Info'!$R$2:$R$4,MATCH('PCN Variation'!S1196,'Paycode Info'!$M$2:$M$4,0)))</f>
        <v/>
      </c>
      <c r="U1196" s="17"/>
      <c r="V1196" s="16" t="str">
        <f>IFERROR(MATCH(U1196,'Paycode Info'!$I$2:$I$13,0),"")</f>
        <v/>
      </c>
      <c r="W1196" s="16" t="str">
        <f t="shared" si="93"/>
        <v/>
      </c>
      <c r="X1196" s="15" t="str">
        <f t="shared" si="94"/>
        <v/>
      </c>
      <c r="Y1196" s="18">
        <f t="shared" si="95"/>
        <v>0</v>
      </c>
    </row>
    <row r="1197" spans="1:25" ht="35" customHeight="1" x14ac:dyDescent="0.35">
      <c r="A1197" s="65"/>
      <c r="B1197" s="70" t="str">
        <f>IFERROR(IF(A1197="","",INDEX('PCN Data'!$A$2:$A$1300,MATCH('PCN Variation'!A1197,'PCN Data'!$B$2:$B$1300,0))),"ERROR")</f>
        <v/>
      </c>
      <c r="C1197" s="71" t="str">
        <f>IFERROR(IF(A1197="","",INDEX('PCN Data'!$C$2:$C$1300,MATCH('PCN Variation'!A1197,'PCN Data'!$B$2:$B$1300,0))),"ERROR")</f>
        <v/>
      </c>
      <c r="D1197" s="70" t="str">
        <f>IFERROR(IF(A1197="","", INDEX('PCN Data'!$D$2:$D$1300,MATCH('PCN Variation'!A1197,'PCN Data'!$B$2:$B$1300,0))),"ERROR")</f>
        <v/>
      </c>
      <c r="E1197" s="66"/>
      <c r="F1197" s="65"/>
      <c r="G1197" s="71" t="str">
        <f>IF(E1197&amp;F1197="","", IFERROR(IF(AND(E1197="",F1197&lt;&gt;""),INDEX('Paycode Info'!$D$2:$D$71,MATCH('PCN Variation'!F1197,'Paycode Info'!$F$2:$F$71,0)), INDEX('Paycode Info'!$D$2:$D$71,MATCH('PCN Variation'!E1197,'Paycode Info'!$D$2:$D$71,0))),"Error"))</f>
        <v/>
      </c>
      <c r="H1197" s="71" t="str">
        <f>IF(E1197&amp;F1197="","", IFERROR(INDEX('Paycode Info'!$F$2:$F$71,MATCH('PCN Variation'!G1197,'Paycode Info'!$D$2:$D$71,0)),"Error"))</f>
        <v/>
      </c>
      <c r="I1197" s="84" t="str">
        <f t="shared" si="92"/>
        <v/>
      </c>
      <c r="J1197" s="73" t="str">
        <f>IFERROR(INDEX('Paycode Info'!$G$2:$G$71,MATCH('PCN Variation'!H1197,'Paycode Info'!$F$2:$F$71,0)),"")</f>
        <v/>
      </c>
      <c r="K1197" s="17"/>
      <c r="L1197" s="16" t="str">
        <f>IFERROR(MATCH(K1197,'Paycode Info'!$I$2:$I$13,0),"")</f>
        <v/>
      </c>
      <c r="M1197" s="17"/>
      <c r="N1197" s="16" t="str">
        <f>IFERROR(MATCH(M1197,'Paycode Info'!$I$2:$I$13,0),"")</f>
        <v/>
      </c>
      <c r="O1197" s="17"/>
      <c r="P1197" s="17"/>
      <c r="Q1197" s="67" t="str">
        <f>IFERROR(IF(N1197-L1197=0,13,IF(N1197-L1197&gt;=0,N1197-L1197+1, VLOOKUP(N1197-L1197, 'Paycode Info'!$J$2:$K$13,2,0))),"")</f>
        <v/>
      </c>
      <c r="R1197" s="68" t="str">
        <f t="shared" si="91"/>
        <v/>
      </c>
      <c r="S1197" s="66"/>
      <c r="T1197" s="16" t="str">
        <f>IF(S1197="","",INDEX('Paycode Info'!$R$2:$R$4,MATCH('PCN Variation'!S1197,'Paycode Info'!$M$2:$M$4,0)))</f>
        <v/>
      </c>
      <c r="U1197" s="17"/>
      <c r="V1197" s="16" t="str">
        <f>IFERROR(MATCH(U1197,'Paycode Info'!$I$2:$I$13,0),"")</f>
        <v/>
      </c>
      <c r="W1197" s="16" t="str">
        <f t="shared" si="93"/>
        <v/>
      </c>
      <c r="X1197" s="15" t="str">
        <f t="shared" si="94"/>
        <v/>
      </c>
      <c r="Y1197" s="18">
        <f t="shared" si="95"/>
        <v>0</v>
      </c>
    </row>
    <row r="1198" spans="1:25" ht="35" customHeight="1" x14ac:dyDescent="0.35">
      <c r="A1198" s="65"/>
      <c r="B1198" s="70" t="str">
        <f>IFERROR(IF(A1198="","",INDEX('PCN Data'!$A$2:$A$1300,MATCH('PCN Variation'!A1198,'PCN Data'!$B$2:$B$1300,0))),"ERROR")</f>
        <v/>
      </c>
      <c r="C1198" s="71" t="str">
        <f>IFERROR(IF(A1198="","",INDEX('PCN Data'!$C$2:$C$1300,MATCH('PCN Variation'!A1198,'PCN Data'!$B$2:$B$1300,0))),"ERROR")</f>
        <v/>
      </c>
      <c r="D1198" s="70" t="str">
        <f>IFERROR(IF(A1198="","", INDEX('PCN Data'!$D$2:$D$1300,MATCH('PCN Variation'!A1198,'PCN Data'!$B$2:$B$1300,0))),"ERROR")</f>
        <v/>
      </c>
      <c r="E1198" s="66"/>
      <c r="F1198" s="65"/>
      <c r="G1198" s="71" t="str">
        <f>IF(E1198&amp;F1198="","", IFERROR(IF(AND(E1198="",F1198&lt;&gt;""),INDEX('Paycode Info'!$D$2:$D$71,MATCH('PCN Variation'!F1198,'Paycode Info'!$F$2:$F$71,0)), INDEX('Paycode Info'!$D$2:$D$71,MATCH('PCN Variation'!E1198,'Paycode Info'!$D$2:$D$71,0))),"Error"))</f>
        <v/>
      </c>
      <c r="H1198" s="71" t="str">
        <f>IF(E1198&amp;F1198="","", IFERROR(INDEX('Paycode Info'!$F$2:$F$71,MATCH('PCN Variation'!G1198,'Paycode Info'!$D$2:$D$71,0)),"Error"))</f>
        <v/>
      </c>
      <c r="I1198" s="84" t="str">
        <f t="shared" si="92"/>
        <v/>
      </c>
      <c r="J1198" s="73" t="str">
        <f>IFERROR(INDEX('Paycode Info'!$G$2:$G$71,MATCH('PCN Variation'!H1198,'Paycode Info'!$F$2:$F$71,0)),"")</f>
        <v/>
      </c>
      <c r="K1198" s="17"/>
      <c r="L1198" s="16" t="str">
        <f>IFERROR(MATCH(K1198,'Paycode Info'!$I$2:$I$13,0),"")</f>
        <v/>
      </c>
      <c r="M1198" s="17"/>
      <c r="N1198" s="16" t="str">
        <f>IFERROR(MATCH(M1198,'Paycode Info'!$I$2:$I$13,0),"")</f>
        <v/>
      </c>
      <c r="O1198" s="17"/>
      <c r="P1198" s="17"/>
      <c r="Q1198" s="67" t="str">
        <f>IFERROR(IF(N1198-L1198=0,13,IF(N1198-L1198&gt;=0,N1198-L1198+1, VLOOKUP(N1198-L1198, 'Paycode Info'!$J$2:$K$13,2,0))),"")</f>
        <v/>
      </c>
      <c r="R1198" s="68" t="str">
        <f t="shared" si="91"/>
        <v/>
      </c>
      <c r="S1198" s="66"/>
      <c r="T1198" s="16" t="str">
        <f>IF(S1198="","",INDEX('Paycode Info'!$R$2:$R$4,MATCH('PCN Variation'!S1198,'Paycode Info'!$M$2:$M$4,0)))</f>
        <v/>
      </c>
      <c r="U1198" s="17"/>
      <c r="V1198" s="16" t="str">
        <f>IFERROR(MATCH(U1198,'Paycode Info'!$I$2:$I$13,0),"")</f>
        <v/>
      </c>
      <c r="W1198" s="16" t="str">
        <f t="shared" si="93"/>
        <v/>
      </c>
      <c r="X1198" s="15" t="str">
        <f t="shared" si="94"/>
        <v/>
      </c>
      <c r="Y1198" s="18">
        <f t="shared" si="95"/>
        <v>0</v>
      </c>
    </row>
    <row r="1199" spans="1:25" ht="35" customHeight="1" x14ac:dyDescent="0.35">
      <c r="A1199" s="65"/>
      <c r="B1199" s="70" t="str">
        <f>IFERROR(IF(A1199="","",INDEX('PCN Data'!$A$2:$A$1300,MATCH('PCN Variation'!A1199,'PCN Data'!$B$2:$B$1300,0))),"ERROR")</f>
        <v/>
      </c>
      <c r="C1199" s="71" t="str">
        <f>IFERROR(IF(A1199="","",INDEX('PCN Data'!$C$2:$C$1300,MATCH('PCN Variation'!A1199,'PCN Data'!$B$2:$B$1300,0))),"ERROR")</f>
        <v/>
      </c>
      <c r="D1199" s="70" t="str">
        <f>IFERROR(IF(A1199="","", INDEX('PCN Data'!$D$2:$D$1300,MATCH('PCN Variation'!A1199,'PCN Data'!$B$2:$B$1300,0))),"ERROR")</f>
        <v/>
      </c>
      <c r="E1199" s="66"/>
      <c r="F1199" s="65"/>
      <c r="G1199" s="71" t="str">
        <f>IF(E1199&amp;F1199="","", IFERROR(IF(AND(E1199="",F1199&lt;&gt;""),INDEX('Paycode Info'!$D$2:$D$71,MATCH('PCN Variation'!F1199,'Paycode Info'!$F$2:$F$71,0)), INDEX('Paycode Info'!$D$2:$D$71,MATCH('PCN Variation'!E1199,'Paycode Info'!$D$2:$D$71,0))),"Error"))</f>
        <v/>
      </c>
      <c r="H1199" s="71" t="str">
        <f>IF(E1199&amp;F1199="","", IFERROR(INDEX('Paycode Info'!$F$2:$F$71,MATCH('PCN Variation'!G1199,'Paycode Info'!$D$2:$D$71,0)),"Error"))</f>
        <v/>
      </c>
      <c r="I1199" s="84" t="str">
        <f t="shared" si="92"/>
        <v/>
      </c>
      <c r="J1199" s="73" t="str">
        <f>IFERROR(INDEX('Paycode Info'!$G$2:$G$71,MATCH('PCN Variation'!H1199,'Paycode Info'!$F$2:$F$71,0)),"")</f>
        <v/>
      </c>
      <c r="K1199" s="17"/>
      <c r="L1199" s="16" t="str">
        <f>IFERROR(MATCH(K1199,'Paycode Info'!$I$2:$I$13,0),"")</f>
        <v/>
      </c>
      <c r="M1199" s="17"/>
      <c r="N1199" s="16" t="str">
        <f>IFERROR(MATCH(M1199,'Paycode Info'!$I$2:$I$13,0),"")</f>
        <v/>
      </c>
      <c r="O1199" s="17"/>
      <c r="P1199" s="17"/>
      <c r="Q1199" s="67" t="str">
        <f>IFERROR(IF(N1199-L1199=0,13,IF(N1199-L1199&gt;=0,N1199-L1199+1, VLOOKUP(N1199-L1199, 'Paycode Info'!$J$2:$K$13,2,0))),"")</f>
        <v/>
      </c>
      <c r="R1199" s="68" t="str">
        <f t="shared" si="91"/>
        <v/>
      </c>
      <c r="S1199" s="66"/>
      <c r="T1199" s="16" t="str">
        <f>IF(S1199="","",INDEX('Paycode Info'!$R$2:$R$4,MATCH('PCN Variation'!S1199,'Paycode Info'!$M$2:$M$4,0)))</f>
        <v/>
      </c>
      <c r="U1199" s="17"/>
      <c r="V1199" s="16" t="str">
        <f>IFERROR(MATCH(U1199,'Paycode Info'!$I$2:$I$13,0),"")</f>
        <v/>
      </c>
      <c r="W1199" s="16" t="str">
        <f t="shared" si="93"/>
        <v/>
      </c>
      <c r="X1199" s="15" t="str">
        <f t="shared" si="94"/>
        <v/>
      </c>
      <c r="Y1199" s="18">
        <f t="shared" si="95"/>
        <v>0</v>
      </c>
    </row>
    <row r="1200" spans="1:25" ht="35" customHeight="1" x14ac:dyDescent="0.35">
      <c r="A1200" s="65"/>
      <c r="B1200" s="70" t="str">
        <f>IFERROR(IF(A1200="","",INDEX('PCN Data'!$A$2:$A$1300,MATCH('PCN Variation'!A1200,'PCN Data'!$B$2:$B$1300,0))),"ERROR")</f>
        <v/>
      </c>
      <c r="C1200" s="71" t="str">
        <f>IFERROR(IF(A1200="","",INDEX('PCN Data'!$C$2:$C$1300,MATCH('PCN Variation'!A1200,'PCN Data'!$B$2:$B$1300,0))),"ERROR")</f>
        <v/>
      </c>
      <c r="D1200" s="70" t="str">
        <f>IFERROR(IF(A1200="","", INDEX('PCN Data'!$D$2:$D$1300,MATCH('PCN Variation'!A1200,'PCN Data'!$B$2:$B$1300,0))),"ERROR")</f>
        <v/>
      </c>
      <c r="E1200" s="66"/>
      <c r="F1200" s="65"/>
      <c r="G1200" s="71" t="str">
        <f>IF(E1200&amp;F1200="","", IFERROR(IF(AND(E1200="",F1200&lt;&gt;""),INDEX('Paycode Info'!$D$2:$D$71,MATCH('PCN Variation'!F1200,'Paycode Info'!$F$2:$F$71,0)), INDEX('Paycode Info'!$D$2:$D$71,MATCH('PCN Variation'!E1200,'Paycode Info'!$D$2:$D$71,0))),"Error"))</f>
        <v/>
      </c>
      <c r="H1200" s="71" t="str">
        <f>IF(E1200&amp;F1200="","", IFERROR(INDEX('Paycode Info'!$F$2:$F$71,MATCH('PCN Variation'!G1200,'Paycode Info'!$D$2:$D$71,0)),"Error"))</f>
        <v/>
      </c>
      <c r="I1200" s="84" t="str">
        <f t="shared" si="92"/>
        <v/>
      </c>
      <c r="J1200" s="73" t="str">
        <f>IFERROR(INDEX('Paycode Info'!$G$2:$G$71,MATCH('PCN Variation'!H1200,'Paycode Info'!$F$2:$F$71,0)),"")</f>
        <v/>
      </c>
      <c r="K1200" s="17"/>
      <c r="L1200" s="16" t="str">
        <f>IFERROR(MATCH(K1200,'Paycode Info'!$I$2:$I$13,0),"")</f>
        <v/>
      </c>
      <c r="M1200" s="17"/>
      <c r="N1200" s="16" t="str">
        <f>IFERROR(MATCH(M1200,'Paycode Info'!$I$2:$I$13,0),"")</f>
        <v/>
      </c>
      <c r="O1200" s="17"/>
      <c r="P1200" s="17"/>
      <c r="Q1200" s="67" t="str">
        <f>IFERROR(IF(N1200-L1200=0,13,IF(N1200-L1200&gt;=0,N1200-L1200+1, VLOOKUP(N1200-L1200, 'Paycode Info'!$J$2:$K$13,2,0))),"")</f>
        <v/>
      </c>
      <c r="R1200" s="68" t="str">
        <f t="shared" si="91"/>
        <v/>
      </c>
      <c r="S1200" s="66"/>
      <c r="T1200" s="16" t="str">
        <f>IF(S1200="","",INDEX('Paycode Info'!$R$2:$R$4,MATCH('PCN Variation'!S1200,'Paycode Info'!$M$2:$M$4,0)))</f>
        <v/>
      </c>
      <c r="U1200" s="17"/>
      <c r="V1200" s="16" t="str">
        <f>IFERROR(MATCH(U1200,'Paycode Info'!$I$2:$I$13,0),"")</f>
        <v/>
      </c>
      <c r="W1200" s="16" t="str">
        <f t="shared" si="93"/>
        <v/>
      </c>
      <c r="X1200" s="15" t="str">
        <f t="shared" si="94"/>
        <v/>
      </c>
      <c r="Y1200" s="18">
        <f t="shared" si="95"/>
        <v>0</v>
      </c>
    </row>
    <row r="1201" spans="1:25" ht="35" customHeight="1" x14ac:dyDescent="0.35">
      <c r="A1201" s="65"/>
      <c r="B1201" s="70" t="str">
        <f>IFERROR(IF(A1201="","",INDEX('PCN Data'!$A$2:$A$1300,MATCH('PCN Variation'!A1201,'PCN Data'!$B$2:$B$1300,0))),"ERROR")</f>
        <v/>
      </c>
      <c r="C1201" s="71" t="str">
        <f>IFERROR(IF(A1201="","",INDEX('PCN Data'!$C$2:$C$1300,MATCH('PCN Variation'!A1201,'PCN Data'!$B$2:$B$1300,0))),"ERROR")</f>
        <v/>
      </c>
      <c r="D1201" s="70" t="str">
        <f>IFERROR(IF(A1201="","", INDEX('PCN Data'!$D$2:$D$1300,MATCH('PCN Variation'!A1201,'PCN Data'!$B$2:$B$1300,0))),"ERROR")</f>
        <v/>
      </c>
      <c r="E1201" s="66"/>
      <c r="F1201" s="65"/>
      <c r="G1201" s="71" t="str">
        <f>IF(E1201&amp;F1201="","", IFERROR(IF(AND(E1201="",F1201&lt;&gt;""),INDEX('Paycode Info'!$D$2:$D$71,MATCH('PCN Variation'!F1201,'Paycode Info'!$F$2:$F$71,0)), INDEX('Paycode Info'!$D$2:$D$71,MATCH('PCN Variation'!E1201,'Paycode Info'!$D$2:$D$71,0))),"Error"))</f>
        <v/>
      </c>
      <c r="H1201" s="71" t="str">
        <f>IF(E1201&amp;F1201="","", IFERROR(INDEX('Paycode Info'!$F$2:$F$71,MATCH('PCN Variation'!G1201,'Paycode Info'!$D$2:$D$71,0)),"Error"))</f>
        <v/>
      </c>
      <c r="I1201" s="84" t="str">
        <f t="shared" si="92"/>
        <v/>
      </c>
      <c r="J1201" s="73" t="str">
        <f>IFERROR(INDEX('Paycode Info'!$G$2:$G$71,MATCH('PCN Variation'!H1201,'Paycode Info'!$F$2:$F$71,0)),"")</f>
        <v/>
      </c>
      <c r="K1201" s="17"/>
      <c r="L1201" s="16" t="str">
        <f>IFERROR(MATCH(K1201,'Paycode Info'!$I$2:$I$13,0),"")</f>
        <v/>
      </c>
      <c r="M1201" s="17"/>
      <c r="N1201" s="16" t="str">
        <f>IFERROR(MATCH(M1201,'Paycode Info'!$I$2:$I$13,0),"")</f>
        <v/>
      </c>
      <c r="O1201" s="17"/>
      <c r="P1201" s="17"/>
      <c r="Q1201" s="67" t="str">
        <f>IFERROR(IF(N1201-L1201=0,13,IF(N1201-L1201&gt;=0,N1201-L1201+1, VLOOKUP(N1201-L1201, 'Paycode Info'!$J$2:$K$13,2,0))),"")</f>
        <v/>
      </c>
      <c r="R1201" s="68" t="str">
        <f t="shared" si="91"/>
        <v/>
      </c>
      <c r="S1201" s="66"/>
      <c r="T1201" s="16" t="str">
        <f>IF(S1201="","",INDEX('Paycode Info'!$R$2:$R$4,MATCH('PCN Variation'!S1201,'Paycode Info'!$M$2:$M$4,0)))</f>
        <v/>
      </c>
      <c r="U1201" s="17"/>
      <c r="V1201" s="16" t="str">
        <f>IFERROR(MATCH(U1201,'Paycode Info'!$I$2:$I$13,0),"")</f>
        <v/>
      </c>
      <c r="W1201" s="16" t="str">
        <f t="shared" si="93"/>
        <v/>
      </c>
      <c r="X1201" s="15" t="str">
        <f t="shared" si="94"/>
        <v/>
      </c>
      <c r="Y1201" s="18">
        <f t="shared" si="95"/>
        <v>0</v>
      </c>
    </row>
    <row r="1202" spans="1:25" ht="35" customHeight="1" x14ac:dyDescent="0.35">
      <c r="A1202" s="65"/>
      <c r="B1202" s="70" t="str">
        <f>IFERROR(IF(A1202="","",INDEX('PCN Data'!$A$2:$A$1300,MATCH('PCN Variation'!A1202,'PCN Data'!$B$2:$B$1300,0))),"ERROR")</f>
        <v/>
      </c>
      <c r="C1202" s="71" t="str">
        <f>IFERROR(IF(A1202="","",INDEX('PCN Data'!$C$2:$C$1300,MATCH('PCN Variation'!A1202,'PCN Data'!$B$2:$B$1300,0))),"ERROR")</f>
        <v/>
      </c>
      <c r="D1202" s="70" t="str">
        <f>IFERROR(IF(A1202="","", INDEX('PCN Data'!$D$2:$D$1300,MATCH('PCN Variation'!A1202,'PCN Data'!$B$2:$B$1300,0))),"ERROR")</f>
        <v/>
      </c>
      <c r="E1202" s="66"/>
      <c r="F1202" s="65"/>
      <c r="G1202" s="71" t="str">
        <f>IF(E1202&amp;F1202="","", IFERROR(IF(AND(E1202="",F1202&lt;&gt;""),INDEX('Paycode Info'!$D$2:$D$71,MATCH('PCN Variation'!F1202,'Paycode Info'!$F$2:$F$71,0)), INDEX('Paycode Info'!$D$2:$D$71,MATCH('PCN Variation'!E1202,'Paycode Info'!$D$2:$D$71,0))),"Error"))</f>
        <v/>
      </c>
      <c r="H1202" s="71" t="str">
        <f>IF(E1202&amp;F1202="","", IFERROR(INDEX('Paycode Info'!$F$2:$F$71,MATCH('PCN Variation'!G1202,'Paycode Info'!$D$2:$D$71,0)),"Error"))</f>
        <v/>
      </c>
      <c r="I1202" s="84" t="str">
        <f t="shared" si="92"/>
        <v/>
      </c>
      <c r="J1202" s="73" t="str">
        <f>IFERROR(INDEX('Paycode Info'!$G$2:$G$71,MATCH('PCN Variation'!H1202,'Paycode Info'!$F$2:$F$71,0)),"")</f>
        <v/>
      </c>
      <c r="K1202" s="17"/>
      <c r="L1202" s="16" t="str">
        <f>IFERROR(MATCH(K1202,'Paycode Info'!$I$2:$I$13,0),"")</f>
        <v/>
      </c>
      <c r="M1202" s="17"/>
      <c r="N1202" s="16" t="str">
        <f>IFERROR(MATCH(M1202,'Paycode Info'!$I$2:$I$13,0),"")</f>
        <v/>
      </c>
      <c r="O1202" s="17"/>
      <c r="P1202" s="17"/>
      <c r="Q1202" s="67" t="str">
        <f>IFERROR(IF(N1202-L1202=0,13,IF(N1202-L1202&gt;=0,N1202-L1202+1, VLOOKUP(N1202-L1202, 'Paycode Info'!$J$2:$K$13,2,0))),"")</f>
        <v/>
      </c>
      <c r="R1202" s="68" t="str">
        <f t="shared" si="91"/>
        <v/>
      </c>
      <c r="S1202" s="66"/>
      <c r="T1202" s="16" t="str">
        <f>IF(S1202="","",INDEX('Paycode Info'!$R$2:$R$4,MATCH('PCN Variation'!S1202,'Paycode Info'!$M$2:$M$4,0)))</f>
        <v/>
      </c>
      <c r="U1202" s="17"/>
      <c r="V1202" s="16" t="str">
        <f>IFERROR(MATCH(U1202,'Paycode Info'!$I$2:$I$13,0),"")</f>
        <v/>
      </c>
      <c r="W1202" s="16" t="str">
        <f t="shared" si="93"/>
        <v/>
      </c>
      <c r="X1202" s="15" t="str">
        <f t="shared" si="94"/>
        <v/>
      </c>
      <c r="Y1202" s="18">
        <f t="shared" si="95"/>
        <v>0</v>
      </c>
    </row>
    <row r="1203" spans="1:25" ht="35" customHeight="1" x14ac:dyDescent="0.35">
      <c r="A1203" s="65"/>
      <c r="B1203" s="70" t="str">
        <f>IFERROR(IF(A1203="","",INDEX('PCN Data'!$A$2:$A$1300,MATCH('PCN Variation'!A1203,'PCN Data'!$B$2:$B$1300,0))),"ERROR")</f>
        <v/>
      </c>
      <c r="C1203" s="71" t="str">
        <f>IFERROR(IF(A1203="","",INDEX('PCN Data'!$C$2:$C$1300,MATCH('PCN Variation'!A1203,'PCN Data'!$B$2:$B$1300,0))),"ERROR")</f>
        <v/>
      </c>
      <c r="D1203" s="70" t="str">
        <f>IFERROR(IF(A1203="","", INDEX('PCN Data'!$D$2:$D$1300,MATCH('PCN Variation'!A1203,'PCN Data'!$B$2:$B$1300,0))),"ERROR")</f>
        <v/>
      </c>
      <c r="E1203" s="66"/>
      <c r="F1203" s="65"/>
      <c r="G1203" s="71" t="str">
        <f>IF(E1203&amp;F1203="","", IFERROR(IF(AND(E1203="",F1203&lt;&gt;""),INDEX('Paycode Info'!$D$2:$D$71,MATCH('PCN Variation'!F1203,'Paycode Info'!$F$2:$F$71,0)), INDEX('Paycode Info'!$D$2:$D$71,MATCH('PCN Variation'!E1203,'Paycode Info'!$D$2:$D$71,0))),"Error"))</f>
        <v/>
      </c>
      <c r="H1203" s="71" t="str">
        <f>IF(E1203&amp;F1203="","", IFERROR(INDEX('Paycode Info'!$F$2:$F$71,MATCH('PCN Variation'!G1203,'Paycode Info'!$D$2:$D$71,0)),"Error"))</f>
        <v/>
      </c>
      <c r="I1203" s="84" t="str">
        <f t="shared" si="92"/>
        <v/>
      </c>
      <c r="J1203" s="73" t="str">
        <f>IFERROR(INDEX('Paycode Info'!$G$2:$G$71,MATCH('PCN Variation'!H1203,'Paycode Info'!$F$2:$F$71,0)),"")</f>
        <v/>
      </c>
      <c r="K1203" s="17"/>
      <c r="L1203" s="16" t="str">
        <f>IFERROR(MATCH(K1203,'Paycode Info'!$I$2:$I$13,0),"")</f>
        <v/>
      </c>
      <c r="M1203" s="17"/>
      <c r="N1203" s="16" t="str">
        <f>IFERROR(MATCH(M1203,'Paycode Info'!$I$2:$I$13,0),"")</f>
        <v/>
      </c>
      <c r="O1203" s="17"/>
      <c r="P1203" s="17"/>
      <c r="Q1203" s="67" t="str">
        <f>IFERROR(IF(N1203-L1203=0,13,IF(N1203-L1203&gt;=0,N1203-L1203+1, VLOOKUP(N1203-L1203, 'Paycode Info'!$J$2:$K$13,2,0))),"")</f>
        <v/>
      </c>
      <c r="R1203" s="68" t="str">
        <f t="shared" si="91"/>
        <v/>
      </c>
      <c r="S1203" s="66"/>
      <c r="T1203" s="16" t="str">
        <f>IF(S1203="","",INDEX('Paycode Info'!$R$2:$R$4,MATCH('PCN Variation'!S1203,'Paycode Info'!$M$2:$M$4,0)))</f>
        <v/>
      </c>
      <c r="U1203" s="17"/>
      <c r="V1203" s="16" t="str">
        <f>IFERROR(MATCH(U1203,'Paycode Info'!$I$2:$I$13,0),"")</f>
        <v/>
      </c>
      <c r="W1203" s="16" t="str">
        <f t="shared" si="93"/>
        <v/>
      </c>
      <c r="X1203" s="15" t="str">
        <f t="shared" si="94"/>
        <v/>
      </c>
      <c r="Y1203" s="18">
        <f t="shared" si="95"/>
        <v>0</v>
      </c>
    </row>
    <row r="1204" spans="1:25" ht="35" customHeight="1" x14ac:dyDescent="0.35">
      <c r="A1204" s="65"/>
      <c r="B1204" s="70" t="str">
        <f>IFERROR(IF(A1204="","",INDEX('PCN Data'!$A$2:$A$1300,MATCH('PCN Variation'!A1204,'PCN Data'!$B$2:$B$1300,0))),"ERROR")</f>
        <v/>
      </c>
      <c r="C1204" s="71" t="str">
        <f>IFERROR(IF(A1204="","",INDEX('PCN Data'!$C$2:$C$1300,MATCH('PCN Variation'!A1204,'PCN Data'!$B$2:$B$1300,0))),"ERROR")</f>
        <v/>
      </c>
      <c r="D1204" s="70" t="str">
        <f>IFERROR(IF(A1204="","", INDEX('PCN Data'!$D$2:$D$1300,MATCH('PCN Variation'!A1204,'PCN Data'!$B$2:$B$1300,0))),"ERROR")</f>
        <v/>
      </c>
      <c r="E1204" s="66"/>
      <c r="F1204" s="65"/>
      <c r="G1204" s="71" t="str">
        <f>IF(E1204&amp;F1204="","", IFERROR(IF(AND(E1204="",F1204&lt;&gt;""),INDEX('Paycode Info'!$D$2:$D$71,MATCH('PCN Variation'!F1204,'Paycode Info'!$F$2:$F$71,0)), INDEX('Paycode Info'!$D$2:$D$71,MATCH('PCN Variation'!E1204,'Paycode Info'!$D$2:$D$71,0))),"Error"))</f>
        <v/>
      </c>
      <c r="H1204" s="71" t="str">
        <f>IF(E1204&amp;F1204="","", IFERROR(INDEX('Paycode Info'!$F$2:$F$71,MATCH('PCN Variation'!G1204,'Paycode Info'!$D$2:$D$71,0)),"Error"))</f>
        <v/>
      </c>
      <c r="I1204" s="84" t="str">
        <f t="shared" si="92"/>
        <v/>
      </c>
      <c r="J1204" s="73" t="str">
        <f>IFERROR(INDEX('Paycode Info'!$G$2:$G$71,MATCH('PCN Variation'!H1204,'Paycode Info'!$F$2:$F$71,0)),"")</f>
        <v/>
      </c>
      <c r="K1204" s="17"/>
      <c r="L1204" s="16" t="str">
        <f>IFERROR(MATCH(K1204,'Paycode Info'!$I$2:$I$13,0),"")</f>
        <v/>
      </c>
      <c r="M1204" s="17"/>
      <c r="N1204" s="16" t="str">
        <f>IFERROR(MATCH(M1204,'Paycode Info'!$I$2:$I$13,0),"")</f>
        <v/>
      </c>
      <c r="O1204" s="17"/>
      <c r="P1204" s="17"/>
      <c r="Q1204" s="67" t="str">
        <f>IFERROR(IF(N1204-L1204=0,13,IF(N1204-L1204&gt;=0,N1204-L1204+1, VLOOKUP(N1204-L1204, 'Paycode Info'!$J$2:$K$13,2,0))),"")</f>
        <v/>
      </c>
      <c r="R1204" s="68" t="str">
        <f t="shared" si="91"/>
        <v/>
      </c>
      <c r="S1204" s="66"/>
      <c r="T1204" s="16" t="str">
        <f>IF(S1204="","",INDEX('Paycode Info'!$R$2:$R$4,MATCH('PCN Variation'!S1204,'Paycode Info'!$M$2:$M$4,0)))</f>
        <v/>
      </c>
      <c r="U1204" s="17"/>
      <c r="V1204" s="16" t="str">
        <f>IFERROR(MATCH(U1204,'Paycode Info'!$I$2:$I$13,0),"")</f>
        <v/>
      </c>
      <c r="W1204" s="16" t="str">
        <f t="shared" si="93"/>
        <v/>
      </c>
      <c r="X1204" s="15" t="str">
        <f t="shared" si="94"/>
        <v/>
      </c>
      <c r="Y1204" s="18">
        <f t="shared" si="95"/>
        <v>0</v>
      </c>
    </row>
    <row r="1205" spans="1:25" ht="35" customHeight="1" x14ac:dyDescent="0.35">
      <c r="A1205" s="65"/>
      <c r="B1205" s="70" t="str">
        <f>IFERROR(IF(A1205="","",INDEX('PCN Data'!$A$2:$A$1300,MATCH('PCN Variation'!A1205,'PCN Data'!$B$2:$B$1300,0))),"ERROR")</f>
        <v/>
      </c>
      <c r="C1205" s="71" t="str">
        <f>IFERROR(IF(A1205="","",INDEX('PCN Data'!$C$2:$C$1300,MATCH('PCN Variation'!A1205,'PCN Data'!$B$2:$B$1300,0))),"ERROR")</f>
        <v/>
      </c>
      <c r="D1205" s="70" t="str">
        <f>IFERROR(IF(A1205="","", INDEX('PCN Data'!$D$2:$D$1300,MATCH('PCN Variation'!A1205,'PCN Data'!$B$2:$B$1300,0))),"ERROR")</f>
        <v/>
      </c>
      <c r="E1205" s="66"/>
      <c r="F1205" s="65"/>
      <c r="G1205" s="71" t="str">
        <f>IF(E1205&amp;F1205="","", IFERROR(IF(AND(E1205="",F1205&lt;&gt;""),INDEX('Paycode Info'!$D$2:$D$71,MATCH('PCN Variation'!F1205,'Paycode Info'!$F$2:$F$71,0)), INDEX('Paycode Info'!$D$2:$D$71,MATCH('PCN Variation'!E1205,'Paycode Info'!$D$2:$D$71,0))),"Error"))</f>
        <v/>
      </c>
      <c r="H1205" s="71" t="str">
        <f>IF(E1205&amp;F1205="","", IFERROR(INDEX('Paycode Info'!$F$2:$F$71,MATCH('PCN Variation'!G1205,'Paycode Info'!$D$2:$D$71,0)),"Error"))</f>
        <v/>
      </c>
      <c r="I1205" s="84" t="str">
        <f t="shared" si="92"/>
        <v/>
      </c>
      <c r="J1205" s="73" t="str">
        <f>IFERROR(INDEX('Paycode Info'!$G$2:$G$71,MATCH('PCN Variation'!H1205,'Paycode Info'!$F$2:$F$71,0)),"")</f>
        <v/>
      </c>
      <c r="K1205" s="17"/>
      <c r="L1205" s="16" t="str">
        <f>IFERROR(MATCH(K1205,'Paycode Info'!$I$2:$I$13,0),"")</f>
        <v/>
      </c>
      <c r="M1205" s="17"/>
      <c r="N1205" s="16" t="str">
        <f>IFERROR(MATCH(M1205,'Paycode Info'!$I$2:$I$13,0),"")</f>
        <v/>
      </c>
      <c r="O1205" s="17"/>
      <c r="P1205" s="17"/>
      <c r="Q1205" s="67" t="str">
        <f>IFERROR(IF(N1205-L1205=0,13,IF(N1205-L1205&gt;=0,N1205-L1205+1, VLOOKUP(N1205-L1205, 'Paycode Info'!$J$2:$K$13,2,0))),"")</f>
        <v/>
      </c>
      <c r="R1205" s="68" t="str">
        <f t="shared" si="91"/>
        <v/>
      </c>
      <c r="S1205" s="66"/>
      <c r="T1205" s="16" t="str">
        <f>IF(S1205="","",INDEX('Paycode Info'!$R$2:$R$4,MATCH('PCN Variation'!S1205,'Paycode Info'!$M$2:$M$4,0)))</f>
        <v/>
      </c>
      <c r="U1205" s="17"/>
      <c r="V1205" s="16" t="str">
        <f>IFERROR(MATCH(U1205,'Paycode Info'!$I$2:$I$13,0),"")</f>
        <v/>
      </c>
      <c r="W1205" s="16" t="str">
        <f t="shared" si="93"/>
        <v/>
      </c>
      <c r="X1205" s="15" t="str">
        <f t="shared" si="94"/>
        <v/>
      </c>
      <c r="Y1205" s="18">
        <f t="shared" si="95"/>
        <v>0</v>
      </c>
    </row>
    <row r="1206" spans="1:25" ht="35" customHeight="1" x14ac:dyDescent="0.35">
      <c r="A1206" s="65"/>
      <c r="B1206" s="70" t="str">
        <f>IFERROR(IF(A1206="","",INDEX('PCN Data'!$A$2:$A$1300,MATCH('PCN Variation'!A1206,'PCN Data'!$B$2:$B$1300,0))),"ERROR")</f>
        <v/>
      </c>
      <c r="C1206" s="71" t="str">
        <f>IFERROR(IF(A1206="","",INDEX('PCN Data'!$C$2:$C$1300,MATCH('PCN Variation'!A1206,'PCN Data'!$B$2:$B$1300,0))),"ERROR")</f>
        <v/>
      </c>
      <c r="D1206" s="70" t="str">
        <f>IFERROR(IF(A1206="","", INDEX('PCN Data'!$D$2:$D$1300,MATCH('PCN Variation'!A1206,'PCN Data'!$B$2:$B$1300,0))),"ERROR")</f>
        <v/>
      </c>
      <c r="E1206" s="66"/>
      <c r="F1206" s="65"/>
      <c r="G1206" s="71" t="str">
        <f>IF(E1206&amp;F1206="","", IFERROR(IF(AND(E1206="",F1206&lt;&gt;""),INDEX('Paycode Info'!$D$2:$D$71,MATCH('PCN Variation'!F1206,'Paycode Info'!$F$2:$F$71,0)), INDEX('Paycode Info'!$D$2:$D$71,MATCH('PCN Variation'!E1206,'Paycode Info'!$D$2:$D$71,0))),"Error"))</f>
        <v/>
      </c>
      <c r="H1206" s="71" t="str">
        <f>IF(E1206&amp;F1206="","", IFERROR(INDEX('Paycode Info'!$F$2:$F$71,MATCH('PCN Variation'!G1206,'Paycode Info'!$D$2:$D$71,0)),"Error"))</f>
        <v/>
      </c>
      <c r="I1206" s="84" t="str">
        <f t="shared" si="92"/>
        <v/>
      </c>
      <c r="J1206" s="73" t="str">
        <f>IFERROR(INDEX('Paycode Info'!$G$2:$G$71,MATCH('PCN Variation'!H1206,'Paycode Info'!$F$2:$F$71,0)),"")</f>
        <v/>
      </c>
      <c r="K1206" s="17"/>
      <c r="L1206" s="16" t="str">
        <f>IFERROR(MATCH(K1206,'Paycode Info'!$I$2:$I$13,0),"")</f>
        <v/>
      </c>
      <c r="M1206" s="17"/>
      <c r="N1206" s="16" t="str">
        <f>IFERROR(MATCH(M1206,'Paycode Info'!$I$2:$I$13,0),"")</f>
        <v/>
      </c>
      <c r="O1206" s="17"/>
      <c r="P1206" s="17"/>
      <c r="Q1206" s="67" t="str">
        <f>IFERROR(IF(N1206-L1206=0,13,IF(N1206-L1206&gt;=0,N1206-L1206+1, VLOOKUP(N1206-L1206, 'Paycode Info'!$J$2:$K$13,2,0))),"")</f>
        <v/>
      </c>
      <c r="R1206" s="68" t="str">
        <f t="shared" si="91"/>
        <v/>
      </c>
      <c r="S1206" s="66"/>
      <c r="T1206" s="16" t="str">
        <f>IF(S1206="","",INDEX('Paycode Info'!$R$2:$R$4,MATCH('PCN Variation'!S1206,'Paycode Info'!$M$2:$M$4,0)))</f>
        <v/>
      </c>
      <c r="U1206" s="17"/>
      <c r="V1206" s="16" t="str">
        <f>IFERROR(MATCH(U1206,'Paycode Info'!$I$2:$I$13,0),"")</f>
        <v/>
      </c>
      <c r="W1206" s="16" t="str">
        <f t="shared" si="93"/>
        <v/>
      </c>
      <c r="X1206" s="15" t="str">
        <f t="shared" si="94"/>
        <v/>
      </c>
      <c r="Y1206" s="18">
        <f t="shared" si="95"/>
        <v>0</v>
      </c>
    </row>
    <row r="1207" spans="1:25" ht="35" customHeight="1" x14ac:dyDescent="0.35">
      <c r="A1207" s="65"/>
      <c r="B1207" s="70" t="str">
        <f>IFERROR(IF(A1207="","",INDEX('PCN Data'!$A$2:$A$1300,MATCH('PCN Variation'!A1207,'PCN Data'!$B$2:$B$1300,0))),"ERROR")</f>
        <v/>
      </c>
      <c r="C1207" s="71" t="str">
        <f>IFERROR(IF(A1207="","",INDEX('PCN Data'!$C$2:$C$1300,MATCH('PCN Variation'!A1207,'PCN Data'!$B$2:$B$1300,0))),"ERROR")</f>
        <v/>
      </c>
      <c r="D1207" s="70" t="str">
        <f>IFERROR(IF(A1207="","", INDEX('PCN Data'!$D$2:$D$1300,MATCH('PCN Variation'!A1207,'PCN Data'!$B$2:$B$1300,0))),"ERROR")</f>
        <v/>
      </c>
      <c r="E1207" s="66"/>
      <c r="F1207" s="65"/>
      <c r="G1207" s="71" t="str">
        <f>IF(E1207&amp;F1207="","", IFERROR(IF(AND(E1207="",F1207&lt;&gt;""),INDEX('Paycode Info'!$D$2:$D$71,MATCH('PCN Variation'!F1207,'Paycode Info'!$F$2:$F$71,0)), INDEX('Paycode Info'!$D$2:$D$71,MATCH('PCN Variation'!E1207,'Paycode Info'!$D$2:$D$71,0))),"Error"))</f>
        <v/>
      </c>
      <c r="H1207" s="71" t="str">
        <f>IF(E1207&amp;F1207="","", IFERROR(INDEX('Paycode Info'!$F$2:$F$71,MATCH('PCN Variation'!G1207,'Paycode Info'!$D$2:$D$71,0)),"Error"))</f>
        <v/>
      </c>
      <c r="I1207" s="84" t="str">
        <f t="shared" si="92"/>
        <v/>
      </c>
      <c r="J1207" s="73" t="str">
        <f>IFERROR(INDEX('Paycode Info'!$G$2:$G$71,MATCH('PCN Variation'!H1207,'Paycode Info'!$F$2:$F$71,0)),"")</f>
        <v/>
      </c>
      <c r="K1207" s="17"/>
      <c r="L1207" s="16" t="str">
        <f>IFERROR(MATCH(K1207,'Paycode Info'!$I$2:$I$13,0),"")</f>
        <v/>
      </c>
      <c r="M1207" s="17"/>
      <c r="N1207" s="16" t="str">
        <f>IFERROR(MATCH(M1207,'Paycode Info'!$I$2:$I$13,0),"")</f>
        <v/>
      </c>
      <c r="O1207" s="17"/>
      <c r="P1207" s="17"/>
      <c r="Q1207" s="67" t="str">
        <f>IFERROR(IF(N1207-L1207=0,13,IF(N1207-L1207&gt;=0,N1207-L1207+1, VLOOKUP(N1207-L1207, 'Paycode Info'!$J$2:$K$13,2,0))),"")</f>
        <v/>
      </c>
      <c r="R1207" s="68" t="str">
        <f t="shared" si="91"/>
        <v/>
      </c>
      <c r="S1207" s="66"/>
      <c r="T1207" s="16" t="str">
        <f>IF(S1207="","",INDEX('Paycode Info'!$R$2:$R$4,MATCH('PCN Variation'!S1207,'Paycode Info'!$M$2:$M$4,0)))</f>
        <v/>
      </c>
      <c r="U1207" s="17"/>
      <c r="V1207" s="16" t="str">
        <f>IFERROR(MATCH(U1207,'Paycode Info'!$I$2:$I$13,0),"")</f>
        <v/>
      </c>
      <c r="W1207" s="16" t="str">
        <f t="shared" si="93"/>
        <v/>
      </c>
      <c r="X1207" s="15" t="str">
        <f t="shared" si="94"/>
        <v/>
      </c>
      <c r="Y1207" s="18">
        <f t="shared" si="95"/>
        <v>0</v>
      </c>
    </row>
    <row r="1208" spans="1:25" ht="35" customHeight="1" x14ac:dyDescent="0.35">
      <c r="A1208" s="65"/>
      <c r="B1208" s="70" t="str">
        <f>IFERROR(IF(A1208="","",INDEX('PCN Data'!$A$2:$A$1300,MATCH('PCN Variation'!A1208,'PCN Data'!$B$2:$B$1300,0))),"ERROR")</f>
        <v/>
      </c>
      <c r="C1208" s="71" t="str">
        <f>IFERROR(IF(A1208="","",INDEX('PCN Data'!$C$2:$C$1300,MATCH('PCN Variation'!A1208,'PCN Data'!$B$2:$B$1300,0))),"ERROR")</f>
        <v/>
      </c>
      <c r="D1208" s="70" t="str">
        <f>IFERROR(IF(A1208="","", INDEX('PCN Data'!$D$2:$D$1300,MATCH('PCN Variation'!A1208,'PCN Data'!$B$2:$B$1300,0))),"ERROR")</f>
        <v/>
      </c>
      <c r="E1208" s="66"/>
      <c r="F1208" s="65"/>
      <c r="G1208" s="71" t="str">
        <f>IF(E1208&amp;F1208="","", IFERROR(IF(AND(E1208="",F1208&lt;&gt;""),INDEX('Paycode Info'!$D$2:$D$71,MATCH('PCN Variation'!F1208,'Paycode Info'!$F$2:$F$71,0)), INDEX('Paycode Info'!$D$2:$D$71,MATCH('PCN Variation'!E1208,'Paycode Info'!$D$2:$D$71,0))),"Error"))</f>
        <v/>
      </c>
      <c r="H1208" s="71" t="str">
        <f>IF(E1208&amp;F1208="","", IFERROR(INDEX('Paycode Info'!$F$2:$F$71,MATCH('PCN Variation'!G1208,'Paycode Info'!$D$2:$D$71,0)),"Error"))</f>
        <v/>
      </c>
      <c r="I1208" s="84" t="str">
        <f t="shared" si="92"/>
        <v/>
      </c>
      <c r="J1208" s="73" t="str">
        <f>IFERROR(INDEX('Paycode Info'!$G$2:$G$71,MATCH('PCN Variation'!H1208,'Paycode Info'!$F$2:$F$71,0)),"")</f>
        <v/>
      </c>
      <c r="K1208" s="17"/>
      <c r="L1208" s="16" t="str">
        <f>IFERROR(MATCH(K1208,'Paycode Info'!$I$2:$I$13,0),"")</f>
        <v/>
      </c>
      <c r="M1208" s="17"/>
      <c r="N1208" s="16" t="str">
        <f>IFERROR(MATCH(M1208,'Paycode Info'!$I$2:$I$13,0),"")</f>
        <v/>
      </c>
      <c r="O1208" s="17"/>
      <c r="P1208" s="17"/>
      <c r="Q1208" s="67" t="str">
        <f>IFERROR(IF(N1208-L1208=0,13,IF(N1208-L1208&gt;=0,N1208-L1208+1, VLOOKUP(N1208-L1208, 'Paycode Info'!$J$2:$K$13,2,0))),"")</f>
        <v/>
      </c>
      <c r="R1208" s="68" t="str">
        <f t="shared" si="91"/>
        <v/>
      </c>
      <c r="S1208" s="66"/>
      <c r="T1208" s="16" t="str">
        <f>IF(S1208="","",INDEX('Paycode Info'!$R$2:$R$4,MATCH('PCN Variation'!S1208,'Paycode Info'!$M$2:$M$4,0)))</f>
        <v/>
      </c>
      <c r="U1208" s="17"/>
      <c r="V1208" s="16" t="str">
        <f>IFERROR(MATCH(U1208,'Paycode Info'!$I$2:$I$13,0),"")</f>
        <v/>
      </c>
      <c r="W1208" s="16" t="str">
        <f t="shared" si="93"/>
        <v/>
      </c>
      <c r="X1208" s="15" t="str">
        <f t="shared" si="94"/>
        <v/>
      </c>
      <c r="Y1208" s="18">
        <f t="shared" si="95"/>
        <v>0</v>
      </c>
    </row>
    <row r="1209" spans="1:25" ht="35" customHeight="1" x14ac:dyDescent="0.35">
      <c r="A1209" s="65"/>
      <c r="B1209" s="70" t="str">
        <f>IFERROR(IF(A1209="","",INDEX('PCN Data'!$A$2:$A$1300,MATCH('PCN Variation'!A1209,'PCN Data'!$B$2:$B$1300,0))),"ERROR")</f>
        <v/>
      </c>
      <c r="C1209" s="71" t="str">
        <f>IFERROR(IF(A1209="","",INDEX('PCN Data'!$C$2:$C$1300,MATCH('PCN Variation'!A1209,'PCN Data'!$B$2:$B$1300,0))),"ERROR")</f>
        <v/>
      </c>
      <c r="D1209" s="70" t="str">
        <f>IFERROR(IF(A1209="","", INDEX('PCN Data'!$D$2:$D$1300,MATCH('PCN Variation'!A1209,'PCN Data'!$B$2:$B$1300,0))),"ERROR")</f>
        <v/>
      </c>
      <c r="E1209" s="66"/>
      <c r="F1209" s="65"/>
      <c r="G1209" s="71" t="str">
        <f>IF(E1209&amp;F1209="","", IFERROR(IF(AND(E1209="",F1209&lt;&gt;""),INDEX('Paycode Info'!$D$2:$D$71,MATCH('PCN Variation'!F1209,'Paycode Info'!$F$2:$F$71,0)), INDEX('Paycode Info'!$D$2:$D$71,MATCH('PCN Variation'!E1209,'Paycode Info'!$D$2:$D$71,0))),"Error"))</f>
        <v/>
      </c>
      <c r="H1209" s="71" t="str">
        <f>IF(E1209&amp;F1209="","", IFERROR(INDEX('Paycode Info'!$F$2:$F$71,MATCH('PCN Variation'!G1209,'Paycode Info'!$D$2:$D$71,0)),"Error"))</f>
        <v/>
      </c>
      <c r="I1209" s="84" t="str">
        <f t="shared" si="92"/>
        <v/>
      </c>
      <c r="J1209" s="73" t="str">
        <f>IFERROR(INDEX('Paycode Info'!$G$2:$G$71,MATCH('PCN Variation'!H1209,'Paycode Info'!$F$2:$F$71,0)),"")</f>
        <v/>
      </c>
      <c r="K1209" s="17"/>
      <c r="L1209" s="16" t="str">
        <f>IFERROR(MATCH(K1209,'Paycode Info'!$I$2:$I$13,0),"")</f>
        <v/>
      </c>
      <c r="M1209" s="17"/>
      <c r="N1209" s="16" t="str">
        <f>IFERROR(MATCH(M1209,'Paycode Info'!$I$2:$I$13,0),"")</f>
        <v/>
      </c>
      <c r="O1209" s="17"/>
      <c r="P1209" s="17"/>
      <c r="Q1209" s="67" t="str">
        <f>IFERROR(IF(N1209-L1209=0,13,IF(N1209-L1209&gt;=0,N1209-L1209+1, VLOOKUP(N1209-L1209, 'Paycode Info'!$J$2:$K$13,2,0))),"")</f>
        <v/>
      </c>
      <c r="R1209" s="68" t="str">
        <f t="shared" si="91"/>
        <v/>
      </c>
      <c r="S1209" s="66"/>
      <c r="T1209" s="16" t="str">
        <f>IF(S1209="","",INDEX('Paycode Info'!$R$2:$R$4,MATCH('PCN Variation'!S1209,'Paycode Info'!$M$2:$M$4,0)))</f>
        <v/>
      </c>
      <c r="U1209" s="17"/>
      <c r="V1209" s="16" t="str">
        <f>IFERROR(MATCH(U1209,'Paycode Info'!$I$2:$I$13,0),"")</f>
        <v/>
      </c>
      <c r="W1209" s="16" t="str">
        <f t="shared" si="93"/>
        <v/>
      </c>
      <c r="X1209" s="15" t="str">
        <f t="shared" si="94"/>
        <v/>
      </c>
      <c r="Y1209" s="18">
        <f t="shared" si="95"/>
        <v>0</v>
      </c>
    </row>
    <row r="1210" spans="1:25" ht="35" customHeight="1" x14ac:dyDescent="0.35">
      <c r="A1210" s="65"/>
      <c r="B1210" s="70" t="str">
        <f>IFERROR(IF(A1210="","",INDEX('PCN Data'!$A$2:$A$1300,MATCH('PCN Variation'!A1210,'PCN Data'!$B$2:$B$1300,0))),"ERROR")</f>
        <v/>
      </c>
      <c r="C1210" s="71" t="str">
        <f>IFERROR(IF(A1210="","",INDEX('PCN Data'!$C$2:$C$1300,MATCH('PCN Variation'!A1210,'PCN Data'!$B$2:$B$1300,0))),"ERROR")</f>
        <v/>
      </c>
      <c r="D1210" s="70" t="str">
        <f>IFERROR(IF(A1210="","", INDEX('PCN Data'!$D$2:$D$1300,MATCH('PCN Variation'!A1210,'PCN Data'!$B$2:$B$1300,0))),"ERROR")</f>
        <v/>
      </c>
      <c r="E1210" s="66"/>
      <c r="F1210" s="65"/>
      <c r="G1210" s="71" t="str">
        <f>IF(E1210&amp;F1210="","", IFERROR(IF(AND(E1210="",F1210&lt;&gt;""),INDEX('Paycode Info'!$D$2:$D$71,MATCH('PCN Variation'!F1210,'Paycode Info'!$F$2:$F$71,0)), INDEX('Paycode Info'!$D$2:$D$71,MATCH('PCN Variation'!E1210,'Paycode Info'!$D$2:$D$71,0))),"Error"))</f>
        <v/>
      </c>
      <c r="H1210" s="71" t="str">
        <f>IF(E1210&amp;F1210="","", IFERROR(INDEX('Paycode Info'!$F$2:$F$71,MATCH('PCN Variation'!G1210,'Paycode Info'!$D$2:$D$71,0)),"Error"))</f>
        <v/>
      </c>
      <c r="I1210" s="84" t="str">
        <f t="shared" si="92"/>
        <v/>
      </c>
      <c r="J1210" s="73" t="str">
        <f>IFERROR(INDEX('Paycode Info'!$G$2:$G$71,MATCH('PCN Variation'!H1210,'Paycode Info'!$F$2:$F$71,0)),"")</f>
        <v/>
      </c>
      <c r="K1210" s="17"/>
      <c r="L1210" s="16" t="str">
        <f>IFERROR(MATCH(K1210,'Paycode Info'!$I$2:$I$13,0),"")</f>
        <v/>
      </c>
      <c r="M1210" s="17"/>
      <c r="N1210" s="16" t="str">
        <f>IFERROR(MATCH(M1210,'Paycode Info'!$I$2:$I$13,0),"")</f>
        <v/>
      </c>
      <c r="O1210" s="17"/>
      <c r="P1210" s="17"/>
      <c r="Q1210" s="67" t="str">
        <f>IFERROR(IF(N1210-L1210=0,13,IF(N1210-L1210&gt;=0,N1210-L1210+1, VLOOKUP(N1210-L1210, 'Paycode Info'!$J$2:$K$13,2,0))),"")</f>
        <v/>
      </c>
      <c r="R1210" s="68" t="str">
        <f t="shared" si="91"/>
        <v/>
      </c>
      <c r="S1210" s="66"/>
      <c r="T1210" s="16" t="str">
        <f>IF(S1210="","",INDEX('Paycode Info'!$R$2:$R$4,MATCH('PCN Variation'!S1210,'Paycode Info'!$M$2:$M$4,0)))</f>
        <v/>
      </c>
      <c r="U1210" s="17"/>
      <c r="V1210" s="16" t="str">
        <f>IFERROR(MATCH(U1210,'Paycode Info'!$I$2:$I$13,0),"")</f>
        <v/>
      </c>
      <c r="W1210" s="16" t="str">
        <f t="shared" si="93"/>
        <v/>
      </c>
      <c r="X1210" s="15" t="str">
        <f t="shared" si="94"/>
        <v/>
      </c>
      <c r="Y1210" s="18">
        <f t="shared" si="95"/>
        <v>0</v>
      </c>
    </row>
    <row r="1211" spans="1:25" ht="35" customHeight="1" x14ac:dyDescent="0.35">
      <c r="A1211" s="65"/>
      <c r="B1211" s="70" t="str">
        <f>IFERROR(IF(A1211="","",INDEX('PCN Data'!$A$2:$A$1300,MATCH('PCN Variation'!A1211,'PCN Data'!$B$2:$B$1300,0))),"ERROR")</f>
        <v/>
      </c>
      <c r="C1211" s="71" t="str">
        <f>IFERROR(IF(A1211="","",INDEX('PCN Data'!$C$2:$C$1300,MATCH('PCN Variation'!A1211,'PCN Data'!$B$2:$B$1300,0))),"ERROR")</f>
        <v/>
      </c>
      <c r="D1211" s="70" t="str">
        <f>IFERROR(IF(A1211="","", INDEX('PCN Data'!$D$2:$D$1300,MATCH('PCN Variation'!A1211,'PCN Data'!$B$2:$B$1300,0))),"ERROR")</f>
        <v/>
      </c>
      <c r="E1211" s="66"/>
      <c r="F1211" s="65"/>
      <c r="G1211" s="71" t="str">
        <f>IF(E1211&amp;F1211="","", IFERROR(IF(AND(E1211="",F1211&lt;&gt;""),INDEX('Paycode Info'!$D$2:$D$71,MATCH('PCN Variation'!F1211,'Paycode Info'!$F$2:$F$71,0)), INDEX('Paycode Info'!$D$2:$D$71,MATCH('PCN Variation'!E1211,'Paycode Info'!$D$2:$D$71,0))),"Error"))</f>
        <v/>
      </c>
      <c r="H1211" s="71" t="str">
        <f>IF(E1211&amp;F1211="","", IFERROR(INDEX('Paycode Info'!$F$2:$F$71,MATCH('PCN Variation'!G1211,'Paycode Info'!$D$2:$D$71,0)),"Error"))</f>
        <v/>
      </c>
      <c r="I1211" s="84" t="str">
        <f t="shared" si="92"/>
        <v/>
      </c>
      <c r="J1211" s="73" t="str">
        <f>IFERROR(INDEX('Paycode Info'!$G$2:$G$71,MATCH('PCN Variation'!H1211,'Paycode Info'!$F$2:$F$71,0)),"")</f>
        <v/>
      </c>
      <c r="K1211" s="17"/>
      <c r="L1211" s="16" t="str">
        <f>IFERROR(MATCH(K1211,'Paycode Info'!$I$2:$I$13,0),"")</f>
        <v/>
      </c>
      <c r="M1211" s="17"/>
      <c r="N1211" s="16" t="str">
        <f>IFERROR(MATCH(M1211,'Paycode Info'!$I$2:$I$13,0),"")</f>
        <v/>
      </c>
      <c r="O1211" s="17"/>
      <c r="P1211" s="17"/>
      <c r="Q1211" s="67" t="str">
        <f>IFERROR(IF(N1211-L1211=0,13,IF(N1211-L1211&gt;=0,N1211-L1211+1, VLOOKUP(N1211-L1211, 'Paycode Info'!$J$2:$K$13,2,0))),"")</f>
        <v/>
      </c>
      <c r="R1211" s="68" t="str">
        <f t="shared" si="91"/>
        <v/>
      </c>
      <c r="S1211" s="66"/>
      <c r="T1211" s="16" t="str">
        <f>IF(S1211="","",INDEX('Paycode Info'!$R$2:$R$4,MATCH('PCN Variation'!S1211,'Paycode Info'!$M$2:$M$4,0)))</f>
        <v/>
      </c>
      <c r="U1211" s="17"/>
      <c r="V1211" s="16" t="str">
        <f>IFERROR(MATCH(U1211,'Paycode Info'!$I$2:$I$13,0),"")</f>
        <v/>
      </c>
      <c r="W1211" s="16" t="str">
        <f t="shared" si="93"/>
        <v/>
      </c>
      <c r="X1211" s="15" t="str">
        <f t="shared" si="94"/>
        <v/>
      </c>
      <c r="Y1211" s="18">
        <f t="shared" si="95"/>
        <v>0</v>
      </c>
    </row>
    <row r="1212" spans="1:25" ht="35" customHeight="1" x14ac:dyDescent="0.35">
      <c r="A1212" s="65"/>
      <c r="B1212" s="70" t="str">
        <f>IFERROR(IF(A1212="","",INDEX('PCN Data'!$A$2:$A$1300,MATCH('PCN Variation'!A1212,'PCN Data'!$B$2:$B$1300,0))),"ERROR")</f>
        <v/>
      </c>
      <c r="C1212" s="71" t="str">
        <f>IFERROR(IF(A1212="","",INDEX('PCN Data'!$C$2:$C$1300,MATCH('PCN Variation'!A1212,'PCN Data'!$B$2:$B$1300,0))),"ERROR")</f>
        <v/>
      </c>
      <c r="D1212" s="70" t="str">
        <f>IFERROR(IF(A1212="","", INDEX('PCN Data'!$D$2:$D$1300,MATCH('PCN Variation'!A1212,'PCN Data'!$B$2:$B$1300,0))),"ERROR")</f>
        <v/>
      </c>
      <c r="E1212" s="66"/>
      <c r="F1212" s="65"/>
      <c r="G1212" s="71" t="str">
        <f>IF(E1212&amp;F1212="","", IFERROR(IF(AND(E1212="",F1212&lt;&gt;""),INDEX('Paycode Info'!$D$2:$D$71,MATCH('PCN Variation'!F1212,'Paycode Info'!$F$2:$F$71,0)), INDEX('Paycode Info'!$D$2:$D$71,MATCH('PCN Variation'!E1212,'Paycode Info'!$D$2:$D$71,0))),"Error"))</f>
        <v/>
      </c>
      <c r="H1212" s="71" t="str">
        <f>IF(E1212&amp;F1212="","", IFERROR(INDEX('Paycode Info'!$F$2:$F$71,MATCH('PCN Variation'!G1212,'Paycode Info'!$D$2:$D$71,0)),"Error"))</f>
        <v/>
      </c>
      <c r="I1212" s="84" t="str">
        <f t="shared" si="92"/>
        <v/>
      </c>
      <c r="J1212" s="73" t="str">
        <f>IFERROR(INDEX('Paycode Info'!$G$2:$G$71,MATCH('PCN Variation'!H1212,'Paycode Info'!$F$2:$F$71,0)),"")</f>
        <v/>
      </c>
      <c r="K1212" s="17"/>
      <c r="L1212" s="16" t="str">
        <f>IFERROR(MATCH(K1212,'Paycode Info'!$I$2:$I$13,0),"")</f>
        <v/>
      </c>
      <c r="M1212" s="17"/>
      <c r="N1212" s="16" t="str">
        <f>IFERROR(MATCH(M1212,'Paycode Info'!$I$2:$I$13,0),"")</f>
        <v/>
      </c>
      <c r="O1212" s="17"/>
      <c r="P1212" s="17"/>
      <c r="Q1212" s="67" t="str">
        <f>IFERROR(IF(N1212-L1212=0,13,IF(N1212-L1212&gt;=0,N1212-L1212+1, VLOOKUP(N1212-L1212, 'Paycode Info'!$J$2:$K$13,2,0))),"")</f>
        <v/>
      </c>
      <c r="R1212" s="68" t="str">
        <f t="shared" si="91"/>
        <v/>
      </c>
      <c r="S1212" s="66"/>
      <c r="T1212" s="16" t="str">
        <f>IF(S1212="","",INDEX('Paycode Info'!$R$2:$R$4,MATCH('PCN Variation'!S1212,'Paycode Info'!$M$2:$M$4,0)))</f>
        <v/>
      </c>
      <c r="U1212" s="17"/>
      <c r="V1212" s="16" t="str">
        <f>IFERROR(MATCH(U1212,'Paycode Info'!$I$2:$I$13,0),"")</f>
        <v/>
      </c>
      <c r="W1212" s="16" t="str">
        <f t="shared" si="93"/>
        <v/>
      </c>
      <c r="X1212" s="15" t="str">
        <f t="shared" si="94"/>
        <v/>
      </c>
      <c r="Y1212" s="18">
        <f t="shared" si="95"/>
        <v>0</v>
      </c>
    </row>
    <row r="1213" spans="1:25" ht="35" customHeight="1" x14ac:dyDescent="0.35">
      <c r="A1213" s="65"/>
      <c r="B1213" s="70" t="str">
        <f>IFERROR(IF(A1213="","",INDEX('PCN Data'!$A$2:$A$1300,MATCH('PCN Variation'!A1213,'PCN Data'!$B$2:$B$1300,0))),"ERROR")</f>
        <v/>
      </c>
      <c r="C1213" s="71" t="str">
        <f>IFERROR(IF(A1213="","",INDEX('PCN Data'!$C$2:$C$1300,MATCH('PCN Variation'!A1213,'PCN Data'!$B$2:$B$1300,0))),"ERROR")</f>
        <v/>
      </c>
      <c r="D1213" s="70" t="str">
        <f>IFERROR(IF(A1213="","", INDEX('PCN Data'!$D$2:$D$1300,MATCH('PCN Variation'!A1213,'PCN Data'!$B$2:$B$1300,0))),"ERROR")</f>
        <v/>
      </c>
      <c r="E1213" s="66"/>
      <c r="F1213" s="65"/>
      <c r="G1213" s="71" t="str">
        <f>IF(E1213&amp;F1213="","", IFERROR(IF(AND(E1213="",F1213&lt;&gt;""),INDEX('Paycode Info'!$D$2:$D$71,MATCH('PCN Variation'!F1213,'Paycode Info'!$F$2:$F$71,0)), INDEX('Paycode Info'!$D$2:$D$71,MATCH('PCN Variation'!E1213,'Paycode Info'!$D$2:$D$71,0))),"Error"))</f>
        <v/>
      </c>
      <c r="H1213" s="71" t="str">
        <f>IF(E1213&amp;F1213="","", IFERROR(INDEX('Paycode Info'!$F$2:$F$71,MATCH('PCN Variation'!G1213,'Paycode Info'!$D$2:$D$71,0)),"Error"))</f>
        <v/>
      </c>
      <c r="I1213" s="84" t="str">
        <f t="shared" si="92"/>
        <v/>
      </c>
      <c r="J1213" s="73" t="str">
        <f>IFERROR(INDEX('Paycode Info'!$G$2:$G$71,MATCH('PCN Variation'!H1213,'Paycode Info'!$F$2:$F$71,0)),"")</f>
        <v/>
      </c>
      <c r="K1213" s="17"/>
      <c r="L1213" s="16" t="str">
        <f>IFERROR(MATCH(K1213,'Paycode Info'!$I$2:$I$13,0),"")</f>
        <v/>
      </c>
      <c r="M1213" s="17"/>
      <c r="N1213" s="16" t="str">
        <f>IFERROR(MATCH(M1213,'Paycode Info'!$I$2:$I$13,0),"")</f>
        <v/>
      </c>
      <c r="O1213" s="17"/>
      <c r="P1213" s="17"/>
      <c r="Q1213" s="67" t="str">
        <f>IFERROR(IF(N1213-L1213=0,13,IF(N1213-L1213&gt;=0,N1213-L1213+1, VLOOKUP(N1213-L1213, 'Paycode Info'!$J$2:$K$13,2,0))),"")</f>
        <v/>
      </c>
      <c r="R1213" s="68" t="str">
        <f t="shared" si="91"/>
        <v/>
      </c>
      <c r="S1213" s="66"/>
      <c r="T1213" s="16" t="str">
        <f>IF(S1213="","",INDEX('Paycode Info'!$R$2:$R$4,MATCH('PCN Variation'!S1213,'Paycode Info'!$M$2:$M$4,0)))</f>
        <v/>
      </c>
      <c r="U1213" s="17"/>
      <c r="V1213" s="16" t="str">
        <f>IFERROR(MATCH(U1213,'Paycode Info'!$I$2:$I$13,0),"")</f>
        <v/>
      </c>
      <c r="W1213" s="16" t="str">
        <f t="shared" si="93"/>
        <v/>
      </c>
      <c r="X1213" s="15" t="str">
        <f t="shared" si="94"/>
        <v/>
      </c>
      <c r="Y1213" s="18">
        <f t="shared" si="95"/>
        <v>0</v>
      </c>
    </row>
    <row r="1214" spans="1:25" ht="35" customHeight="1" x14ac:dyDescent="0.35">
      <c r="A1214" s="65"/>
      <c r="B1214" s="70" t="str">
        <f>IFERROR(IF(A1214="","",INDEX('PCN Data'!$A$2:$A$1300,MATCH('PCN Variation'!A1214,'PCN Data'!$B$2:$B$1300,0))),"ERROR")</f>
        <v/>
      </c>
      <c r="C1214" s="71" t="str">
        <f>IFERROR(IF(A1214="","",INDEX('PCN Data'!$C$2:$C$1300,MATCH('PCN Variation'!A1214,'PCN Data'!$B$2:$B$1300,0))),"ERROR")</f>
        <v/>
      </c>
      <c r="D1214" s="70" t="str">
        <f>IFERROR(IF(A1214="","", INDEX('PCN Data'!$D$2:$D$1300,MATCH('PCN Variation'!A1214,'PCN Data'!$B$2:$B$1300,0))),"ERROR")</f>
        <v/>
      </c>
      <c r="E1214" s="66"/>
      <c r="F1214" s="65"/>
      <c r="G1214" s="71" t="str">
        <f>IF(E1214&amp;F1214="","", IFERROR(IF(AND(E1214="",F1214&lt;&gt;""),INDEX('Paycode Info'!$D$2:$D$71,MATCH('PCN Variation'!F1214,'Paycode Info'!$F$2:$F$71,0)), INDEX('Paycode Info'!$D$2:$D$71,MATCH('PCN Variation'!E1214,'Paycode Info'!$D$2:$D$71,0))),"Error"))</f>
        <v/>
      </c>
      <c r="H1214" s="71" t="str">
        <f>IF(E1214&amp;F1214="","", IFERROR(INDEX('Paycode Info'!$F$2:$F$71,MATCH('PCN Variation'!G1214,'Paycode Info'!$D$2:$D$71,0)),"Error"))</f>
        <v/>
      </c>
      <c r="I1214" s="84" t="str">
        <f t="shared" si="92"/>
        <v/>
      </c>
      <c r="J1214" s="73" t="str">
        <f>IFERROR(INDEX('Paycode Info'!$G$2:$G$71,MATCH('PCN Variation'!H1214,'Paycode Info'!$F$2:$F$71,0)),"")</f>
        <v/>
      </c>
      <c r="K1214" s="17"/>
      <c r="L1214" s="16" t="str">
        <f>IFERROR(MATCH(K1214,'Paycode Info'!$I$2:$I$13,0),"")</f>
        <v/>
      </c>
      <c r="M1214" s="17"/>
      <c r="N1214" s="16" t="str">
        <f>IFERROR(MATCH(M1214,'Paycode Info'!$I$2:$I$13,0),"")</f>
        <v/>
      </c>
      <c r="O1214" s="17"/>
      <c r="P1214" s="17"/>
      <c r="Q1214" s="67" t="str">
        <f>IFERROR(IF(N1214-L1214=0,13,IF(N1214-L1214&gt;=0,N1214-L1214+1, VLOOKUP(N1214-L1214, 'Paycode Info'!$J$2:$K$13,2,0))),"")</f>
        <v/>
      </c>
      <c r="R1214" s="68" t="str">
        <f t="shared" si="91"/>
        <v/>
      </c>
      <c r="S1214" s="66"/>
      <c r="T1214" s="16" t="str">
        <f>IF(S1214="","",INDEX('Paycode Info'!$R$2:$R$4,MATCH('PCN Variation'!S1214,'Paycode Info'!$M$2:$M$4,0)))</f>
        <v/>
      </c>
      <c r="U1214" s="17"/>
      <c r="V1214" s="16" t="str">
        <f>IFERROR(MATCH(U1214,'Paycode Info'!$I$2:$I$13,0),"")</f>
        <v/>
      </c>
      <c r="W1214" s="16" t="str">
        <f t="shared" si="93"/>
        <v/>
      </c>
      <c r="X1214" s="15" t="str">
        <f t="shared" si="94"/>
        <v/>
      </c>
      <c r="Y1214" s="18">
        <f t="shared" si="95"/>
        <v>0</v>
      </c>
    </row>
    <row r="1215" spans="1:25" ht="35" customHeight="1" x14ac:dyDescent="0.35">
      <c r="A1215" s="65"/>
      <c r="B1215" s="70" t="str">
        <f>IFERROR(IF(A1215="","",INDEX('PCN Data'!$A$2:$A$1300,MATCH('PCN Variation'!A1215,'PCN Data'!$B$2:$B$1300,0))),"ERROR")</f>
        <v/>
      </c>
      <c r="C1215" s="71" t="str">
        <f>IFERROR(IF(A1215="","",INDEX('PCN Data'!$C$2:$C$1300,MATCH('PCN Variation'!A1215,'PCN Data'!$B$2:$B$1300,0))),"ERROR")</f>
        <v/>
      </c>
      <c r="D1215" s="70" t="str">
        <f>IFERROR(IF(A1215="","", INDEX('PCN Data'!$D$2:$D$1300,MATCH('PCN Variation'!A1215,'PCN Data'!$B$2:$B$1300,0))),"ERROR")</f>
        <v/>
      </c>
      <c r="E1215" s="66"/>
      <c r="F1215" s="65"/>
      <c r="G1215" s="71" t="str">
        <f>IF(E1215&amp;F1215="","", IFERROR(IF(AND(E1215="",F1215&lt;&gt;""),INDEX('Paycode Info'!$D$2:$D$71,MATCH('PCN Variation'!F1215,'Paycode Info'!$F$2:$F$71,0)), INDEX('Paycode Info'!$D$2:$D$71,MATCH('PCN Variation'!E1215,'Paycode Info'!$D$2:$D$71,0))),"Error"))</f>
        <v/>
      </c>
      <c r="H1215" s="71" t="str">
        <f>IF(E1215&amp;F1215="","", IFERROR(INDEX('Paycode Info'!$F$2:$F$71,MATCH('PCN Variation'!G1215,'Paycode Info'!$D$2:$D$71,0)),"Error"))</f>
        <v/>
      </c>
      <c r="I1215" s="84" t="str">
        <f t="shared" si="92"/>
        <v/>
      </c>
      <c r="J1215" s="73" t="str">
        <f>IFERROR(INDEX('Paycode Info'!$G$2:$G$71,MATCH('PCN Variation'!H1215,'Paycode Info'!$F$2:$F$71,0)),"")</f>
        <v/>
      </c>
      <c r="K1215" s="17"/>
      <c r="L1215" s="16" t="str">
        <f>IFERROR(MATCH(K1215,'Paycode Info'!$I$2:$I$13,0),"")</f>
        <v/>
      </c>
      <c r="M1215" s="17"/>
      <c r="N1215" s="16" t="str">
        <f>IFERROR(MATCH(M1215,'Paycode Info'!$I$2:$I$13,0),"")</f>
        <v/>
      </c>
      <c r="O1215" s="17"/>
      <c r="P1215" s="17"/>
      <c r="Q1215" s="67" t="str">
        <f>IFERROR(IF(N1215-L1215=0,13,IF(N1215-L1215&gt;=0,N1215-L1215+1, VLOOKUP(N1215-L1215, 'Paycode Info'!$J$2:$K$13,2,0))),"")</f>
        <v/>
      </c>
      <c r="R1215" s="68" t="str">
        <f t="shared" si="91"/>
        <v/>
      </c>
      <c r="S1215" s="66"/>
      <c r="T1215" s="16" t="str">
        <f>IF(S1215="","",INDEX('Paycode Info'!$R$2:$R$4,MATCH('PCN Variation'!S1215,'Paycode Info'!$M$2:$M$4,0)))</f>
        <v/>
      </c>
      <c r="U1215" s="17"/>
      <c r="V1215" s="16" t="str">
        <f>IFERROR(MATCH(U1215,'Paycode Info'!$I$2:$I$13,0),"")</f>
        <v/>
      </c>
      <c r="W1215" s="16" t="str">
        <f t="shared" si="93"/>
        <v/>
      </c>
      <c r="X1215" s="15" t="str">
        <f t="shared" si="94"/>
        <v/>
      </c>
      <c r="Y1215" s="18">
        <f t="shared" si="95"/>
        <v>0</v>
      </c>
    </row>
    <row r="1216" spans="1:25" ht="35" customHeight="1" x14ac:dyDescent="0.35">
      <c r="A1216" s="65"/>
      <c r="B1216" s="70" t="str">
        <f>IFERROR(IF(A1216="","",INDEX('PCN Data'!$A$2:$A$1300,MATCH('PCN Variation'!A1216,'PCN Data'!$B$2:$B$1300,0))),"ERROR")</f>
        <v/>
      </c>
      <c r="C1216" s="71" t="str">
        <f>IFERROR(IF(A1216="","",INDEX('PCN Data'!$C$2:$C$1300,MATCH('PCN Variation'!A1216,'PCN Data'!$B$2:$B$1300,0))),"ERROR")</f>
        <v/>
      </c>
      <c r="D1216" s="70" t="str">
        <f>IFERROR(IF(A1216="","", INDEX('PCN Data'!$D$2:$D$1300,MATCH('PCN Variation'!A1216,'PCN Data'!$B$2:$B$1300,0))),"ERROR")</f>
        <v/>
      </c>
      <c r="E1216" s="66"/>
      <c r="F1216" s="65"/>
      <c r="G1216" s="71" t="str">
        <f>IF(E1216&amp;F1216="","", IFERROR(IF(AND(E1216="",F1216&lt;&gt;""),INDEX('Paycode Info'!$D$2:$D$71,MATCH('PCN Variation'!F1216,'Paycode Info'!$F$2:$F$71,0)), INDEX('Paycode Info'!$D$2:$D$71,MATCH('PCN Variation'!E1216,'Paycode Info'!$D$2:$D$71,0))),"Error"))</f>
        <v/>
      </c>
      <c r="H1216" s="71" t="str">
        <f>IF(E1216&amp;F1216="","", IFERROR(INDEX('Paycode Info'!$F$2:$F$71,MATCH('PCN Variation'!G1216,'Paycode Info'!$D$2:$D$71,0)),"Error"))</f>
        <v/>
      </c>
      <c r="I1216" s="84" t="str">
        <f t="shared" si="92"/>
        <v/>
      </c>
      <c r="J1216" s="73" t="str">
        <f>IFERROR(INDEX('Paycode Info'!$G$2:$G$71,MATCH('PCN Variation'!H1216,'Paycode Info'!$F$2:$F$71,0)),"")</f>
        <v/>
      </c>
      <c r="K1216" s="17"/>
      <c r="L1216" s="16" t="str">
        <f>IFERROR(MATCH(K1216,'Paycode Info'!$I$2:$I$13,0),"")</f>
        <v/>
      </c>
      <c r="M1216" s="17"/>
      <c r="N1216" s="16" t="str">
        <f>IFERROR(MATCH(M1216,'Paycode Info'!$I$2:$I$13,0),"")</f>
        <v/>
      </c>
      <c r="O1216" s="17"/>
      <c r="P1216" s="17"/>
      <c r="Q1216" s="67" t="str">
        <f>IFERROR(IF(N1216-L1216=0,13,IF(N1216-L1216&gt;=0,N1216-L1216+1, VLOOKUP(N1216-L1216, 'Paycode Info'!$J$2:$K$13,2,0))),"")</f>
        <v/>
      </c>
      <c r="R1216" s="68" t="str">
        <f t="shared" si="91"/>
        <v/>
      </c>
      <c r="S1216" s="66"/>
      <c r="T1216" s="16" t="str">
        <f>IF(S1216="","",INDEX('Paycode Info'!$R$2:$R$4,MATCH('PCN Variation'!S1216,'Paycode Info'!$M$2:$M$4,0)))</f>
        <v/>
      </c>
      <c r="U1216" s="17"/>
      <c r="V1216" s="16" t="str">
        <f>IFERROR(MATCH(U1216,'Paycode Info'!$I$2:$I$13,0),"")</f>
        <v/>
      </c>
      <c r="W1216" s="16" t="str">
        <f t="shared" si="93"/>
        <v/>
      </c>
      <c r="X1216" s="15" t="str">
        <f t="shared" si="94"/>
        <v/>
      </c>
      <c r="Y1216" s="18">
        <f t="shared" si="95"/>
        <v>0</v>
      </c>
    </row>
    <row r="1217" spans="1:25" ht="35" customHeight="1" x14ac:dyDescent="0.35">
      <c r="A1217" s="65"/>
      <c r="B1217" s="70" t="str">
        <f>IFERROR(IF(A1217="","",INDEX('PCN Data'!$A$2:$A$1300,MATCH('PCN Variation'!A1217,'PCN Data'!$B$2:$B$1300,0))),"ERROR")</f>
        <v/>
      </c>
      <c r="C1217" s="71" t="str">
        <f>IFERROR(IF(A1217="","",INDEX('PCN Data'!$C$2:$C$1300,MATCH('PCN Variation'!A1217,'PCN Data'!$B$2:$B$1300,0))),"ERROR")</f>
        <v/>
      </c>
      <c r="D1217" s="70" t="str">
        <f>IFERROR(IF(A1217="","", INDEX('PCN Data'!$D$2:$D$1300,MATCH('PCN Variation'!A1217,'PCN Data'!$B$2:$B$1300,0))),"ERROR")</f>
        <v/>
      </c>
      <c r="E1217" s="66"/>
      <c r="F1217" s="65"/>
      <c r="G1217" s="71" t="str">
        <f>IF(E1217&amp;F1217="","", IFERROR(IF(AND(E1217="",F1217&lt;&gt;""),INDEX('Paycode Info'!$D$2:$D$71,MATCH('PCN Variation'!F1217,'Paycode Info'!$F$2:$F$71,0)), INDEX('Paycode Info'!$D$2:$D$71,MATCH('PCN Variation'!E1217,'Paycode Info'!$D$2:$D$71,0))),"Error"))</f>
        <v/>
      </c>
      <c r="H1217" s="71" t="str">
        <f>IF(E1217&amp;F1217="","", IFERROR(INDEX('Paycode Info'!$F$2:$F$71,MATCH('PCN Variation'!G1217,'Paycode Info'!$D$2:$D$71,0)),"Error"))</f>
        <v/>
      </c>
      <c r="I1217" s="84" t="str">
        <f t="shared" si="92"/>
        <v/>
      </c>
      <c r="J1217" s="73" t="str">
        <f>IFERROR(INDEX('Paycode Info'!$G$2:$G$71,MATCH('PCN Variation'!H1217,'Paycode Info'!$F$2:$F$71,0)),"")</f>
        <v/>
      </c>
      <c r="K1217" s="17"/>
      <c r="L1217" s="16" t="str">
        <f>IFERROR(MATCH(K1217,'Paycode Info'!$I$2:$I$13,0),"")</f>
        <v/>
      </c>
      <c r="M1217" s="17"/>
      <c r="N1217" s="16" t="str">
        <f>IFERROR(MATCH(M1217,'Paycode Info'!$I$2:$I$13,0),"")</f>
        <v/>
      </c>
      <c r="O1217" s="17"/>
      <c r="P1217" s="17"/>
      <c r="Q1217" s="67" t="str">
        <f>IFERROR(IF(N1217-L1217=0,13,IF(N1217-L1217&gt;=0,N1217-L1217+1, VLOOKUP(N1217-L1217, 'Paycode Info'!$J$2:$K$13,2,0))),"")</f>
        <v/>
      </c>
      <c r="R1217" s="68" t="str">
        <f t="shared" si="91"/>
        <v/>
      </c>
      <c r="S1217" s="66"/>
      <c r="T1217" s="16" t="str">
        <f>IF(S1217="","",INDEX('Paycode Info'!$R$2:$R$4,MATCH('PCN Variation'!S1217,'Paycode Info'!$M$2:$M$4,0)))</f>
        <v/>
      </c>
      <c r="U1217" s="17"/>
      <c r="V1217" s="16" t="str">
        <f>IFERROR(MATCH(U1217,'Paycode Info'!$I$2:$I$13,0),"")</f>
        <v/>
      </c>
      <c r="W1217" s="16" t="str">
        <f t="shared" si="93"/>
        <v/>
      </c>
      <c r="X1217" s="15" t="str">
        <f t="shared" si="94"/>
        <v/>
      </c>
      <c r="Y1217" s="18">
        <f t="shared" si="95"/>
        <v>0</v>
      </c>
    </row>
    <row r="1218" spans="1:25" ht="35" customHeight="1" x14ac:dyDescent="0.35">
      <c r="A1218" s="65"/>
      <c r="B1218" s="70" t="str">
        <f>IFERROR(IF(A1218="","",INDEX('PCN Data'!$A$2:$A$1300,MATCH('PCN Variation'!A1218,'PCN Data'!$B$2:$B$1300,0))),"ERROR")</f>
        <v/>
      </c>
      <c r="C1218" s="71" t="str">
        <f>IFERROR(IF(A1218="","",INDEX('PCN Data'!$C$2:$C$1300,MATCH('PCN Variation'!A1218,'PCN Data'!$B$2:$B$1300,0))),"ERROR")</f>
        <v/>
      </c>
      <c r="D1218" s="70" t="str">
        <f>IFERROR(IF(A1218="","", INDEX('PCN Data'!$D$2:$D$1300,MATCH('PCN Variation'!A1218,'PCN Data'!$B$2:$B$1300,0))),"ERROR")</f>
        <v/>
      </c>
      <c r="E1218" s="66"/>
      <c r="F1218" s="65"/>
      <c r="G1218" s="71" t="str">
        <f>IF(E1218&amp;F1218="","", IFERROR(IF(AND(E1218="",F1218&lt;&gt;""),INDEX('Paycode Info'!$D$2:$D$71,MATCH('PCN Variation'!F1218,'Paycode Info'!$F$2:$F$71,0)), INDEX('Paycode Info'!$D$2:$D$71,MATCH('PCN Variation'!E1218,'Paycode Info'!$D$2:$D$71,0))),"Error"))</f>
        <v/>
      </c>
      <c r="H1218" s="71" t="str">
        <f>IF(E1218&amp;F1218="","", IFERROR(INDEX('Paycode Info'!$F$2:$F$71,MATCH('PCN Variation'!G1218,'Paycode Info'!$D$2:$D$71,0)),"Error"))</f>
        <v/>
      </c>
      <c r="I1218" s="84" t="str">
        <f t="shared" si="92"/>
        <v/>
      </c>
      <c r="J1218" s="73" t="str">
        <f>IFERROR(INDEX('Paycode Info'!$G$2:$G$71,MATCH('PCN Variation'!H1218,'Paycode Info'!$F$2:$F$71,0)),"")</f>
        <v/>
      </c>
      <c r="K1218" s="17"/>
      <c r="L1218" s="16" t="str">
        <f>IFERROR(MATCH(K1218,'Paycode Info'!$I$2:$I$13,0),"")</f>
        <v/>
      </c>
      <c r="M1218" s="17"/>
      <c r="N1218" s="16" t="str">
        <f>IFERROR(MATCH(M1218,'Paycode Info'!$I$2:$I$13,0),"")</f>
        <v/>
      </c>
      <c r="O1218" s="17"/>
      <c r="P1218" s="17"/>
      <c r="Q1218" s="67" t="str">
        <f>IFERROR(IF(N1218-L1218=0,13,IF(N1218-L1218&gt;=0,N1218-L1218+1, VLOOKUP(N1218-L1218, 'Paycode Info'!$J$2:$K$13,2,0))),"")</f>
        <v/>
      </c>
      <c r="R1218" s="68" t="str">
        <f t="shared" si="91"/>
        <v/>
      </c>
      <c r="S1218" s="66"/>
      <c r="T1218" s="16" t="str">
        <f>IF(S1218="","",INDEX('Paycode Info'!$R$2:$R$4,MATCH('PCN Variation'!S1218,'Paycode Info'!$M$2:$M$4,0)))</f>
        <v/>
      </c>
      <c r="U1218" s="17"/>
      <c r="V1218" s="16" t="str">
        <f>IFERROR(MATCH(U1218,'Paycode Info'!$I$2:$I$13,0),"")</f>
        <v/>
      </c>
      <c r="W1218" s="16" t="str">
        <f t="shared" si="93"/>
        <v/>
      </c>
      <c r="X1218" s="15" t="str">
        <f t="shared" si="94"/>
        <v/>
      </c>
      <c r="Y1218" s="18">
        <f t="shared" si="95"/>
        <v>0</v>
      </c>
    </row>
    <row r="1219" spans="1:25" ht="35" customHeight="1" x14ac:dyDescent="0.35">
      <c r="A1219" s="65"/>
      <c r="B1219" s="70" t="str">
        <f>IFERROR(IF(A1219="","",INDEX('PCN Data'!$A$2:$A$1300,MATCH('PCN Variation'!A1219,'PCN Data'!$B$2:$B$1300,0))),"ERROR")</f>
        <v/>
      </c>
      <c r="C1219" s="71" t="str">
        <f>IFERROR(IF(A1219="","",INDEX('PCN Data'!$C$2:$C$1300,MATCH('PCN Variation'!A1219,'PCN Data'!$B$2:$B$1300,0))),"ERROR")</f>
        <v/>
      </c>
      <c r="D1219" s="70" t="str">
        <f>IFERROR(IF(A1219="","", INDEX('PCN Data'!$D$2:$D$1300,MATCH('PCN Variation'!A1219,'PCN Data'!$B$2:$B$1300,0))),"ERROR")</f>
        <v/>
      </c>
      <c r="E1219" s="66"/>
      <c r="F1219" s="65"/>
      <c r="G1219" s="71" t="str">
        <f>IF(E1219&amp;F1219="","", IFERROR(IF(AND(E1219="",F1219&lt;&gt;""),INDEX('Paycode Info'!$D$2:$D$71,MATCH('PCN Variation'!F1219,'Paycode Info'!$F$2:$F$71,0)), INDEX('Paycode Info'!$D$2:$D$71,MATCH('PCN Variation'!E1219,'Paycode Info'!$D$2:$D$71,0))),"Error"))</f>
        <v/>
      </c>
      <c r="H1219" s="71" t="str">
        <f>IF(E1219&amp;F1219="","", IFERROR(INDEX('Paycode Info'!$F$2:$F$71,MATCH('PCN Variation'!G1219,'Paycode Info'!$D$2:$D$71,0)),"Error"))</f>
        <v/>
      </c>
      <c r="I1219" s="84" t="str">
        <f t="shared" si="92"/>
        <v/>
      </c>
      <c r="J1219" s="73" t="str">
        <f>IFERROR(INDEX('Paycode Info'!$G$2:$G$71,MATCH('PCN Variation'!H1219,'Paycode Info'!$F$2:$F$71,0)),"")</f>
        <v/>
      </c>
      <c r="K1219" s="17"/>
      <c r="L1219" s="16" t="str">
        <f>IFERROR(MATCH(K1219,'Paycode Info'!$I$2:$I$13,0),"")</f>
        <v/>
      </c>
      <c r="M1219" s="17"/>
      <c r="N1219" s="16" t="str">
        <f>IFERROR(MATCH(M1219,'Paycode Info'!$I$2:$I$13,0),"")</f>
        <v/>
      </c>
      <c r="O1219" s="17"/>
      <c r="P1219" s="17"/>
      <c r="Q1219" s="67" t="str">
        <f>IFERROR(IF(N1219-L1219=0,13,IF(N1219-L1219&gt;=0,N1219-L1219+1, VLOOKUP(N1219-L1219, 'Paycode Info'!$J$2:$K$13,2,0))),"")</f>
        <v/>
      </c>
      <c r="R1219" s="68" t="str">
        <f t="shared" si="91"/>
        <v/>
      </c>
      <c r="S1219" s="66"/>
      <c r="T1219" s="16" t="str">
        <f>IF(S1219="","",INDEX('Paycode Info'!$R$2:$R$4,MATCH('PCN Variation'!S1219,'Paycode Info'!$M$2:$M$4,0)))</f>
        <v/>
      </c>
      <c r="U1219" s="17"/>
      <c r="V1219" s="16" t="str">
        <f>IFERROR(MATCH(U1219,'Paycode Info'!$I$2:$I$13,0),"")</f>
        <v/>
      </c>
      <c r="W1219" s="16" t="str">
        <f t="shared" si="93"/>
        <v/>
      </c>
      <c r="X1219" s="15" t="str">
        <f t="shared" si="94"/>
        <v/>
      </c>
      <c r="Y1219" s="18">
        <f t="shared" si="95"/>
        <v>0</v>
      </c>
    </row>
    <row r="1220" spans="1:25" ht="35" customHeight="1" x14ac:dyDescent="0.35">
      <c r="A1220" s="65"/>
      <c r="B1220" s="70" t="str">
        <f>IFERROR(IF(A1220="","",INDEX('PCN Data'!$A$2:$A$1300,MATCH('PCN Variation'!A1220,'PCN Data'!$B$2:$B$1300,0))),"ERROR")</f>
        <v/>
      </c>
      <c r="C1220" s="71" t="str">
        <f>IFERROR(IF(A1220="","",INDEX('PCN Data'!$C$2:$C$1300,MATCH('PCN Variation'!A1220,'PCN Data'!$B$2:$B$1300,0))),"ERROR")</f>
        <v/>
      </c>
      <c r="D1220" s="70" t="str">
        <f>IFERROR(IF(A1220="","", INDEX('PCN Data'!$D$2:$D$1300,MATCH('PCN Variation'!A1220,'PCN Data'!$B$2:$B$1300,0))),"ERROR")</f>
        <v/>
      </c>
      <c r="E1220" s="66"/>
      <c r="F1220" s="65"/>
      <c r="G1220" s="71" t="str">
        <f>IF(E1220&amp;F1220="","", IFERROR(IF(AND(E1220="",F1220&lt;&gt;""),INDEX('Paycode Info'!$D$2:$D$71,MATCH('PCN Variation'!F1220,'Paycode Info'!$F$2:$F$71,0)), INDEX('Paycode Info'!$D$2:$D$71,MATCH('PCN Variation'!E1220,'Paycode Info'!$D$2:$D$71,0))),"Error"))</f>
        <v/>
      </c>
      <c r="H1220" s="71" t="str">
        <f>IF(E1220&amp;F1220="","", IFERROR(INDEX('Paycode Info'!$F$2:$F$71,MATCH('PCN Variation'!G1220,'Paycode Info'!$D$2:$D$71,0)),"Error"))</f>
        <v/>
      </c>
      <c r="I1220" s="84" t="str">
        <f t="shared" si="92"/>
        <v/>
      </c>
      <c r="J1220" s="73" t="str">
        <f>IFERROR(INDEX('Paycode Info'!$G$2:$G$71,MATCH('PCN Variation'!H1220,'Paycode Info'!$F$2:$F$71,0)),"")</f>
        <v/>
      </c>
      <c r="K1220" s="17"/>
      <c r="L1220" s="16" t="str">
        <f>IFERROR(MATCH(K1220,'Paycode Info'!$I$2:$I$13,0),"")</f>
        <v/>
      </c>
      <c r="M1220" s="17"/>
      <c r="N1220" s="16" t="str">
        <f>IFERROR(MATCH(M1220,'Paycode Info'!$I$2:$I$13,0),"")</f>
        <v/>
      </c>
      <c r="O1220" s="17"/>
      <c r="P1220" s="17"/>
      <c r="Q1220" s="67" t="str">
        <f>IFERROR(IF(N1220-L1220=0,13,IF(N1220-L1220&gt;=0,N1220-L1220+1, VLOOKUP(N1220-L1220, 'Paycode Info'!$J$2:$K$13,2,0))),"")</f>
        <v/>
      </c>
      <c r="R1220" s="68" t="str">
        <f t="shared" si="91"/>
        <v/>
      </c>
      <c r="S1220" s="66"/>
      <c r="T1220" s="16" t="str">
        <f>IF(S1220="","",INDEX('Paycode Info'!$R$2:$R$4,MATCH('PCN Variation'!S1220,'Paycode Info'!$M$2:$M$4,0)))</f>
        <v/>
      </c>
      <c r="U1220" s="17"/>
      <c r="V1220" s="16" t="str">
        <f>IFERROR(MATCH(U1220,'Paycode Info'!$I$2:$I$13,0),"")</f>
        <v/>
      </c>
      <c r="W1220" s="16" t="str">
        <f t="shared" si="93"/>
        <v/>
      </c>
      <c r="X1220" s="15" t="str">
        <f t="shared" si="94"/>
        <v/>
      </c>
      <c r="Y1220" s="18">
        <f t="shared" si="95"/>
        <v>0</v>
      </c>
    </row>
    <row r="1221" spans="1:25" ht="35" customHeight="1" x14ac:dyDescent="0.35">
      <c r="A1221" s="65"/>
      <c r="B1221" s="70" t="str">
        <f>IFERROR(IF(A1221="","",INDEX('PCN Data'!$A$2:$A$1300,MATCH('PCN Variation'!A1221,'PCN Data'!$B$2:$B$1300,0))),"ERROR")</f>
        <v/>
      </c>
      <c r="C1221" s="71" t="str">
        <f>IFERROR(IF(A1221="","",INDEX('PCN Data'!$C$2:$C$1300,MATCH('PCN Variation'!A1221,'PCN Data'!$B$2:$B$1300,0))),"ERROR")</f>
        <v/>
      </c>
      <c r="D1221" s="70" t="str">
        <f>IFERROR(IF(A1221="","", INDEX('PCN Data'!$D$2:$D$1300,MATCH('PCN Variation'!A1221,'PCN Data'!$B$2:$B$1300,0))),"ERROR")</f>
        <v/>
      </c>
      <c r="E1221" s="66"/>
      <c r="F1221" s="65"/>
      <c r="G1221" s="71" t="str">
        <f>IF(E1221&amp;F1221="","", IFERROR(IF(AND(E1221="",F1221&lt;&gt;""),INDEX('Paycode Info'!$D$2:$D$71,MATCH('PCN Variation'!F1221,'Paycode Info'!$F$2:$F$71,0)), INDEX('Paycode Info'!$D$2:$D$71,MATCH('PCN Variation'!E1221,'Paycode Info'!$D$2:$D$71,0))),"Error"))</f>
        <v/>
      </c>
      <c r="H1221" s="71" t="str">
        <f>IF(E1221&amp;F1221="","", IFERROR(INDEX('Paycode Info'!$F$2:$F$71,MATCH('PCN Variation'!G1221,'Paycode Info'!$D$2:$D$71,0)),"Error"))</f>
        <v/>
      </c>
      <c r="I1221" s="84" t="str">
        <f t="shared" si="92"/>
        <v/>
      </c>
      <c r="J1221" s="73" t="str">
        <f>IFERROR(INDEX('Paycode Info'!$G$2:$G$71,MATCH('PCN Variation'!H1221,'Paycode Info'!$F$2:$F$71,0)),"")</f>
        <v/>
      </c>
      <c r="K1221" s="17"/>
      <c r="L1221" s="16" t="str">
        <f>IFERROR(MATCH(K1221,'Paycode Info'!$I$2:$I$13,0),"")</f>
        <v/>
      </c>
      <c r="M1221" s="17"/>
      <c r="N1221" s="16" t="str">
        <f>IFERROR(MATCH(M1221,'Paycode Info'!$I$2:$I$13,0),"")</f>
        <v/>
      </c>
      <c r="O1221" s="17"/>
      <c r="P1221" s="17"/>
      <c r="Q1221" s="67" t="str">
        <f>IFERROR(IF(N1221-L1221=0,13,IF(N1221-L1221&gt;=0,N1221-L1221+1, VLOOKUP(N1221-L1221, 'Paycode Info'!$J$2:$K$13,2,0))),"")</f>
        <v/>
      </c>
      <c r="R1221" s="68" t="str">
        <f t="shared" si="91"/>
        <v/>
      </c>
      <c r="S1221" s="66"/>
      <c r="T1221" s="16" t="str">
        <f>IF(S1221="","",INDEX('Paycode Info'!$R$2:$R$4,MATCH('PCN Variation'!S1221,'Paycode Info'!$M$2:$M$4,0)))</f>
        <v/>
      </c>
      <c r="U1221" s="17"/>
      <c r="V1221" s="16" t="str">
        <f>IFERROR(MATCH(U1221,'Paycode Info'!$I$2:$I$13,0),"")</f>
        <v/>
      </c>
      <c r="W1221" s="16" t="str">
        <f t="shared" si="93"/>
        <v/>
      </c>
      <c r="X1221" s="15" t="str">
        <f t="shared" si="94"/>
        <v/>
      </c>
      <c r="Y1221" s="18">
        <f t="shared" si="95"/>
        <v>0</v>
      </c>
    </row>
    <row r="1222" spans="1:25" ht="35" customHeight="1" x14ac:dyDescent="0.35">
      <c r="A1222" s="65"/>
      <c r="B1222" s="70" t="str">
        <f>IFERROR(IF(A1222="","",INDEX('PCN Data'!$A$2:$A$1300,MATCH('PCN Variation'!A1222,'PCN Data'!$B$2:$B$1300,0))),"ERROR")</f>
        <v/>
      </c>
      <c r="C1222" s="71" t="str">
        <f>IFERROR(IF(A1222="","",INDEX('PCN Data'!$C$2:$C$1300,MATCH('PCN Variation'!A1222,'PCN Data'!$B$2:$B$1300,0))),"ERROR")</f>
        <v/>
      </c>
      <c r="D1222" s="70" t="str">
        <f>IFERROR(IF(A1222="","", INDEX('PCN Data'!$D$2:$D$1300,MATCH('PCN Variation'!A1222,'PCN Data'!$B$2:$B$1300,0))),"ERROR")</f>
        <v/>
      </c>
      <c r="E1222" s="66"/>
      <c r="F1222" s="65"/>
      <c r="G1222" s="71" t="str">
        <f>IF(E1222&amp;F1222="","", IFERROR(IF(AND(E1222="",F1222&lt;&gt;""),INDEX('Paycode Info'!$D$2:$D$71,MATCH('PCN Variation'!F1222,'Paycode Info'!$F$2:$F$71,0)), INDEX('Paycode Info'!$D$2:$D$71,MATCH('PCN Variation'!E1222,'Paycode Info'!$D$2:$D$71,0))),"Error"))</f>
        <v/>
      </c>
      <c r="H1222" s="71" t="str">
        <f>IF(E1222&amp;F1222="","", IFERROR(INDEX('Paycode Info'!$F$2:$F$71,MATCH('PCN Variation'!G1222,'Paycode Info'!$D$2:$D$71,0)),"Error"))</f>
        <v/>
      </c>
      <c r="I1222" s="84" t="str">
        <f t="shared" si="92"/>
        <v/>
      </c>
      <c r="J1222" s="73" t="str">
        <f>IFERROR(INDEX('Paycode Info'!$G$2:$G$71,MATCH('PCN Variation'!H1222,'Paycode Info'!$F$2:$F$71,0)),"")</f>
        <v/>
      </c>
      <c r="K1222" s="17"/>
      <c r="L1222" s="16" t="str">
        <f>IFERROR(MATCH(K1222,'Paycode Info'!$I$2:$I$13,0),"")</f>
        <v/>
      </c>
      <c r="M1222" s="17"/>
      <c r="N1222" s="16" t="str">
        <f>IFERROR(MATCH(M1222,'Paycode Info'!$I$2:$I$13,0),"")</f>
        <v/>
      </c>
      <c r="O1222" s="17"/>
      <c r="P1222" s="17"/>
      <c r="Q1222" s="67" t="str">
        <f>IFERROR(IF(N1222-L1222=0,13,IF(N1222-L1222&gt;=0,N1222-L1222+1, VLOOKUP(N1222-L1222, 'Paycode Info'!$J$2:$K$13,2,0))),"")</f>
        <v/>
      </c>
      <c r="R1222" s="68" t="str">
        <f t="shared" ref="R1222:R1285" si="96">IF(AND(K1222="",M1222=""),"",IF(AND(K1222="",M1222&lt;&gt;""),"",IF(AND(K1222&lt;&gt;"",M1222=""),O1222,IF(J1222="Calculated",O1222,O1222*Q1222))))</f>
        <v/>
      </c>
      <c r="S1222" s="66"/>
      <c r="T1222" s="16" t="str">
        <f>IF(S1222="","",INDEX('Paycode Info'!$R$2:$R$4,MATCH('PCN Variation'!S1222,'Paycode Info'!$M$2:$M$4,0)))</f>
        <v/>
      </c>
      <c r="U1222" s="17"/>
      <c r="V1222" s="16" t="str">
        <f>IFERROR(MATCH(U1222,'Paycode Info'!$I$2:$I$13,0),"")</f>
        <v/>
      </c>
      <c r="W1222" s="16" t="str">
        <f t="shared" si="93"/>
        <v/>
      </c>
      <c r="X1222" s="15" t="str">
        <f t="shared" si="94"/>
        <v/>
      </c>
      <c r="Y1222" s="18">
        <f t="shared" si="95"/>
        <v>0</v>
      </c>
    </row>
    <row r="1223" spans="1:25" ht="35" customHeight="1" x14ac:dyDescent="0.35">
      <c r="A1223" s="65"/>
      <c r="B1223" s="70" t="str">
        <f>IFERROR(IF(A1223="","",INDEX('PCN Data'!$A$2:$A$1300,MATCH('PCN Variation'!A1223,'PCN Data'!$B$2:$B$1300,0))),"ERROR")</f>
        <v/>
      </c>
      <c r="C1223" s="71" t="str">
        <f>IFERROR(IF(A1223="","",INDEX('PCN Data'!$C$2:$C$1300,MATCH('PCN Variation'!A1223,'PCN Data'!$B$2:$B$1300,0))),"ERROR")</f>
        <v/>
      </c>
      <c r="D1223" s="70" t="str">
        <f>IFERROR(IF(A1223="","", INDEX('PCN Data'!$D$2:$D$1300,MATCH('PCN Variation'!A1223,'PCN Data'!$B$2:$B$1300,0))),"ERROR")</f>
        <v/>
      </c>
      <c r="E1223" s="66"/>
      <c r="F1223" s="65"/>
      <c r="G1223" s="71" t="str">
        <f>IF(E1223&amp;F1223="","", IFERROR(IF(AND(E1223="",F1223&lt;&gt;""),INDEX('Paycode Info'!$D$2:$D$71,MATCH('PCN Variation'!F1223,'Paycode Info'!$F$2:$F$71,0)), INDEX('Paycode Info'!$D$2:$D$71,MATCH('PCN Variation'!E1223,'Paycode Info'!$D$2:$D$71,0))),"Error"))</f>
        <v/>
      </c>
      <c r="H1223" s="71" t="str">
        <f>IF(E1223&amp;F1223="","", IFERROR(INDEX('Paycode Info'!$F$2:$F$71,MATCH('PCN Variation'!G1223,'Paycode Info'!$D$2:$D$71,0)),"Error"))</f>
        <v/>
      </c>
      <c r="I1223" s="84" t="str">
        <f t="shared" ref="I1223:I1286" si="97">G1223</f>
        <v/>
      </c>
      <c r="J1223" s="73" t="str">
        <f>IFERROR(INDEX('Paycode Info'!$G$2:$G$71,MATCH('PCN Variation'!H1223,'Paycode Info'!$F$2:$F$71,0)),"")</f>
        <v/>
      </c>
      <c r="K1223" s="17"/>
      <c r="L1223" s="16" t="str">
        <f>IFERROR(MATCH(K1223,'Paycode Info'!$I$2:$I$13,0),"")</f>
        <v/>
      </c>
      <c r="M1223" s="17"/>
      <c r="N1223" s="16" t="str">
        <f>IFERROR(MATCH(M1223,'Paycode Info'!$I$2:$I$13,0),"")</f>
        <v/>
      </c>
      <c r="O1223" s="17"/>
      <c r="P1223" s="17"/>
      <c r="Q1223" s="67" t="str">
        <f>IFERROR(IF(N1223-L1223=0,13,IF(N1223-L1223&gt;=0,N1223-L1223+1, VLOOKUP(N1223-L1223, 'Paycode Info'!$J$2:$K$13,2,0))),"")</f>
        <v/>
      </c>
      <c r="R1223" s="68" t="str">
        <f t="shared" si="96"/>
        <v/>
      </c>
      <c r="S1223" s="66"/>
      <c r="T1223" s="16" t="str">
        <f>IF(S1223="","",INDEX('Paycode Info'!$R$2:$R$4,MATCH('PCN Variation'!S1223,'Paycode Info'!$M$2:$M$4,0)))</f>
        <v/>
      </c>
      <c r="U1223" s="17"/>
      <c r="V1223" s="16" t="str">
        <f>IFERROR(MATCH(U1223,'Paycode Info'!$I$2:$I$13,0),"")</f>
        <v/>
      </c>
      <c r="W1223" s="16" t="str">
        <f t="shared" ref="W1223:W1286" si="98">IF(U1223="","", IF(T1223=0, "Accept", IF(T1223=2, "Reject", IF(AND(T1223=1, V1223&lt;=$N$1),"Accept", "Reject"))))</f>
        <v/>
      </c>
      <c r="X1223" s="15" t="str">
        <f t="shared" ref="X1223:X1286" si="99">IF(B1223="","",(IF(R1223&lt;&gt;P1223,"Error - total does not match expected results",(IF(AND(E1223="",F1223=""),"Error - no payment details have been selected",IF(D1223&lt;&gt;"PCN","Error - contract type must be PCN",IF(AND(F1223&lt;&gt;"",F1223&lt;&gt;H1223),"Error - entered paycode incorrect for payment type",IF(K1223="","Error - no start month defined",IF((AND(L1223&lt;$N$1,$N$1&lt;&gt;12)),"Error - start month is before current month, this must be current month or later",IF(O1223="","Error - no monthly amount entered",IF(AND(J1223="Calculated",M1223&lt;&gt;""),"Error - end month not required for payment type selected",IF(S1223="","Error - financial year is mandatory",IF(AND(U1223="",J1223="Calculated"),"Error - financial month is mandatory for payment type selected",IF(AND(J1223="Calculated",W1223="Reject"),"Error - financial month must be the current month or a previous month",IF(AND(U1223&lt;&gt;"",J1223&lt;&gt;"Calculated"),"Error - financial month is not required for payment type selected","OK")))))))))))))))</f>
        <v/>
      </c>
      <c r="Y1223" s="18">
        <f t="shared" si="95"/>
        <v>0</v>
      </c>
    </row>
    <row r="1224" spans="1:25" ht="35" customHeight="1" x14ac:dyDescent="0.35">
      <c r="A1224" s="65"/>
      <c r="B1224" s="70" t="str">
        <f>IFERROR(IF(A1224="","",INDEX('PCN Data'!$A$2:$A$1300,MATCH('PCN Variation'!A1224,'PCN Data'!$B$2:$B$1300,0))),"ERROR")</f>
        <v/>
      </c>
      <c r="C1224" s="71" t="str">
        <f>IFERROR(IF(A1224="","",INDEX('PCN Data'!$C$2:$C$1300,MATCH('PCN Variation'!A1224,'PCN Data'!$B$2:$B$1300,0))),"ERROR")</f>
        <v/>
      </c>
      <c r="D1224" s="70" t="str">
        <f>IFERROR(IF(A1224="","", INDEX('PCN Data'!$D$2:$D$1300,MATCH('PCN Variation'!A1224,'PCN Data'!$B$2:$B$1300,0))),"ERROR")</f>
        <v/>
      </c>
      <c r="E1224" s="66"/>
      <c r="F1224" s="65"/>
      <c r="G1224" s="71" t="str">
        <f>IF(E1224&amp;F1224="","", IFERROR(IF(AND(E1224="",F1224&lt;&gt;""),INDEX('Paycode Info'!$D$2:$D$71,MATCH('PCN Variation'!F1224,'Paycode Info'!$F$2:$F$71,0)), INDEX('Paycode Info'!$D$2:$D$71,MATCH('PCN Variation'!E1224,'Paycode Info'!$D$2:$D$71,0))),"Error"))</f>
        <v/>
      </c>
      <c r="H1224" s="71" t="str">
        <f>IF(E1224&amp;F1224="","", IFERROR(INDEX('Paycode Info'!$F$2:$F$71,MATCH('PCN Variation'!G1224,'Paycode Info'!$D$2:$D$71,0)),"Error"))</f>
        <v/>
      </c>
      <c r="I1224" s="84" t="str">
        <f t="shared" si="97"/>
        <v/>
      </c>
      <c r="J1224" s="73" t="str">
        <f>IFERROR(INDEX('Paycode Info'!$G$2:$G$71,MATCH('PCN Variation'!H1224,'Paycode Info'!$F$2:$F$71,0)),"")</f>
        <v/>
      </c>
      <c r="K1224" s="17"/>
      <c r="L1224" s="16" t="str">
        <f>IFERROR(MATCH(K1224,'Paycode Info'!$I$2:$I$13,0),"")</f>
        <v/>
      </c>
      <c r="M1224" s="17"/>
      <c r="N1224" s="16" t="str">
        <f>IFERROR(MATCH(M1224,'Paycode Info'!$I$2:$I$13,0),"")</f>
        <v/>
      </c>
      <c r="O1224" s="17"/>
      <c r="P1224" s="17"/>
      <c r="Q1224" s="67" t="str">
        <f>IFERROR(IF(N1224-L1224=0,13,IF(N1224-L1224&gt;=0,N1224-L1224+1, VLOOKUP(N1224-L1224, 'Paycode Info'!$J$2:$K$13,2,0))),"")</f>
        <v/>
      </c>
      <c r="R1224" s="68" t="str">
        <f t="shared" si="96"/>
        <v/>
      </c>
      <c r="S1224" s="66"/>
      <c r="T1224" s="16" t="str">
        <f>IF(S1224="","",INDEX('Paycode Info'!$R$2:$R$4,MATCH('PCN Variation'!S1224,'Paycode Info'!$M$2:$M$4,0)))</f>
        <v/>
      </c>
      <c r="U1224" s="17"/>
      <c r="V1224" s="16" t="str">
        <f>IFERROR(MATCH(U1224,'Paycode Info'!$I$2:$I$13,0),"")</f>
        <v/>
      </c>
      <c r="W1224" s="16" t="str">
        <f t="shared" si="98"/>
        <v/>
      </c>
      <c r="X1224" s="15" t="str">
        <f t="shared" si="99"/>
        <v/>
      </c>
      <c r="Y1224" s="18">
        <f t="shared" si="95"/>
        <v>0</v>
      </c>
    </row>
    <row r="1225" spans="1:25" ht="35" customHeight="1" x14ac:dyDescent="0.35">
      <c r="A1225" s="65"/>
      <c r="B1225" s="70" t="str">
        <f>IFERROR(IF(A1225="","",INDEX('PCN Data'!$A$2:$A$1300,MATCH('PCN Variation'!A1225,'PCN Data'!$B$2:$B$1300,0))),"ERROR")</f>
        <v/>
      </c>
      <c r="C1225" s="71" t="str">
        <f>IFERROR(IF(A1225="","",INDEX('PCN Data'!$C$2:$C$1300,MATCH('PCN Variation'!A1225,'PCN Data'!$B$2:$B$1300,0))),"ERROR")</f>
        <v/>
      </c>
      <c r="D1225" s="70" t="str">
        <f>IFERROR(IF(A1225="","", INDEX('PCN Data'!$D$2:$D$1300,MATCH('PCN Variation'!A1225,'PCN Data'!$B$2:$B$1300,0))),"ERROR")</f>
        <v/>
      </c>
      <c r="E1225" s="66"/>
      <c r="F1225" s="65"/>
      <c r="G1225" s="71" t="str">
        <f>IF(E1225&amp;F1225="","", IFERROR(IF(AND(E1225="",F1225&lt;&gt;""),INDEX('Paycode Info'!$D$2:$D$71,MATCH('PCN Variation'!F1225,'Paycode Info'!$F$2:$F$71,0)), INDEX('Paycode Info'!$D$2:$D$71,MATCH('PCN Variation'!E1225,'Paycode Info'!$D$2:$D$71,0))),"Error"))</f>
        <v/>
      </c>
      <c r="H1225" s="71" t="str">
        <f>IF(E1225&amp;F1225="","", IFERROR(INDEX('Paycode Info'!$F$2:$F$71,MATCH('PCN Variation'!G1225,'Paycode Info'!$D$2:$D$71,0)),"Error"))</f>
        <v/>
      </c>
      <c r="I1225" s="84" t="str">
        <f t="shared" si="97"/>
        <v/>
      </c>
      <c r="J1225" s="73" t="str">
        <f>IFERROR(INDEX('Paycode Info'!$G$2:$G$71,MATCH('PCN Variation'!H1225,'Paycode Info'!$F$2:$F$71,0)),"")</f>
        <v/>
      </c>
      <c r="K1225" s="17"/>
      <c r="L1225" s="16" t="str">
        <f>IFERROR(MATCH(K1225,'Paycode Info'!$I$2:$I$13,0),"")</f>
        <v/>
      </c>
      <c r="M1225" s="17"/>
      <c r="N1225" s="16" t="str">
        <f>IFERROR(MATCH(M1225,'Paycode Info'!$I$2:$I$13,0),"")</f>
        <v/>
      </c>
      <c r="O1225" s="17"/>
      <c r="P1225" s="17"/>
      <c r="Q1225" s="67" t="str">
        <f>IFERROR(IF(N1225-L1225=0,13,IF(N1225-L1225&gt;=0,N1225-L1225+1, VLOOKUP(N1225-L1225, 'Paycode Info'!$J$2:$K$13,2,0))),"")</f>
        <v/>
      </c>
      <c r="R1225" s="68" t="str">
        <f t="shared" si="96"/>
        <v/>
      </c>
      <c r="S1225" s="66"/>
      <c r="T1225" s="16" t="str">
        <f>IF(S1225="","",INDEX('Paycode Info'!$R$2:$R$4,MATCH('PCN Variation'!S1225,'Paycode Info'!$M$2:$M$4,0)))</f>
        <v/>
      </c>
      <c r="U1225" s="17"/>
      <c r="V1225" s="16" t="str">
        <f>IFERROR(MATCH(U1225,'Paycode Info'!$I$2:$I$13,0),"")</f>
        <v/>
      </c>
      <c r="W1225" s="16" t="str">
        <f t="shared" si="98"/>
        <v/>
      </c>
      <c r="X1225" s="15" t="str">
        <f t="shared" si="99"/>
        <v/>
      </c>
      <c r="Y1225" s="18">
        <f t="shared" si="95"/>
        <v>0</v>
      </c>
    </row>
    <row r="1226" spans="1:25" ht="35" customHeight="1" x14ac:dyDescent="0.35">
      <c r="A1226" s="65"/>
      <c r="B1226" s="70" t="str">
        <f>IFERROR(IF(A1226="","",INDEX('PCN Data'!$A$2:$A$1300,MATCH('PCN Variation'!A1226,'PCN Data'!$B$2:$B$1300,0))),"ERROR")</f>
        <v/>
      </c>
      <c r="C1226" s="71" t="str">
        <f>IFERROR(IF(A1226="","",INDEX('PCN Data'!$C$2:$C$1300,MATCH('PCN Variation'!A1226,'PCN Data'!$B$2:$B$1300,0))),"ERROR")</f>
        <v/>
      </c>
      <c r="D1226" s="70" t="str">
        <f>IFERROR(IF(A1226="","", INDEX('PCN Data'!$D$2:$D$1300,MATCH('PCN Variation'!A1226,'PCN Data'!$B$2:$B$1300,0))),"ERROR")</f>
        <v/>
      </c>
      <c r="E1226" s="66"/>
      <c r="F1226" s="65"/>
      <c r="G1226" s="71" t="str">
        <f>IF(E1226&amp;F1226="","", IFERROR(IF(AND(E1226="",F1226&lt;&gt;""),INDEX('Paycode Info'!$D$2:$D$71,MATCH('PCN Variation'!F1226,'Paycode Info'!$F$2:$F$71,0)), INDEX('Paycode Info'!$D$2:$D$71,MATCH('PCN Variation'!E1226,'Paycode Info'!$D$2:$D$71,0))),"Error"))</f>
        <v/>
      </c>
      <c r="H1226" s="71" t="str">
        <f>IF(E1226&amp;F1226="","", IFERROR(INDEX('Paycode Info'!$F$2:$F$71,MATCH('PCN Variation'!G1226,'Paycode Info'!$D$2:$D$71,0)),"Error"))</f>
        <v/>
      </c>
      <c r="I1226" s="84" t="str">
        <f t="shared" si="97"/>
        <v/>
      </c>
      <c r="J1226" s="73" t="str">
        <f>IFERROR(INDEX('Paycode Info'!$G$2:$G$71,MATCH('PCN Variation'!H1226,'Paycode Info'!$F$2:$F$71,0)),"")</f>
        <v/>
      </c>
      <c r="K1226" s="17"/>
      <c r="L1226" s="16" t="str">
        <f>IFERROR(MATCH(K1226,'Paycode Info'!$I$2:$I$13,0),"")</f>
        <v/>
      </c>
      <c r="M1226" s="17"/>
      <c r="N1226" s="16" t="str">
        <f>IFERROR(MATCH(M1226,'Paycode Info'!$I$2:$I$13,0),"")</f>
        <v/>
      </c>
      <c r="O1226" s="17"/>
      <c r="P1226" s="17"/>
      <c r="Q1226" s="67" t="str">
        <f>IFERROR(IF(N1226-L1226=0,13,IF(N1226-L1226&gt;=0,N1226-L1226+1, VLOOKUP(N1226-L1226, 'Paycode Info'!$J$2:$K$13,2,0))),"")</f>
        <v/>
      </c>
      <c r="R1226" s="68" t="str">
        <f t="shared" si="96"/>
        <v/>
      </c>
      <c r="S1226" s="66"/>
      <c r="T1226" s="16" t="str">
        <f>IF(S1226="","",INDEX('Paycode Info'!$R$2:$R$4,MATCH('PCN Variation'!S1226,'Paycode Info'!$M$2:$M$4,0)))</f>
        <v/>
      </c>
      <c r="U1226" s="17"/>
      <c r="V1226" s="16" t="str">
        <f>IFERROR(MATCH(U1226,'Paycode Info'!$I$2:$I$13,0),"")</f>
        <v/>
      </c>
      <c r="W1226" s="16" t="str">
        <f t="shared" si="98"/>
        <v/>
      </c>
      <c r="X1226" s="15" t="str">
        <f t="shared" si="99"/>
        <v/>
      </c>
      <c r="Y1226" s="18">
        <f t="shared" si="95"/>
        <v>0</v>
      </c>
    </row>
    <row r="1227" spans="1:25" ht="35" customHeight="1" x14ac:dyDescent="0.35">
      <c r="A1227" s="65"/>
      <c r="B1227" s="70" t="str">
        <f>IFERROR(IF(A1227="","",INDEX('PCN Data'!$A$2:$A$1300,MATCH('PCN Variation'!A1227,'PCN Data'!$B$2:$B$1300,0))),"ERROR")</f>
        <v/>
      </c>
      <c r="C1227" s="71" t="str">
        <f>IFERROR(IF(A1227="","",INDEX('PCN Data'!$C$2:$C$1300,MATCH('PCN Variation'!A1227,'PCN Data'!$B$2:$B$1300,0))),"ERROR")</f>
        <v/>
      </c>
      <c r="D1227" s="70" t="str">
        <f>IFERROR(IF(A1227="","", INDEX('PCN Data'!$D$2:$D$1300,MATCH('PCN Variation'!A1227,'PCN Data'!$B$2:$B$1300,0))),"ERROR")</f>
        <v/>
      </c>
      <c r="E1227" s="66"/>
      <c r="F1227" s="65"/>
      <c r="G1227" s="71" t="str">
        <f>IF(E1227&amp;F1227="","", IFERROR(IF(AND(E1227="",F1227&lt;&gt;""),INDEX('Paycode Info'!$D$2:$D$71,MATCH('PCN Variation'!F1227,'Paycode Info'!$F$2:$F$71,0)), INDEX('Paycode Info'!$D$2:$D$71,MATCH('PCN Variation'!E1227,'Paycode Info'!$D$2:$D$71,0))),"Error"))</f>
        <v/>
      </c>
      <c r="H1227" s="71" t="str">
        <f>IF(E1227&amp;F1227="","", IFERROR(INDEX('Paycode Info'!$F$2:$F$71,MATCH('PCN Variation'!G1227,'Paycode Info'!$D$2:$D$71,0)),"Error"))</f>
        <v/>
      </c>
      <c r="I1227" s="84" t="str">
        <f t="shared" si="97"/>
        <v/>
      </c>
      <c r="J1227" s="73" t="str">
        <f>IFERROR(INDEX('Paycode Info'!$G$2:$G$71,MATCH('PCN Variation'!H1227,'Paycode Info'!$F$2:$F$71,0)),"")</f>
        <v/>
      </c>
      <c r="K1227" s="17"/>
      <c r="L1227" s="16" t="str">
        <f>IFERROR(MATCH(K1227,'Paycode Info'!$I$2:$I$13,0),"")</f>
        <v/>
      </c>
      <c r="M1227" s="17"/>
      <c r="N1227" s="16" t="str">
        <f>IFERROR(MATCH(M1227,'Paycode Info'!$I$2:$I$13,0),"")</f>
        <v/>
      </c>
      <c r="O1227" s="17"/>
      <c r="P1227" s="17"/>
      <c r="Q1227" s="67" t="str">
        <f>IFERROR(IF(N1227-L1227=0,13,IF(N1227-L1227&gt;=0,N1227-L1227+1, VLOOKUP(N1227-L1227, 'Paycode Info'!$J$2:$K$13,2,0))),"")</f>
        <v/>
      </c>
      <c r="R1227" s="68" t="str">
        <f t="shared" si="96"/>
        <v/>
      </c>
      <c r="S1227" s="66"/>
      <c r="T1227" s="16" t="str">
        <f>IF(S1227="","",INDEX('Paycode Info'!$R$2:$R$4,MATCH('PCN Variation'!S1227,'Paycode Info'!$M$2:$M$4,0)))</f>
        <v/>
      </c>
      <c r="U1227" s="17"/>
      <c r="V1227" s="16" t="str">
        <f>IFERROR(MATCH(U1227,'Paycode Info'!$I$2:$I$13,0),"")</f>
        <v/>
      </c>
      <c r="W1227" s="16" t="str">
        <f t="shared" si="98"/>
        <v/>
      </c>
      <c r="X1227" s="15" t="str">
        <f t="shared" si="99"/>
        <v/>
      </c>
      <c r="Y1227" s="18">
        <f t="shared" si="95"/>
        <v>0</v>
      </c>
    </row>
    <row r="1228" spans="1:25" ht="35" customHeight="1" x14ac:dyDescent="0.35">
      <c r="A1228" s="65"/>
      <c r="B1228" s="70" t="str">
        <f>IFERROR(IF(A1228="","",INDEX('PCN Data'!$A$2:$A$1300,MATCH('PCN Variation'!A1228,'PCN Data'!$B$2:$B$1300,0))),"ERROR")</f>
        <v/>
      </c>
      <c r="C1228" s="71" t="str">
        <f>IFERROR(IF(A1228="","",INDEX('PCN Data'!$C$2:$C$1300,MATCH('PCN Variation'!A1228,'PCN Data'!$B$2:$B$1300,0))),"ERROR")</f>
        <v/>
      </c>
      <c r="D1228" s="70" t="str">
        <f>IFERROR(IF(A1228="","", INDEX('PCN Data'!$D$2:$D$1300,MATCH('PCN Variation'!A1228,'PCN Data'!$B$2:$B$1300,0))),"ERROR")</f>
        <v/>
      </c>
      <c r="E1228" s="66"/>
      <c r="F1228" s="65"/>
      <c r="G1228" s="71" t="str">
        <f>IF(E1228&amp;F1228="","", IFERROR(IF(AND(E1228="",F1228&lt;&gt;""),INDEX('Paycode Info'!$D$2:$D$71,MATCH('PCN Variation'!F1228,'Paycode Info'!$F$2:$F$71,0)), INDEX('Paycode Info'!$D$2:$D$71,MATCH('PCN Variation'!E1228,'Paycode Info'!$D$2:$D$71,0))),"Error"))</f>
        <v/>
      </c>
      <c r="H1228" s="71" t="str">
        <f>IF(E1228&amp;F1228="","", IFERROR(INDEX('Paycode Info'!$F$2:$F$71,MATCH('PCN Variation'!G1228,'Paycode Info'!$D$2:$D$71,0)),"Error"))</f>
        <v/>
      </c>
      <c r="I1228" s="84" t="str">
        <f t="shared" si="97"/>
        <v/>
      </c>
      <c r="J1228" s="73" t="str">
        <f>IFERROR(INDEX('Paycode Info'!$G$2:$G$71,MATCH('PCN Variation'!H1228,'Paycode Info'!$F$2:$F$71,0)),"")</f>
        <v/>
      </c>
      <c r="K1228" s="17"/>
      <c r="L1228" s="16" t="str">
        <f>IFERROR(MATCH(K1228,'Paycode Info'!$I$2:$I$13,0),"")</f>
        <v/>
      </c>
      <c r="M1228" s="17"/>
      <c r="N1228" s="16" t="str">
        <f>IFERROR(MATCH(M1228,'Paycode Info'!$I$2:$I$13,0),"")</f>
        <v/>
      </c>
      <c r="O1228" s="17"/>
      <c r="P1228" s="17"/>
      <c r="Q1228" s="67" t="str">
        <f>IFERROR(IF(N1228-L1228=0,13,IF(N1228-L1228&gt;=0,N1228-L1228+1, VLOOKUP(N1228-L1228, 'Paycode Info'!$J$2:$K$13,2,0))),"")</f>
        <v/>
      </c>
      <c r="R1228" s="68" t="str">
        <f t="shared" si="96"/>
        <v/>
      </c>
      <c r="S1228" s="66"/>
      <c r="T1228" s="16" t="str">
        <f>IF(S1228="","",INDEX('Paycode Info'!$R$2:$R$4,MATCH('PCN Variation'!S1228,'Paycode Info'!$M$2:$M$4,0)))</f>
        <v/>
      </c>
      <c r="U1228" s="17"/>
      <c r="V1228" s="16" t="str">
        <f>IFERROR(MATCH(U1228,'Paycode Info'!$I$2:$I$13,0),"")</f>
        <v/>
      </c>
      <c r="W1228" s="16" t="str">
        <f t="shared" si="98"/>
        <v/>
      </c>
      <c r="X1228" s="15" t="str">
        <f t="shared" si="99"/>
        <v/>
      </c>
      <c r="Y1228" s="18">
        <f t="shared" si="95"/>
        <v>0</v>
      </c>
    </row>
    <row r="1229" spans="1:25" ht="35" customHeight="1" x14ac:dyDescent="0.35">
      <c r="A1229" s="65"/>
      <c r="B1229" s="70" t="str">
        <f>IFERROR(IF(A1229="","",INDEX('PCN Data'!$A$2:$A$1300,MATCH('PCN Variation'!A1229,'PCN Data'!$B$2:$B$1300,0))),"ERROR")</f>
        <v/>
      </c>
      <c r="C1229" s="71" t="str">
        <f>IFERROR(IF(A1229="","",INDEX('PCN Data'!$C$2:$C$1300,MATCH('PCN Variation'!A1229,'PCN Data'!$B$2:$B$1300,0))),"ERROR")</f>
        <v/>
      </c>
      <c r="D1229" s="70" t="str">
        <f>IFERROR(IF(A1229="","", INDEX('PCN Data'!$D$2:$D$1300,MATCH('PCN Variation'!A1229,'PCN Data'!$B$2:$B$1300,0))),"ERROR")</f>
        <v/>
      </c>
      <c r="E1229" s="66"/>
      <c r="F1229" s="65"/>
      <c r="G1229" s="71" t="str">
        <f>IF(E1229&amp;F1229="","", IFERROR(IF(AND(E1229="",F1229&lt;&gt;""),INDEX('Paycode Info'!$D$2:$D$71,MATCH('PCN Variation'!F1229,'Paycode Info'!$F$2:$F$71,0)), INDEX('Paycode Info'!$D$2:$D$71,MATCH('PCN Variation'!E1229,'Paycode Info'!$D$2:$D$71,0))),"Error"))</f>
        <v/>
      </c>
      <c r="H1229" s="71" t="str">
        <f>IF(E1229&amp;F1229="","", IFERROR(INDEX('Paycode Info'!$F$2:$F$71,MATCH('PCN Variation'!G1229,'Paycode Info'!$D$2:$D$71,0)),"Error"))</f>
        <v/>
      </c>
      <c r="I1229" s="84" t="str">
        <f t="shared" si="97"/>
        <v/>
      </c>
      <c r="J1229" s="73" t="str">
        <f>IFERROR(INDEX('Paycode Info'!$G$2:$G$71,MATCH('PCN Variation'!H1229,'Paycode Info'!$F$2:$F$71,0)),"")</f>
        <v/>
      </c>
      <c r="K1229" s="17"/>
      <c r="L1229" s="16" t="str">
        <f>IFERROR(MATCH(K1229,'Paycode Info'!$I$2:$I$13,0),"")</f>
        <v/>
      </c>
      <c r="M1229" s="17"/>
      <c r="N1229" s="16" t="str">
        <f>IFERROR(MATCH(M1229,'Paycode Info'!$I$2:$I$13,0),"")</f>
        <v/>
      </c>
      <c r="O1229" s="17"/>
      <c r="P1229" s="17"/>
      <c r="Q1229" s="67" t="str">
        <f>IFERROR(IF(N1229-L1229=0,13,IF(N1229-L1229&gt;=0,N1229-L1229+1, VLOOKUP(N1229-L1229, 'Paycode Info'!$J$2:$K$13,2,0))),"")</f>
        <v/>
      </c>
      <c r="R1229" s="68" t="str">
        <f t="shared" si="96"/>
        <v/>
      </c>
      <c r="S1229" s="66"/>
      <c r="T1229" s="16" t="str">
        <f>IF(S1229="","",INDEX('Paycode Info'!$R$2:$R$4,MATCH('PCN Variation'!S1229,'Paycode Info'!$M$2:$M$4,0)))</f>
        <v/>
      </c>
      <c r="U1229" s="17"/>
      <c r="V1229" s="16" t="str">
        <f>IFERROR(MATCH(U1229,'Paycode Info'!$I$2:$I$13,0),"")</f>
        <v/>
      </c>
      <c r="W1229" s="16" t="str">
        <f t="shared" si="98"/>
        <v/>
      </c>
      <c r="X1229" s="15" t="str">
        <f t="shared" si="99"/>
        <v/>
      </c>
      <c r="Y1229" s="18">
        <f t="shared" si="95"/>
        <v>0</v>
      </c>
    </row>
    <row r="1230" spans="1:25" ht="35" customHeight="1" x14ac:dyDescent="0.35">
      <c r="A1230" s="65"/>
      <c r="B1230" s="70" t="str">
        <f>IFERROR(IF(A1230="","",INDEX('PCN Data'!$A$2:$A$1300,MATCH('PCN Variation'!A1230,'PCN Data'!$B$2:$B$1300,0))),"ERROR")</f>
        <v/>
      </c>
      <c r="C1230" s="71" t="str">
        <f>IFERROR(IF(A1230="","",INDEX('PCN Data'!$C$2:$C$1300,MATCH('PCN Variation'!A1230,'PCN Data'!$B$2:$B$1300,0))),"ERROR")</f>
        <v/>
      </c>
      <c r="D1230" s="70" t="str">
        <f>IFERROR(IF(A1230="","", INDEX('PCN Data'!$D$2:$D$1300,MATCH('PCN Variation'!A1230,'PCN Data'!$B$2:$B$1300,0))),"ERROR")</f>
        <v/>
      </c>
      <c r="E1230" s="66"/>
      <c r="F1230" s="65"/>
      <c r="G1230" s="71" t="str">
        <f>IF(E1230&amp;F1230="","", IFERROR(IF(AND(E1230="",F1230&lt;&gt;""),INDEX('Paycode Info'!$D$2:$D$71,MATCH('PCN Variation'!F1230,'Paycode Info'!$F$2:$F$71,0)), INDEX('Paycode Info'!$D$2:$D$71,MATCH('PCN Variation'!E1230,'Paycode Info'!$D$2:$D$71,0))),"Error"))</f>
        <v/>
      </c>
      <c r="H1230" s="71" t="str">
        <f>IF(E1230&amp;F1230="","", IFERROR(INDEX('Paycode Info'!$F$2:$F$71,MATCH('PCN Variation'!G1230,'Paycode Info'!$D$2:$D$71,0)),"Error"))</f>
        <v/>
      </c>
      <c r="I1230" s="84" t="str">
        <f t="shared" si="97"/>
        <v/>
      </c>
      <c r="J1230" s="73" t="str">
        <f>IFERROR(INDEX('Paycode Info'!$G$2:$G$71,MATCH('PCN Variation'!H1230,'Paycode Info'!$F$2:$F$71,0)),"")</f>
        <v/>
      </c>
      <c r="K1230" s="17"/>
      <c r="L1230" s="16" t="str">
        <f>IFERROR(MATCH(K1230,'Paycode Info'!$I$2:$I$13,0),"")</f>
        <v/>
      </c>
      <c r="M1230" s="17"/>
      <c r="N1230" s="16" t="str">
        <f>IFERROR(MATCH(M1230,'Paycode Info'!$I$2:$I$13,0),"")</f>
        <v/>
      </c>
      <c r="O1230" s="17"/>
      <c r="P1230" s="17"/>
      <c r="Q1230" s="67" t="str">
        <f>IFERROR(IF(N1230-L1230=0,13,IF(N1230-L1230&gt;=0,N1230-L1230+1, VLOOKUP(N1230-L1230, 'Paycode Info'!$J$2:$K$13,2,0))),"")</f>
        <v/>
      </c>
      <c r="R1230" s="68" t="str">
        <f t="shared" si="96"/>
        <v/>
      </c>
      <c r="S1230" s="66"/>
      <c r="T1230" s="16" t="str">
        <f>IF(S1230="","",INDEX('Paycode Info'!$R$2:$R$4,MATCH('PCN Variation'!S1230,'Paycode Info'!$M$2:$M$4,0)))</f>
        <v/>
      </c>
      <c r="U1230" s="17"/>
      <c r="V1230" s="16" t="str">
        <f>IFERROR(MATCH(U1230,'Paycode Info'!$I$2:$I$13,0),"")</f>
        <v/>
      </c>
      <c r="W1230" s="16" t="str">
        <f t="shared" si="98"/>
        <v/>
      </c>
      <c r="X1230" s="15" t="str">
        <f t="shared" si="99"/>
        <v/>
      </c>
      <c r="Y1230" s="18">
        <f t="shared" si="95"/>
        <v>0</v>
      </c>
    </row>
    <row r="1231" spans="1:25" ht="35" customHeight="1" x14ac:dyDescent="0.35">
      <c r="A1231" s="65"/>
      <c r="B1231" s="70" t="str">
        <f>IFERROR(IF(A1231="","",INDEX('PCN Data'!$A$2:$A$1300,MATCH('PCN Variation'!A1231,'PCN Data'!$B$2:$B$1300,0))),"ERROR")</f>
        <v/>
      </c>
      <c r="C1231" s="71" t="str">
        <f>IFERROR(IF(A1231="","",INDEX('PCN Data'!$C$2:$C$1300,MATCH('PCN Variation'!A1231,'PCN Data'!$B$2:$B$1300,0))),"ERROR")</f>
        <v/>
      </c>
      <c r="D1231" s="70" t="str">
        <f>IFERROR(IF(A1231="","", INDEX('PCN Data'!$D$2:$D$1300,MATCH('PCN Variation'!A1231,'PCN Data'!$B$2:$B$1300,0))),"ERROR")</f>
        <v/>
      </c>
      <c r="E1231" s="66"/>
      <c r="F1231" s="65"/>
      <c r="G1231" s="71" t="str">
        <f>IF(E1231&amp;F1231="","", IFERROR(IF(AND(E1231="",F1231&lt;&gt;""),INDEX('Paycode Info'!$D$2:$D$71,MATCH('PCN Variation'!F1231,'Paycode Info'!$F$2:$F$71,0)), INDEX('Paycode Info'!$D$2:$D$71,MATCH('PCN Variation'!E1231,'Paycode Info'!$D$2:$D$71,0))),"Error"))</f>
        <v/>
      </c>
      <c r="H1231" s="71" t="str">
        <f>IF(E1231&amp;F1231="","", IFERROR(INDEX('Paycode Info'!$F$2:$F$71,MATCH('PCN Variation'!G1231,'Paycode Info'!$D$2:$D$71,0)),"Error"))</f>
        <v/>
      </c>
      <c r="I1231" s="84" t="str">
        <f t="shared" si="97"/>
        <v/>
      </c>
      <c r="J1231" s="73" t="str">
        <f>IFERROR(INDEX('Paycode Info'!$G$2:$G$71,MATCH('PCN Variation'!H1231,'Paycode Info'!$F$2:$F$71,0)),"")</f>
        <v/>
      </c>
      <c r="K1231" s="17"/>
      <c r="L1231" s="16" t="str">
        <f>IFERROR(MATCH(K1231,'Paycode Info'!$I$2:$I$13,0),"")</f>
        <v/>
      </c>
      <c r="M1231" s="17"/>
      <c r="N1231" s="16" t="str">
        <f>IFERROR(MATCH(M1231,'Paycode Info'!$I$2:$I$13,0),"")</f>
        <v/>
      </c>
      <c r="O1231" s="17"/>
      <c r="P1231" s="17"/>
      <c r="Q1231" s="67" t="str">
        <f>IFERROR(IF(N1231-L1231=0,13,IF(N1231-L1231&gt;=0,N1231-L1231+1, VLOOKUP(N1231-L1231, 'Paycode Info'!$J$2:$K$13,2,0))),"")</f>
        <v/>
      </c>
      <c r="R1231" s="68" t="str">
        <f t="shared" si="96"/>
        <v/>
      </c>
      <c r="S1231" s="66"/>
      <c r="T1231" s="16" t="str">
        <f>IF(S1231="","",INDEX('Paycode Info'!$R$2:$R$4,MATCH('PCN Variation'!S1231,'Paycode Info'!$M$2:$M$4,0)))</f>
        <v/>
      </c>
      <c r="U1231" s="17"/>
      <c r="V1231" s="16" t="str">
        <f>IFERROR(MATCH(U1231,'Paycode Info'!$I$2:$I$13,0),"")</f>
        <v/>
      </c>
      <c r="W1231" s="16" t="str">
        <f t="shared" si="98"/>
        <v/>
      </c>
      <c r="X1231" s="15" t="str">
        <f t="shared" si="99"/>
        <v/>
      </c>
      <c r="Y1231" s="18">
        <f t="shared" ref="Y1231:Y1294" si="100">COUNTIF(X1231,"*Error*")</f>
        <v>0</v>
      </c>
    </row>
    <row r="1232" spans="1:25" ht="35" customHeight="1" x14ac:dyDescent="0.35">
      <c r="A1232" s="65"/>
      <c r="B1232" s="70" t="str">
        <f>IFERROR(IF(A1232="","",INDEX('PCN Data'!$A$2:$A$1300,MATCH('PCN Variation'!A1232,'PCN Data'!$B$2:$B$1300,0))),"ERROR")</f>
        <v/>
      </c>
      <c r="C1232" s="71" t="str">
        <f>IFERROR(IF(A1232="","",INDEX('PCN Data'!$C$2:$C$1300,MATCH('PCN Variation'!A1232,'PCN Data'!$B$2:$B$1300,0))),"ERROR")</f>
        <v/>
      </c>
      <c r="D1232" s="70" t="str">
        <f>IFERROR(IF(A1232="","", INDEX('PCN Data'!$D$2:$D$1300,MATCH('PCN Variation'!A1232,'PCN Data'!$B$2:$B$1300,0))),"ERROR")</f>
        <v/>
      </c>
      <c r="E1232" s="66"/>
      <c r="F1232" s="65"/>
      <c r="G1232" s="71" t="str">
        <f>IF(E1232&amp;F1232="","", IFERROR(IF(AND(E1232="",F1232&lt;&gt;""),INDEX('Paycode Info'!$D$2:$D$71,MATCH('PCN Variation'!F1232,'Paycode Info'!$F$2:$F$71,0)), INDEX('Paycode Info'!$D$2:$D$71,MATCH('PCN Variation'!E1232,'Paycode Info'!$D$2:$D$71,0))),"Error"))</f>
        <v/>
      </c>
      <c r="H1232" s="71" t="str">
        <f>IF(E1232&amp;F1232="","", IFERROR(INDEX('Paycode Info'!$F$2:$F$71,MATCH('PCN Variation'!G1232,'Paycode Info'!$D$2:$D$71,0)),"Error"))</f>
        <v/>
      </c>
      <c r="I1232" s="84" t="str">
        <f t="shared" si="97"/>
        <v/>
      </c>
      <c r="J1232" s="73" t="str">
        <f>IFERROR(INDEX('Paycode Info'!$G$2:$G$71,MATCH('PCN Variation'!H1232,'Paycode Info'!$F$2:$F$71,0)),"")</f>
        <v/>
      </c>
      <c r="K1232" s="17"/>
      <c r="L1232" s="16" t="str">
        <f>IFERROR(MATCH(K1232,'Paycode Info'!$I$2:$I$13,0),"")</f>
        <v/>
      </c>
      <c r="M1232" s="17"/>
      <c r="N1232" s="16" t="str">
        <f>IFERROR(MATCH(M1232,'Paycode Info'!$I$2:$I$13,0),"")</f>
        <v/>
      </c>
      <c r="O1232" s="17"/>
      <c r="P1232" s="17"/>
      <c r="Q1232" s="67" t="str">
        <f>IFERROR(IF(N1232-L1232=0,13,IF(N1232-L1232&gt;=0,N1232-L1232+1, VLOOKUP(N1232-L1232, 'Paycode Info'!$J$2:$K$13,2,0))),"")</f>
        <v/>
      </c>
      <c r="R1232" s="68" t="str">
        <f t="shared" si="96"/>
        <v/>
      </c>
      <c r="S1232" s="66"/>
      <c r="T1232" s="16" t="str">
        <f>IF(S1232="","",INDEX('Paycode Info'!$R$2:$R$4,MATCH('PCN Variation'!S1232,'Paycode Info'!$M$2:$M$4,0)))</f>
        <v/>
      </c>
      <c r="U1232" s="17"/>
      <c r="V1232" s="16" t="str">
        <f>IFERROR(MATCH(U1232,'Paycode Info'!$I$2:$I$13,0),"")</f>
        <v/>
      </c>
      <c r="W1232" s="16" t="str">
        <f t="shared" si="98"/>
        <v/>
      </c>
      <c r="X1232" s="15" t="str">
        <f t="shared" si="99"/>
        <v/>
      </c>
      <c r="Y1232" s="18">
        <f t="shared" si="100"/>
        <v>0</v>
      </c>
    </row>
    <row r="1233" spans="1:25" ht="35" customHeight="1" x14ac:dyDescent="0.35">
      <c r="A1233" s="65"/>
      <c r="B1233" s="70" t="str">
        <f>IFERROR(IF(A1233="","",INDEX('PCN Data'!$A$2:$A$1300,MATCH('PCN Variation'!A1233,'PCN Data'!$B$2:$B$1300,0))),"ERROR")</f>
        <v/>
      </c>
      <c r="C1233" s="71" t="str">
        <f>IFERROR(IF(A1233="","",INDEX('PCN Data'!$C$2:$C$1300,MATCH('PCN Variation'!A1233,'PCN Data'!$B$2:$B$1300,0))),"ERROR")</f>
        <v/>
      </c>
      <c r="D1233" s="70" t="str">
        <f>IFERROR(IF(A1233="","", INDEX('PCN Data'!$D$2:$D$1300,MATCH('PCN Variation'!A1233,'PCN Data'!$B$2:$B$1300,0))),"ERROR")</f>
        <v/>
      </c>
      <c r="E1233" s="66"/>
      <c r="F1233" s="65"/>
      <c r="G1233" s="71" t="str">
        <f>IF(E1233&amp;F1233="","", IFERROR(IF(AND(E1233="",F1233&lt;&gt;""),INDEX('Paycode Info'!$D$2:$D$71,MATCH('PCN Variation'!F1233,'Paycode Info'!$F$2:$F$71,0)), INDEX('Paycode Info'!$D$2:$D$71,MATCH('PCN Variation'!E1233,'Paycode Info'!$D$2:$D$71,0))),"Error"))</f>
        <v/>
      </c>
      <c r="H1233" s="71" t="str">
        <f>IF(E1233&amp;F1233="","", IFERROR(INDEX('Paycode Info'!$F$2:$F$71,MATCH('PCN Variation'!G1233,'Paycode Info'!$D$2:$D$71,0)),"Error"))</f>
        <v/>
      </c>
      <c r="I1233" s="84" t="str">
        <f t="shared" si="97"/>
        <v/>
      </c>
      <c r="J1233" s="73" t="str">
        <f>IFERROR(INDEX('Paycode Info'!$G$2:$G$71,MATCH('PCN Variation'!H1233,'Paycode Info'!$F$2:$F$71,0)),"")</f>
        <v/>
      </c>
      <c r="K1233" s="17"/>
      <c r="L1233" s="16" t="str">
        <f>IFERROR(MATCH(K1233,'Paycode Info'!$I$2:$I$13,0),"")</f>
        <v/>
      </c>
      <c r="M1233" s="17"/>
      <c r="N1233" s="16" t="str">
        <f>IFERROR(MATCH(M1233,'Paycode Info'!$I$2:$I$13,0),"")</f>
        <v/>
      </c>
      <c r="O1233" s="17"/>
      <c r="P1233" s="17"/>
      <c r="Q1233" s="67" t="str">
        <f>IFERROR(IF(N1233-L1233=0,13,IF(N1233-L1233&gt;=0,N1233-L1233+1, VLOOKUP(N1233-L1233, 'Paycode Info'!$J$2:$K$13,2,0))),"")</f>
        <v/>
      </c>
      <c r="R1233" s="68" t="str">
        <f t="shared" si="96"/>
        <v/>
      </c>
      <c r="S1233" s="66"/>
      <c r="T1233" s="16" t="str">
        <f>IF(S1233="","",INDEX('Paycode Info'!$R$2:$R$4,MATCH('PCN Variation'!S1233,'Paycode Info'!$M$2:$M$4,0)))</f>
        <v/>
      </c>
      <c r="U1233" s="17"/>
      <c r="V1233" s="16" t="str">
        <f>IFERROR(MATCH(U1233,'Paycode Info'!$I$2:$I$13,0),"")</f>
        <v/>
      </c>
      <c r="W1233" s="16" t="str">
        <f t="shared" si="98"/>
        <v/>
      </c>
      <c r="X1233" s="15" t="str">
        <f t="shared" si="99"/>
        <v/>
      </c>
      <c r="Y1233" s="18">
        <f t="shared" si="100"/>
        <v>0</v>
      </c>
    </row>
    <row r="1234" spans="1:25" ht="35" customHeight="1" x14ac:dyDescent="0.35">
      <c r="A1234" s="65"/>
      <c r="B1234" s="70" t="str">
        <f>IFERROR(IF(A1234="","",INDEX('PCN Data'!$A$2:$A$1300,MATCH('PCN Variation'!A1234,'PCN Data'!$B$2:$B$1300,0))),"ERROR")</f>
        <v/>
      </c>
      <c r="C1234" s="71" t="str">
        <f>IFERROR(IF(A1234="","",INDEX('PCN Data'!$C$2:$C$1300,MATCH('PCN Variation'!A1234,'PCN Data'!$B$2:$B$1300,0))),"ERROR")</f>
        <v/>
      </c>
      <c r="D1234" s="70" t="str">
        <f>IFERROR(IF(A1234="","", INDEX('PCN Data'!$D$2:$D$1300,MATCH('PCN Variation'!A1234,'PCN Data'!$B$2:$B$1300,0))),"ERROR")</f>
        <v/>
      </c>
      <c r="E1234" s="66"/>
      <c r="F1234" s="65"/>
      <c r="G1234" s="71" t="str">
        <f>IF(E1234&amp;F1234="","", IFERROR(IF(AND(E1234="",F1234&lt;&gt;""),INDEX('Paycode Info'!$D$2:$D$71,MATCH('PCN Variation'!F1234,'Paycode Info'!$F$2:$F$71,0)), INDEX('Paycode Info'!$D$2:$D$71,MATCH('PCN Variation'!E1234,'Paycode Info'!$D$2:$D$71,0))),"Error"))</f>
        <v/>
      </c>
      <c r="H1234" s="71" t="str">
        <f>IF(E1234&amp;F1234="","", IFERROR(INDEX('Paycode Info'!$F$2:$F$71,MATCH('PCN Variation'!G1234,'Paycode Info'!$D$2:$D$71,0)),"Error"))</f>
        <v/>
      </c>
      <c r="I1234" s="84" t="str">
        <f t="shared" si="97"/>
        <v/>
      </c>
      <c r="J1234" s="73" t="str">
        <f>IFERROR(INDEX('Paycode Info'!$G$2:$G$71,MATCH('PCN Variation'!H1234,'Paycode Info'!$F$2:$F$71,0)),"")</f>
        <v/>
      </c>
      <c r="K1234" s="17"/>
      <c r="L1234" s="16" t="str">
        <f>IFERROR(MATCH(K1234,'Paycode Info'!$I$2:$I$13,0),"")</f>
        <v/>
      </c>
      <c r="M1234" s="17"/>
      <c r="N1234" s="16" t="str">
        <f>IFERROR(MATCH(M1234,'Paycode Info'!$I$2:$I$13,0),"")</f>
        <v/>
      </c>
      <c r="O1234" s="17"/>
      <c r="P1234" s="17"/>
      <c r="Q1234" s="67" t="str">
        <f>IFERROR(IF(N1234-L1234=0,13,IF(N1234-L1234&gt;=0,N1234-L1234+1, VLOOKUP(N1234-L1234, 'Paycode Info'!$J$2:$K$13,2,0))),"")</f>
        <v/>
      </c>
      <c r="R1234" s="68" t="str">
        <f t="shared" si="96"/>
        <v/>
      </c>
      <c r="S1234" s="66"/>
      <c r="T1234" s="16" t="str">
        <f>IF(S1234="","",INDEX('Paycode Info'!$R$2:$R$4,MATCH('PCN Variation'!S1234,'Paycode Info'!$M$2:$M$4,0)))</f>
        <v/>
      </c>
      <c r="U1234" s="17"/>
      <c r="V1234" s="16" t="str">
        <f>IFERROR(MATCH(U1234,'Paycode Info'!$I$2:$I$13,0),"")</f>
        <v/>
      </c>
      <c r="W1234" s="16" t="str">
        <f t="shared" si="98"/>
        <v/>
      </c>
      <c r="X1234" s="15" t="str">
        <f t="shared" si="99"/>
        <v/>
      </c>
      <c r="Y1234" s="18">
        <f t="shared" si="100"/>
        <v>0</v>
      </c>
    </row>
    <row r="1235" spans="1:25" ht="35" customHeight="1" x14ac:dyDescent="0.35">
      <c r="A1235" s="65"/>
      <c r="B1235" s="70" t="str">
        <f>IFERROR(IF(A1235="","",INDEX('PCN Data'!$A$2:$A$1300,MATCH('PCN Variation'!A1235,'PCN Data'!$B$2:$B$1300,0))),"ERROR")</f>
        <v/>
      </c>
      <c r="C1235" s="71" t="str">
        <f>IFERROR(IF(A1235="","",INDEX('PCN Data'!$C$2:$C$1300,MATCH('PCN Variation'!A1235,'PCN Data'!$B$2:$B$1300,0))),"ERROR")</f>
        <v/>
      </c>
      <c r="D1235" s="70" t="str">
        <f>IFERROR(IF(A1235="","", INDEX('PCN Data'!$D$2:$D$1300,MATCH('PCN Variation'!A1235,'PCN Data'!$B$2:$B$1300,0))),"ERROR")</f>
        <v/>
      </c>
      <c r="E1235" s="66"/>
      <c r="F1235" s="65"/>
      <c r="G1235" s="71" t="str">
        <f>IF(E1235&amp;F1235="","", IFERROR(IF(AND(E1235="",F1235&lt;&gt;""),INDEX('Paycode Info'!$D$2:$D$71,MATCH('PCN Variation'!F1235,'Paycode Info'!$F$2:$F$71,0)), INDEX('Paycode Info'!$D$2:$D$71,MATCH('PCN Variation'!E1235,'Paycode Info'!$D$2:$D$71,0))),"Error"))</f>
        <v/>
      </c>
      <c r="H1235" s="71" t="str">
        <f>IF(E1235&amp;F1235="","", IFERROR(INDEX('Paycode Info'!$F$2:$F$71,MATCH('PCN Variation'!G1235,'Paycode Info'!$D$2:$D$71,0)),"Error"))</f>
        <v/>
      </c>
      <c r="I1235" s="84" t="str">
        <f t="shared" si="97"/>
        <v/>
      </c>
      <c r="J1235" s="73" t="str">
        <f>IFERROR(INDEX('Paycode Info'!$G$2:$G$71,MATCH('PCN Variation'!H1235,'Paycode Info'!$F$2:$F$71,0)),"")</f>
        <v/>
      </c>
      <c r="K1235" s="17"/>
      <c r="L1235" s="16" t="str">
        <f>IFERROR(MATCH(K1235,'Paycode Info'!$I$2:$I$13,0),"")</f>
        <v/>
      </c>
      <c r="M1235" s="17"/>
      <c r="N1235" s="16" t="str">
        <f>IFERROR(MATCH(M1235,'Paycode Info'!$I$2:$I$13,0),"")</f>
        <v/>
      </c>
      <c r="O1235" s="17"/>
      <c r="P1235" s="17"/>
      <c r="Q1235" s="67" t="str">
        <f>IFERROR(IF(N1235-L1235=0,13,IF(N1235-L1235&gt;=0,N1235-L1235+1, VLOOKUP(N1235-L1235, 'Paycode Info'!$J$2:$K$13,2,0))),"")</f>
        <v/>
      </c>
      <c r="R1235" s="68" t="str">
        <f t="shared" si="96"/>
        <v/>
      </c>
      <c r="S1235" s="66"/>
      <c r="T1235" s="16" t="str">
        <f>IF(S1235="","",INDEX('Paycode Info'!$R$2:$R$4,MATCH('PCN Variation'!S1235,'Paycode Info'!$M$2:$M$4,0)))</f>
        <v/>
      </c>
      <c r="U1235" s="17"/>
      <c r="V1235" s="16" t="str">
        <f>IFERROR(MATCH(U1235,'Paycode Info'!$I$2:$I$13,0),"")</f>
        <v/>
      </c>
      <c r="W1235" s="16" t="str">
        <f t="shared" si="98"/>
        <v/>
      </c>
      <c r="X1235" s="15" t="str">
        <f t="shared" si="99"/>
        <v/>
      </c>
      <c r="Y1235" s="18">
        <f t="shared" si="100"/>
        <v>0</v>
      </c>
    </row>
    <row r="1236" spans="1:25" ht="35" customHeight="1" x14ac:dyDescent="0.35">
      <c r="A1236" s="65"/>
      <c r="B1236" s="70" t="str">
        <f>IFERROR(IF(A1236="","",INDEX('PCN Data'!$A$2:$A$1300,MATCH('PCN Variation'!A1236,'PCN Data'!$B$2:$B$1300,0))),"ERROR")</f>
        <v/>
      </c>
      <c r="C1236" s="71" t="str">
        <f>IFERROR(IF(A1236="","",INDEX('PCN Data'!$C$2:$C$1300,MATCH('PCN Variation'!A1236,'PCN Data'!$B$2:$B$1300,0))),"ERROR")</f>
        <v/>
      </c>
      <c r="D1236" s="70" t="str">
        <f>IFERROR(IF(A1236="","", INDEX('PCN Data'!$D$2:$D$1300,MATCH('PCN Variation'!A1236,'PCN Data'!$B$2:$B$1300,0))),"ERROR")</f>
        <v/>
      </c>
      <c r="E1236" s="66"/>
      <c r="F1236" s="65"/>
      <c r="G1236" s="71" t="str">
        <f>IF(E1236&amp;F1236="","", IFERROR(IF(AND(E1236="",F1236&lt;&gt;""),INDEX('Paycode Info'!$D$2:$D$71,MATCH('PCN Variation'!F1236,'Paycode Info'!$F$2:$F$71,0)), INDEX('Paycode Info'!$D$2:$D$71,MATCH('PCN Variation'!E1236,'Paycode Info'!$D$2:$D$71,0))),"Error"))</f>
        <v/>
      </c>
      <c r="H1236" s="71" t="str">
        <f>IF(E1236&amp;F1236="","", IFERROR(INDEX('Paycode Info'!$F$2:$F$71,MATCH('PCN Variation'!G1236,'Paycode Info'!$D$2:$D$71,0)),"Error"))</f>
        <v/>
      </c>
      <c r="I1236" s="84" t="str">
        <f t="shared" si="97"/>
        <v/>
      </c>
      <c r="J1236" s="73" t="str">
        <f>IFERROR(INDEX('Paycode Info'!$G$2:$G$71,MATCH('PCN Variation'!H1236,'Paycode Info'!$F$2:$F$71,0)),"")</f>
        <v/>
      </c>
      <c r="K1236" s="17"/>
      <c r="L1236" s="16" t="str">
        <f>IFERROR(MATCH(K1236,'Paycode Info'!$I$2:$I$13,0),"")</f>
        <v/>
      </c>
      <c r="M1236" s="17"/>
      <c r="N1236" s="16" t="str">
        <f>IFERROR(MATCH(M1236,'Paycode Info'!$I$2:$I$13,0),"")</f>
        <v/>
      </c>
      <c r="O1236" s="17"/>
      <c r="P1236" s="17"/>
      <c r="Q1236" s="67" t="str">
        <f>IFERROR(IF(N1236-L1236=0,13,IF(N1236-L1236&gt;=0,N1236-L1236+1, VLOOKUP(N1236-L1236, 'Paycode Info'!$J$2:$K$13,2,0))),"")</f>
        <v/>
      </c>
      <c r="R1236" s="68" t="str">
        <f t="shared" si="96"/>
        <v/>
      </c>
      <c r="S1236" s="66"/>
      <c r="T1236" s="16" t="str">
        <f>IF(S1236="","",INDEX('Paycode Info'!$R$2:$R$4,MATCH('PCN Variation'!S1236,'Paycode Info'!$M$2:$M$4,0)))</f>
        <v/>
      </c>
      <c r="U1236" s="17"/>
      <c r="V1236" s="16" t="str">
        <f>IFERROR(MATCH(U1236,'Paycode Info'!$I$2:$I$13,0),"")</f>
        <v/>
      </c>
      <c r="W1236" s="16" t="str">
        <f t="shared" si="98"/>
        <v/>
      </c>
      <c r="X1236" s="15" t="str">
        <f t="shared" si="99"/>
        <v/>
      </c>
      <c r="Y1236" s="18">
        <f t="shared" si="100"/>
        <v>0</v>
      </c>
    </row>
    <row r="1237" spans="1:25" ht="35" customHeight="1" x14ac:dyDescent="0.35">
      <c r="A1237" s="65"/>
      <c r="B1237" s="70" t="str">
        <f>IFERROR(IF(A1237="","",INDEX('PCN Data'!$A$2:$A$1300,MATCH('PCN Variation'!A1237,'PCN Data'!$B$2:$B$1300,0))),"ERROR")</f>
        <v/>
      </c>
      <c r="C1237" s="71" t="str">
        <f>IFERROR(IF(A1237="","",INDEX('PCN Data'!$C$2:$C$1300,MATCH('PCN Variation'!A1237,'PCN Data'!$B$2:$B$1300,0))),"ERROR")</f>
        <v/>
      </c>
      <c r="D1237" s="70" t="str">
        <f>IFERROR(IF(A1237="","", INDEX('PCN Data'!$D$2:$D$1300,MATCH('PCN Variation'!A1237,'PCN Data'!$B$2:$B$1300,0))),"ERROR")</f>
        <v/>
      </c>
      <c r="E1237" s="66"/>
      <c r="F1237" s="65"/>
      <c r="G1237" s="71" t="str">
        <f>IF(E1237&amp;F1237="","", IFERROR(IF(AND(E1237="",F1237&lt;&gt;""),INDEX('Paycode Info'!$D$2:$D$71,MATCH('PCN Variation'!F1237,'Paycode Info'!$F$2:$F$71,0)), INDEX('Paycode Info'!$D$2:$D$71,MATCH('PCN Variation'!E1237,'Paycode Info'!$D$2:$D$71,0))),"Error"))</f>
        <v/>
      </c>
      <c r="H1237" s="71" t="str">
        <f>IF(E1237&amp;F1237="","", IFERROR(INDEX('Paycode Info'!$F$2:$F$71,MATCH('PCN Variation'!G1237,'Paycode Info'!$D$2:$D$71,0)),"Error"))</f>
        <v/>
      </c>
      <c r="I1237" s="84" t="str">
        <f t="shared" si="97"/>
        <v/>
      </c>
      <c r="J1237" s="73" t="str">
        <f>IFERROR(INDEX('Paycode Info'!$G$2:$G$71,MATCH('PCN Variation'!H1237,'Paycode Info'!$F$2:$F$71,0)),"")</f>
        <v/>
      </c>
      <c r="K1237" s="17"/>
      <c r="L1237" s="16" t="str">
        <f>IFERROR(MATCH(K1237,'Paycode Info'!$I$2:$I$13,0),"")</f>
        <v/>
      </c>
      <c r="M1237" s="17"/>
      <c r="N1237" s="16" t="str">
        <f>IFERROR(MATCH(M1237,'Paycode Info'!$I$2:$I$13,0),"")</f>
        <v/>
      </c>
      <c r="O1237" s="17"/>
      <c r="P1237" s="17"/>
      <c r="Q1237" s="67" t="str">
        <f>IFERROR(IF(N1237-L1237=0,13,IF(N1237-L1237&gt;=0,N1237-L1237+1, VLOOKUP(N1237-L1237, 'Paycode Info'!$J$2:$K$13,2,0))),"")</f>
        <v/>
      </c>
      <c r="R1237" s="68" t="str">
        <f t="shared" si="96"/>
        <v/>
      </c>
      <c r="S1237" s="66"/>
      <c r="T1237" s="16" t="str">
        <f>IF(S1237="","",INDEX('Paycode Info'!$R$2:$R$4,MATCH('PCN Variation'!S1237,'Paycode Info'!$M$2:$M$4,0)))</f>
        <v/>
      </c>
      <c r="U1237" s="17"/>
      <c r="V1237" s="16" t="str">
        <f>IFERROR(MATCH(U1237,'Paycode Info'!$I$2:$I$13,0),"")</f>
        <v/>
      </c>
      <c r="W1237" s="16" t="str">
        <f t="shared" si="98"/>
        <v/>
      </c>
      <c r="X1237" s="15" t="str">
        <f t="shared" si="99"/>
        <v/>
      </c>
      <c r="Y1237" s="18">
        <f t="shared" si="100"/>
        <v>0</v>
      </c>
    </row>
    <row r="1238" spans="1:25" ht="35" customHeight="1" x14ac:dyDescent="0.35">
      <c r="A1238" s="65"/>
      <c r="B1238" s="70" t="str">
        <f>IFERROR(IF(A1238="","",INDEX('PCN Data'!$A$2:$A$1300,MATCH('PCN Variation'!A1238,'PCN Data'!$B$2:$B$1300,0))),"ERROR")</f>
        <v/>
      </c>
      <c r="C1238" s="71" t="str">
        <f>IFERROR(IF(A1238="","",INDEX('PCN Data'!$C$2:$C$1300,MATCH('PCN Variation'!A1238,'PCN Data'!$B$2:$B$1300,0))),"ERROR")</f>
        <v/>
      </c>
      <c r="D1238" s="70" t="str">
        <f>IFERROR(IF(A1238="","", INDEX('PCN Data'!$D$2:$D$1300,MATCH('PCN Variation'!A1238,'PCN Data'!$B$2:$B$1300,0))),"ERROR")</f>
        <v/>
      </c>
      <c r="E1238" s="66"/>
      <c r="F1238" s="65"/>
      <c r="G1238" s="71" t="str">
        <f>IF(E1238&amp;F1238="","", IFERROR(IF(AND(E1238="",F1238&lt;&gt;""),INDEX('Paycode Info'!$D$2:$D$71,MATCH('PCN Variation'!F1238,'Paycode Info'!$F$2:$F$71,0)), INDEX('Paycode Info'!$D$2:$D$71,MATCH('PCN Variation'!E1238,'Paycode Info'!$D$2:$D$71,0))),"Error"))</f>
        <v/>
      </c>
      <c r="H1238" s="71" t="str">
        <f>IF(E1238&amp;F1238="","", IFERROR(INDEX('Paycode Info'!$F$2:$F$71,MATCH('PCN Variation'!G1238,'Paycode Info'!$D$2:$D$71,0)),"Error"))</f>
        <v/>
      </c>
      <c r="I1238" s="84" t="str">
        <f t="shared" si="97"/>
        <v/>
      </c>
      <c r="J1238" s="73" t="str">
        <f>IFERROR(INDEX('Paycode Info'!$G$2:$G$71,MATCH('PCN Variation'!H1238,'Paycode Info'!$F$2:$F$71,0)),"")</f>
        <v/>
      </c>
      <c r="K1238" s="17"/>
      <c r="L1238" s="16" t="str">
        <f>IFERROR(MATCH(K1238,'Paycode Info'!$I$2:$I$13,0),"")</f>
        <v/>
      </c>
      <c r="M1238" s="17"/>
      <c r="N1238" s="16" t="str">
        <f>IFERROR(MATCH(M1238,'Paycode Info'!$I$2:$I$13,0),"")</f>
        <v/>
      </c>
      <c r="O1238" s="17"/>
      <c r="P1238" s="17"/>
      <c r="Q1238" s="67" t="str">
        <f>IFERROR(IF(N1238-L1238=0,13,IF(N1238-L1238&gt;=0,N1238-L1238+1, VLOOKUP(N1238-L1238, 'Paycode Info'!$J$2:$K$13,2,0))),"")</f>
        <v/>
      </c>
      <c r="R1238" s="68" t="str">
        <f t="shared" si="96"/>
        <v/>
      </c>
      <c r="S1238" s="66"/>
      <c r="T1238" s="16" t="str">
        <f>IF(S1238="","",INDEX('Paycode Info'!$R$2:$R$4,MATCH('PCN Variation'!S1238,'Paycode Info'!$M$2:$M$4,0)))</f>
        <v/>
      </c>
      <c r="U1238" s="17"/>
      <c r="V1238" s="16" t="str">
        <f>IFERROR(MATCH(U1238,'Paycode Info'!$I$2:$I$13,0),"")</f>
        <v/>
      </c>
      <c r="W1238" s="16" t="str">
        <f t="shared" si="98"/>
        <v/>
      </c>
      <c r="X1238" s="15" t="str">
        <f t="shared" si="99"/>
        <v/>
      </c>
      <c r="Y1238" s="18">
        <f t="shared" si="100"/>
        <v>0</v>
      </c>
    </row>
    <row r="1239" spans="1:25" ht="35" customHeight="1" x14ac:dyDescent="0.35">
      <c r="A1239" s="65"/>
      <c r="B1239" s="70" t="str">
        <f>IFERROR(IF(A1239="","",INDEX('PCN Data'!$A$2:$A$1300,MATCH('PCN Variation'!A1239,'PCN Data'!$B$2:$B$1300,0))),"ERROR")</f>
        <v/>
      </c>
      <c r="C1239" s="71" t="str">
        <f>IFERROR(IF(A1239="","",INDEX('PCN Data'!$C$2:$C$1300,MATCH('PCN Variation'!A1239,'PCN Data'!$B$2:$B$1300,0))),"ERROR")</f>
        <v/>
      </c>
      <c r="D1239" s="70" t="str">
        <f>IFERROR(IF(A1239="","", INDEX('PCN Data'!$D$2:$D$1300,MATCH('PCN Variation'!A1239,'PCN Data'!$B$2:$B$1300,0))),"ERROR")</f>
        <v/>
      </c>
      <c r="E1239" s="66"/>
      <c r="F1239" s="65"/>
      <c r="G1239" s="71" t="str">
        <f>IF(E1239&amp;F1239="","", IFERROR(IF(AND(E1239="",F1239&lt;&gt;""),INDEX('Paycode Info'!$D$2:$D$71,MATCH('PCN Variation'!F1239,'Paycode Info'!$F$2:$F$71,0)), INDEX('Paycode Info'!$D$2:$D$71,MATCH('PCN Variation'!E1239,'Paycode Info'!$D$2:$D$71,0))),"Error"))</f>
        <v/>
      </c>
      <c r="H1239" s="71" t="str">
        <f>IF(E1239&amp;F1239="","", IFERROR(INDEX('Paycode Info'!$F$2:$F$71,MATCH('PCN Variation'!G1239,'Paycode Info'!$D$2:$D$71,0)),"Error"))</f>
        <v/>
      </c>
      <c r="I1239" s="84" t="str">
        <f t="shared" si="97"/>
        <v/>
      </c>
      <c r="J1239" s="73" t="str">
        <f>IFERROR(INDEX('Paycode Info'!$G$2:$G$71,MATCH('PCN Variation'!H1239,'Paycode Info'!$F$2:$F$71,0)),"")</f>
        <v/>
      </c>
      <c r="K1239" s="17"/>
      <c r="L1239" s="16" t="str">
        <f>IFERROR(MATCH(K1239,'Paycode Info'!$I$2:$I$13,0),"")</f>
        <v/>
      </c>
      <c r="M1239" s="17"/>
      <c r="N1239" s="16" t="str">
        <f>IFERROR(MATCH(M1239,'Paycode Info'!$I$2:$I$13,0),"")</f>
        <v/>
      </c>
      <c r="O1239" s="17"/>
      <c r="P1239" s="17"/>
      <c r="Q1239" s="67" t="str">
        <f>IFERROR(IF(N1239-L1239=0,13,IF(N1239-L1239&gt;=0,N1239-L1239+1, VLOOKUP(N1239-L1239, 'Paycode Info'!$J$2:$K$13,2,0))),"")</f>
        <v/>
      </c>
      <c r="R1239" s="68" t="str">
        <f t="shared" si="96"/>
        <v/>
      </c>
      <c r="S1239" s="66"/>
      <c r="T1239" s="16" t="str">
        <f>IF(S1239="","",INDEX('Paycode Info'!$R$2:$R$4,MATCH('PCN Variation'!S1239,'Paycode Info'!$M$2:$M$4,0)))</f>
        <v/>
      </c>
      <c r="U1239" s="17"/>
      <c r="V1239" s="16" t="str">
        <f>IFERROR(MATCH(U1239,'Paycode Info'!$I$2:$I$13,0),"")</f>
        <v/>
      </c>
      <c r="W1239" s="16" t="str">
        <f t="shared" si="98"/>
        <v/>
      </c>
      <c r="X1239" s="15" t="str">
        <f t="shared" si="99"/>
        <v/>
      </c>
      <c r="Y1239" s="18">
        <f t="shared" si="100"/>
        <v>0</v>
      </c>
    </row>
    <row r="1240" spans="1:25" ht="35" customHeight="1" x14ac:dyDescent="0.35">
      <c r="A1240" s="65"/>
      <c r="B1240" s="70" t="str">
        <f>IFERROR(IF(A1240="","",INDEX('PCN Data'!$A$2:$A$1300,MATCH('PCN Variation'!A1240,'PCN Data'!$B$2:$B$1300,0))),"ERROR")</f>
        <v/>
      </c>
      <c r="C1240" s="71" t="str">
        <f>IFERROR(IF(A1240="","",INDEX('PCN Data'!$C$2:$C$1300,MATCH('PCN Variation'!A1240,'PCN Data'!$B$2:$B$1300,0))),"ERROR")</f>
        <v/>
      </c>
      <c r="D1240" s="70" t="str">
        <f>IFERROR(IF(A1240="","", INDEX('PCN Data'!$D$2:$D$1300,MATCH('PCN Variation'!A1240,'PCN Data'!$B$2:$B$1300,0))),"ERROR")</f>
        <v/>
      </c>
      <c r="E1240" s="66"/>
      <c r="F1240" s="65"/>
      <c r="G1240" s="71" t="str">
        <f>IF(E1240&amp;F1240="","", IFERROR(IF(AND(E1240="",F1240&lt;&gt;""),INDEX('Paycode Info'!$D$2:$D$71,MATCH('PCN Variation'!F1240,'Paycode Info'!$F$2:$F$71,0)), INDEX('Paycode Info'!$D$2:$D$71,MATCH('PCN Variation'!E1240,'Paycode Info'!$D$2:$D$71,0))),"Error"))</f>
        <v/>
      </c>
      <c r="H1240" s="71" t="str">
        <f>IF(E1240&amp;F1240="","", IFERROR(INDEX('Paycode Info'!$F$2:$F$71,MATCH('PCN Variation'!G1240,'Paycode Info'!$D$2:$D$71,0)),"Error"))</f>
        <v/>
      </c>
      <c r="I1240" s="84" t="str">
        <f t="shared" si="97"/>
        <v/>
      </c>
      <c r="J1240" s="73" t="str">
        <f>IFERROR(INDEX('Paycode Info'!$G$2:$G$71,MATCH('PCN Variation'!H1240,'Paycode Info'!$F$2:$F$71,0)),"")</f>
        <v/>
      </c>
      <c r="K1240" s="17"/>
      <c r="L1240" s="16" t="str">
        <f>IFERROR(MATCH(K1240,'Paycode Info'!$I$2:$I$13,0),"")</f>
        <v/>
      </c>
      <c r="M1240" s="17"/>
      <c r="N1240" s="16" t="str">
        <f>IFERROR(MATCH(M1240,'Paycode Info'!$I$2:$I$13,0),"")</f>
        <v/>
      </c>
      <c r="O1240" s="17"/>
      <c r="P1240" s="17"/>
      <c r="Q1240" s="67" t="str">
        <f>IFERROR(IF(N1240-L1240=0,13,IF(N1240-L1240&gt;=0,N1240-L1240+1, VLOOKUP(N1240-L1240, 'Paycode Info'!$J$2:$K$13,2,0))),"")</f>
        <v/>
      </c>
      <c r="R1240" s="68" t="str">
        <f t="shared" si="96"/>
        <v/>
      </c>
      <c r="S1240" s="66"/>
      <c r="T1240" s="16" t="str">
        <f>IF(S1240="","",INDEX('Paycode Info'!$R$2:$R$4,MATCH('PCN Variation'!S1240,'Paycode Info'!$M$2:$M$4,0)))</f>
        <v/>
      </c>
      <c r="U1240" s="17"/>
      <c r="V1240" s="16" t="str">
        <f>IFERROR(MATCH(U1240,'Paycode Info'!$I$2:$I$13,0),"")</f>
        <v/>
      </c>
      <c r="W1240" s="16" t="str">
        <f t="shared" si="98"/>
        <v/>
      </c>
      <c r="X1240" s="15" t="str">
        <f t="shared" si="99"/>
        <v/>
      </c>
      <c r="Y1240" s="18">
        <f t="shared" si="100"/>
        <v>0</v>
      </c>
    </row>
    <row r="1241" spans="1:25" ht="35" customHeight="1" x14ac:dyDescent="0.35">
      <c r="A1241" s="65"/>
      <c r="B1241" s="70" t="str">
        <f>IFERROR(IF(A1241="","",INDEX('PCN Data'!$A$2:$A$1300,MATCH('PCN Variation'!A1241,'PCN Data'!$B$2:$B$1300,0))),"ERROR")</f>
        <v/>
      </c>
      <c r="C1241" s="71" t="str">
        <f>IFERROR(IF(A1241="","",INDEX('PCN Data'!$C$2:$C$1300,MATCH('PCN Variation'!A1241,'PCN Data'!$B$2:$B$1300,0))),"ERROR")</f>
        <v/>
      </c>
      <c r="D1241" s="70" t="str">
        <f>IFERROR(IF(A1241="","", INDEX('PCN Data'!$D$2:$D$1300,MATCH('PCN Variation'!A1241,'PCN Data'!$B$2:$B$1300,0))),"ERROR")</f>
        <v/>
      </c>
      <c r="E1241" s="66"/>
      <c r="F1241" s="65"/>
      <c r="G1241" s="71" t="str">
        <f>IF(E1241&amp;F1241="","", IFERROR(IF(AND(E1241="",F1241&lt;&gt;""),INDEX('Paycode Info'!$D$2:$D$71,MATCH('PCN Variation'!F1241,'Paycode Info'!$F$2:$F$71,0)), INDEX('Paycode Info'!$D$2:$D$71,MATCH('PCN Variation'!E1241,'Paycode Info'!$D$2:$D$71,0))),"Error"))</f>
        <v/>
      </c>
      <c r="H1241" s="71" t="str">
        <f>IF(E1241&amp;F1241="","", IFERROR(INDEX('Paycode Info'!$F$2:$F$71,MATCH('PCN Variation'!G1241,'Paycode Info'!$D$2:$D$71,0)),"Error"))</f>
        <v/>
      </c>
      <c r="I1241" s="84" t="str">
        <f t="shared" si="97"/>
        <v/>
      </c>
      <c r="J1241" s="73" t="str">
        <f>IFERROR(INDEX('Paycode Info'!$G$2:$G$71,MATCH('PCN Variation'!H1241,'Paycode Info'!$F$2:$F$71,0)),"")</f>
        <v/>
      </c>
      <c r="K1241" s="17"/>
      <c r="L1241" s="16" t="str">
        <f>IFERROR(MATCH(K1241,'Paycode Info'!$I$2:$I$13,0),"")</f>
        <v/>
      </c>
      <c r="M1241" s="17"/>
      <c r="N1241" s="16" t="str">
        <f>IFERROR(MATCH(M1241,'Paycode Info'!$I$2:$I$13,0),"")</f>
        <v/>
      </c>
      <c r="O1241" s="17"/>
      <c r="P1241" s="17"/>
      <c r="Q1241" s="67" t="str">
        <f>IFERROR(IF(N1241-L1241=0,13,IF(N1241-L1241&gt;=0,N1241-L1241+1, VLOOKUP(N1241-L1241, 'Paycode Info'!$J$2:$K$13,2,0))),"")</f>
        <v/>
      </c>
      <c r="R1241" s="68" t="str">
        <f t="shared" si="96"/>
        <v/>
      </c>
      <c r="S1241" s="66"/>
      <c r="T1241" s="16" t="str">
        <f>IF(S1241="","",INDEX('Paycode Info'!$R$2:$R$4,MATCH('PCN Variation'!S1241,'Paycode Info'!$M$2:$M$4,0)))</f>
        <v/>
      </c>
      <c r="U1241" s="17"/>
      <c r="V1241" s="16" t="str">
        <f>IFERROR(MATCH(U1241,'Paycode Info'!$I$2:$I$13,0),"")</f>
        <v/>
      </c>
      <c r="W1241" s="16" t="str">
        <f t="shared" si="98"/>
        <v/>
      </c>
      <c r="X1241" s="15" t="str">
        <f t="shared" si="99"/>
        <v/>
      </c>
      <c r="Y1241" s="18">
        <f t="shared" si="100"/>
        <v>0</v>
      </c>
    </row>
    <row r="1242" spans="1:25" ht="35" customHeight="1" x14ac:dyDescent="0.35">
      <c r="A1242" s="65"/>
      <c r="B1242" s="70" t="str">
        <f>IFERROR(IF(A1242="","",INDEX('PCN Data'!$A$2:$A$1300,MATCH('PCN Variation'!A1242,'PCN Data'!$B$2:$B$1300,0))),"ERROR")</f>
        <v/>
      </c>
      <c r="C1242" s="71" t="str">
        <f>IFERROR(IF(A1242="","",INDEX('PCN Data'!$C$2:$C$1300,MATCH('PCN Variation'!A1242,'PCN Data'!$B$2:$B$1300,0))),"ERROR")</f>
        <v/>
      </c>
      <c r="D1242" s="70" t="str">
        <f>IFERROR(IF(A1242="","", INDEX('PCN Data'!$D$2:$D$1300,MATCH('PCN Variation'!A1242,'PCN Data'!$B$2:$B$1300,0))),"ERROR")</f>
        <v/>
      </c>
      <c r="E1242" s="66"/>
      <c r="F1242" s="65"/>
      <c r="G1242" s="71" t="str">
        <f>IF(E1242&amp;F1242="","", IFERROR(IF(AND(E1242="",F1242&lt;&gt;""),INDEX('Paycode Info'!$D$2:$D$71,MATCH('PCN Variation'!F1242,'Paycode Info'!$F$2:$F$71,0)), INDEX('Paycode Info'!$D$2:$D$71,MATCH('PCN Variation'!E1242,'Paycode Info'!$D$2:$D$71,0))),"Error"))</f>
        <v/>
      </c>
      <c r="H1242" s="71" t="str">
        <f>IF(E1242&amp;F1242="","", IFERROR(INDEX('Paycode Info'!$F$2:$F$71,MATCH('PCN Variation'!G1242,'Paycode Info'!$D$2:$D$71,0)),"Error"))</f>
        <v/>
      </c>
      <c r="I1242" s="84" t="str">
        <f t="shared" si="97"/>
        <v/>
      </c>
      <c r="J1242" s="73" t="str">
        <f>IFERROR(INDEX('Paycode Info'!$G$2:$G$71,MATCH('PCN Variation'!H1242,'Paycode Info'!$F$2:$F$71,0)),"")</f>
        <v/>
      </c>
      <c r="K1242" s="17"/>
      <c r="L1242" s="16" t="str">
        <f>IFERROR(MATCH(K1242,'Paycode Info'!$I$2:$I$13,0),"")</f>
        <v/>
      </c>
      <c r="M1242" s="17"/>
      <c r="N1242" s="16" t="str">
        <f>IFERROR(MATCH(M1242,'Paycode Info'!$I$2:$I$13,0),"")</f>
        <v/>
      </c>
      <c r="O1242" s="17"/>
      <c r="P1242" s="17"/>
      <c r="Q1242" s="67" t="str">
        <f>IFERROR(IF(N1242-L1242=0,13,IF(N1242-L1242&gt;=0,N1242-L1242+1, VLOOKUP(N1242-L1242, 'Paycode Info'!$J$2:$K$13,2,0))),"")</f>
        <v/>
      </c>
      <c r="R1242" s="68" t="str">
        <f t="shared" si="96"/>
        <v/>
      </c>
      <c r="S1242" s="66"/>
      <c r="T1242" s="16" t="str">
        <f>IF(S1242="","",INDEX('Paycode Info'!$R$2:$R$4,MATCH('PCN Variation'!S1242,'Paycode Info'!$M$2:$M$4,0)))</f>
        <v/>
      </c>
      <c r="U1242" s="17"/>
      <c r="V1242" s="16" t="str">
        <f>IFERROR(MATCH(U1242,'Paycode Info'!$I$2:$I$13,0),"")</f>
        <v/>
      </c>
      <c r="W1242" s="16" t="str">
        <f t="shared" si="98"/>
        <v/>
      </c>
      <c r="X1242" s="15" t="str">
        <f t="shared" si="99"/>
        <v/>
      </c>
      <c r="Y1242" s="18">
        <f t="shared" si="100"/>
        <v>0</v>
      </c>
    </row>
    <row r="1243" spans="1:25" ht="35" customHeight="1" x14ac:dyDescent="0.35">
      <c r="A1243" s="65"/>
      <c r="B1243" s="70" t="str">
        <f>IFERROR(IF(A1243="","",INDEX('PCN Data'!$A$2:$A$1300,MATCH('PCN Variation'!A1243,'PCN Data'!$B$2:$B$1300,0))),"ERROR")</f>
        <v/>
      </c>
      <c r="C1243" s="71" t="str">
        <f>IFERROR(IF(A1243="","",INDEX('PCN Data'!$C$2:$C$1300,MATCH('PCN Variation'!A1243,'PCN Data'!$B$2:$B$1300,0))),"ERROR")</f>
        <v/>
      </c>
      <c r="D1243" s="70" t="str">
        <f>IFERROR(IF(A1243="","", INDEX('PCN Data'!$D$2:$D$1300,MATCH('PCN Variation'!A1243,'PCN Data'!$B$2:$B$1300,0))),"ERROR")</f>
        <v/>
      </c>
      <c r="E1243" s="66"/>
      <c r="F1243" s="65"/>
      <c r="G1243" s="71" t="str">
        <f>IF(E1243&amp;F1243="","", IFERROR(IF(AND(E1243="",F1243&lt;&gt;""),INDEX('Paycode Info'!$D$2:$D$71,MATCH('PCN Variation'!F1243,'Paycode Info'!$F$2:$F$71,0)), INDEX('Paycode Info'!$D$2:$D$71,MATCH('PCN Variation'!E1243,'Paycode Info'!$D$2:$D$71,0))),"Error"))</f>
        <v/>
      </c>
      <c r="H1243" s="71" t="str">
        <f>IF(E1243&amp;F1243="","", IFERROR(INDEX('Paycode Info'!$F$2:$F$71,MATCH('PCN Variation'!G1243,'Paycode Info'!$D$2:$D$71,0)),"Error"))</f>
        <v/>
      </c>
      <c r="I1243" s="84" t="str">
        <f t="shared" si="97"/>
        <v/>
      </c>
      <c r="J1243" s="73" t="str">
        <f>IFERROR(INDEX('Paycode Info'!$G$2:$G$71,MATCH('PCN Variation'!H1243,'Paycode Info'!$F$2:$F$71,0)),"")</f>
        <v/>
      </c>
      <c r="K1243" s="17"/>
      <c r="L1243" s="16" t="str">
        <f>IFERROR(MATCH(K1243,'Paycode Info'!$I$2:$I$13,0),"")</f>
        <v/>
      </c>
      <c r="M1243" s="17"/>
      <c r="N1243" s="16" t="str">
        <f>IFERROR(MATCH(M1243,'Paycode Info'!$I$2:$I$13,0),"")</f>
        <v/>
      </c>
      <c r="O1243" s="17"/>
      <c r="P1243" s="17"/>
      <c r="Q1243" s="67" t="str">
        <f>IFERROR(IF(N1243-L1243=0,13,IF(N1243-L1243&gt;=0,N1243-L1243+1, VLOOKUP(N1243-L1243, 'Paycode Info'!$J$2:$K$13,2,0))),"")</f>
        <v/>
      </c>
      <c r="R1243" s="68" t="str">
        <f t="shared" si="96"/>
        <v/>
      </c>
      <c r="S1243" s="66"/>
      <c r="T1243" s="16" t="str">
        <f>IF(S1243="","",INDEX('Paycode Info'!$R$2:$R$4,MATCH('PCN Variation'!S1243,'Paycode Info'!$M$2:$M$4,0)))</f>
        <v/>
      </c>
      <c r="U1243" s="17"/>
      <c r="V1243" s="16" t="str">
        <f>IFERROR(MATCH(U1243,'Paycode Info'!$I$2:$I$13,0),"")</f>
        <v/>
      </c>
      <c r="W1243" s="16" t="str">
        <f t="shared" si="98"/>
        <v/>
      </c>
      <c r="X1243" s="15" t="str">
        <f t="shared" si="99"/>
        <v/>
      </c>
      <c r="Y1243" s="18">
        <f t="shared" si="100"/>
        <v>0</v>
      </c>
    </row>
    <row r="1244" spans="1:25" ht="35" customHeight="1" x14ac:dyDescent="0.35">
      <c r="A1244" s="65"/>
      <c r="B1244" s="70" t="str">
        <f>IFERROR(IF(A1244="","",INDEX('PCN Data'!$A$2:$A$1300,MATCH('PCN Variation'!A1244,'PCN Data'!$B$2:$B$1300,0))),"ERROR")</f>
        <v/>
      </c>
      <c r="C1244" s="71" t="str">
        <f>IFERROR(IF(A1244="","",INDEX('PCN Data'!$C$2:$C$1300,MATCH('PCN Variation'!A1244,'PCN Data'!$B$2:$B$1300,0))),"ERROR")</f>
        <v/>
      </c>
      <c r="D1244" s="70" t="str">
        <f>IFERROR(IF(A1244="","", INDEX('PCN Data'!$D$2:$D$1300,MATCH('PCN Variation'!A1244,'PCN Data'!$B$2:$B$1300,0))),"ERROR")</f>
        <v/>
      </c>
      <c r="E1244" s="66"/>
      <c r="F1244" s="65"/>
      <c r="G1244" s="71" t="str">
        <f>IF(E1244&amp;F1244="","", IFERROR(IF(AND(E1244="",F1244&lt;&gt;""),INDEX('Paycode Info'!$D$2:$D$71,MATCH('PCN Variation'!F1244,'Paycode Info'!$F$2:$F$71,0)), INDEX('Paycode Info'!$D$2:$D$71,MATCH('PCN Variation'!E1244,'Paycode Info'!$D$2:$D$71,0))),"Error"))</f>
        <v/>
      </c>
      <c r="H1244" s="71" t="str">
        <f>IF(E1244&amp;F1244="","", IFERROR(INDEX('Paycode Info'!$F$2:$F$71,MATCH('PCN Variation'!G1244,'Paycode Info'!$D$2:$D$71,0)),"Error"))</f>
        <v/>
      </c>
      <c r="I1244" s="84" t="str">
        <f t="shared" si="97"/>
        <v/>
      </c>
      <c r="J1244" s="73" t="str">
        <f>IFERROR(INDEX('Paycode Info'!$G$2:$G$71,MATCH('PCN Variation'!H1244,'Paycode Info'!$F$2:$F$71,0)),"")</f>
        <v/>
      </c>
      <c r="K1244" s="17"/>
      <c r="L1244" s="16" t="str">
        <f>IFERROR(MATCH(K1244,'Paycode Info'!$I$2:$I$13,0),"")</f>
        <v/>
      </c>
      <c r="M1244" s="17"/>
      <c r="N1244" s="16" t="str">
        <f>IFERROR(MATCH(M1244,'Paycode Info'!$I$2:$I$13,0),"")</f>
        <v/>
      </c>
      <c r="O1244" s="17"/>
      <c r="P1244" s="17"/>
      <c r="Q1244" s="67" t="str">
        <f>IFERROR(IF(N1244-L1244=0,13,IF(N1244-L1244&gt;=0,N1244-L1244+1, VLOOKUP(N1244-L1244, 'Paycode Info'!$J$2:$K$13,2,0))),"")</f>
        <v/>
      </c>
      <c r="R1244" s="68" t="str">
        <f t="shared" si="96"/>
        <v/>
      </c>
      <c r="S1244" s="66"/>
      <c r="T1244" s="16" t="str">
        <f>IF(S1244="","",INDEX('Paycode Info'!$R$2:$R$4,MATCH('PCN Variation'!S1244,'Paycode Info'!$M$2:$M$4,0)))</f>
        <v/>
      </c>
      <c r="U1244" s="17"/>
      <c r="V1244" s="16" t="str">
        <f>IFERROR(MATCH(U1244,'Paycode Info'!$I$2:$I$13,0),"")</f>
        <v/>
      </c>
      <c r="W1244" s="16" t="str">
        <f t="shared" si="98"/>
        <v/>
      </c>
      <c r="X1244" s="15" t="str">
        <f t="shared" si="99"/>
        <v/>
      </c>
      <c r="Y1244" s="18">
        <f t="shared" si="100"/>
        <v>0</v>
      </c>
    </row>
    <row r="1245" spans="1:25" ht="35" customHeight="1" x14ac:dyDescent="0.35">
      <c r="A1245" s="65"/>
      <c r="B1245" s="70" t="str">
        <f>IFERROR(IF(A1245="","",INDEX('PCN Data'!$A$2:$A$1300,MATCH('PCN Variation'!A1245,'PCN Data'!$B$2:$B$1300,0))),"ERROR")</f>
        <v/>
      </c>
      <c r="C1245" s="71" t="str">
        <f>IFERROR(IF(A1245="","",INDEX('PCN Data'!$C$2:$C$1300,MATCH('PCN Variation'!A1245,'PCN Data'!$B$2:$B$1300,0))),"ERROR")</f>
        <v/>
      </c>
      <c r="D1245" s="70" t="str">
        <f>IFERROR(IF(A1245="","", INDEX('PCN Data'!$D$2:$D$1300,MATCH('PCN Variation'!A1245,'PCN Data'!$B$2:$B$1300,0))),"ERROR")</f>
        <v/>
      </c>
      <c r="E1245" s="66"/>
      <c r="F1245" s="65"/>
      <c r="G1245" s="71" t="str">
        <f>IF(E1245&amp;F1245="","", IFERROR(IF(AND(E1245="",F1245&lt;&gt;""),INDEX('Paycode Info'!$D$2:$D$71,MATCH('PCN Variation'!F1245,'Paycode Info'!$F$2:$F$71,0)), INDEX('Paycode Info'!$D$2:$D$71,MATCH('PCN Variation'!E1245,'Paycode Info'!$D$2:$D$71,0))),"Error"))</f>
        <v/>
      </c>
      <c r="H1245" s="71" t="str">
        <f>IF(E1245&amp;F1245="","", IFERROR(INDEX('Paycode Info'!$F$2:$F$71,MATCH('PCN Variation'!G1245,'Paycode Info'!$D$2:$D$71,0)),"Error"))</f>
        <v/>
      </c>
      <c r="I1245" s="84" t="str">
        <f t="shared" si="97"/>
        <v/>
      </c>
      <c r="J1245" s="73" t="str">
        <f>IFERROR(INDEX('Paycode Info'!$G$2:$G$71,MATCH('PCN Variation'!H1245,'Paycode Info'!$F$2:$F$71,0)),"")</f>
        <v/>
      </c>
      <c r="K1245" s="17"/>
      <c r="L1245" s="16" t="str">
        <f>IFERROR(MATCH(K1245,'Paycode Info'!$I$2:$I$13,0),"")</f>
        <v/>
      </c>
      <c r="M1245" s="17"/>
      <c r="N1245" s="16" t="str">
        <f>IFERROR(MATCH(M1245,'Paycode Info'!$I$2:$I$13,0),"")</f>
        <v/>
      </c>
      <c r="O1245" s="17"/>
      <c r="P1245" s="17"/>
      <c r="Q1245" s="67" t="str">
        <f>IFERROR(IF(N1245-L1245=0,13,IF(N1245-L1245&gt;=0,N1245-L1245+1, VLOOKUP(N1245-L1245, 'Paycode Info'!$J$2:$K$13,2,0))),"")</f>
        <v/>
      </c>
      <c r="R1245" s="68" t="str">
        <f t="shared" si="96"/>
        <v/>
      </c>
      <c r="S1245" s="66"/>
      <c r="T1245" s="16" t="str">
        <f>IF(S1245="","",INDEX('Paycode Info'!$R$2:$R$4,MATCH('PCN Variation'!S1245,'Paycode Info'!$M$2:$M$4,0)))</f>
        <v/>
      </c>
      <c r="U1245" s="17"/>
      <c r="V1245" s="16" t="str">
        <f>IFERROR(MATCH(U1245,'Paycode Info'!$I$2:$I$13,0),"")</f>
        <v/>
      </c>
      <c r="W1245" s="16" t="str">
        <f t="shared" si="98"/>
        <v/>
      </c>
      <c r="X1245" s="15" t="str">
        <f t="shared" si="99"/>
        <v/>
      </c>
      <c r="Y1245" s="18">
        <f t="shared" si="100"/>
        <v>0</v>
      </c>
    </row>
    <row r="1246" spans="1:25" ht="35" customHeight="1" x14ac:dyDescent="0.35">
      <c r="A1246" s="65"/>
      <c r="B1246" s="70" t="str">
        <f>IFERROR(IF(A1246="","",INDEX('PCN Data'!$A$2:$A$1300,MATCH('PCN Variation'!A1246,'PCN Data'!$B$2:$B$1300,0))),"ERROR")</f>
        <v/>
      </c>
      <c r="C1246" s="71" t="str">
        <f>IFERROR(IF(A1246="","",INDEX('PCN Data'!$C$2:$C$1300,MATCH('PCN Variation'!A1246,'PCN Data'!$B$2:$B$1300,0))),"ERROR")</f>
        <v/>
      </c>
      <c r="D1246" s="70" t="str">
        <f>IFERROR(IF(A1246="","", INDEX('PCN Data'!$D$2:$D$1300,MATCH('PCN Variation'!A1246,'PCN Data'!$B$2:$B$1300,0))),"ERROR")</f>
        <v/>
      </c>
      <c r="E1246" s="66"/>
      <c r="F1246" s="65"/>
      <c r="G1246" s="71" t="str">
        <f>IF(E1246&amp;F1246="","", IFERROR(IF(AND(E1246="",F1246&lt;&gt;""),INDEX('Paycode Info'!$D$2:$D$71,MATCH('PCN Variation'!F1246,'Paycode Info'!$F$2:$F$71,0)), INDEX('Paycode Info'!$D$2:$D$71,MATCH('PCN Variation'!E1246,'Paycode Info'!$D$2:$D$71,0))),"Error"))</f>
        <v/>
      </c>
      <c r="H1246" s="71" t="str">
        <f>IF(E1246&amp;F1246="","", IFERROR(INDEX('Paycode Info'!$F$2:$F$71,MATCH('PCN Variation'!G1246,'Paycode Info'!$D$2:$D$71,0)),"Error"))</f>
        <v/>
      </c>
      <c r="I1246" s="84" t="str">
        <f t="shared" si="97"/>
        <v/>
      </c>
      <c r="J1246" s="73" t="str">
        <f>IFERROR(INDEX('Paycode Info'!$G$2:$G$71,MATCH('PCN Variation'!H1246,'Paycode Info'!$F$2:$F$71,0)),"")</f>
        <v/>
      </c>
      <c r="K1246" s="17"/>
      <c r="L1246" s="16" t="str">
        <f>IFERROR(MATCH(K1246,'Paycode Info'!$I$2:$I$13,0),"")</f>
        <v/>
      </c>
      <c r="M1246" s="17"/>
      <c r="N1246" s="16" t="str">
        <f>IFERROR(MATCH(M1246,'Paycode Info'!$I$2:$I$13,0),"")</f>
        <v/>
      </c>
      <c r="O1246" s="17"/>
      <c r="P1246" s="17"/>
      <c r="Q1246" s="67" t="str">
        <f>IFERROR(IF(N1246-L1246=0,13,IF(N1246-L1246&gt;=0,N1246-L1246+1, VLOOKUP(N1246-L1246, 'Paycode Info'!$J$2:$K$13,2,0))),"")</f>
        <v/>
      </c>
      <c r="R1246" s="68" t="str">
        <f t="shared" si="96"/>
        <v/>
      </c>
      <c r="S1246" s="66"/>
      <c r="T1246" s="16" t="str">
        <f>IF(S1246="","",INDEX('Paycode Info'!$R$2:$R$4,MATCH('PCN Variation'!S1246,'Paycode Info'!$M$2:$M$4,0)))</f>
        <v/>
      </c>
      <c r="U1246" s="17"/>
      <c r="V1246" s="16" t="str">
        <f>IFERROR(MATCH(U1246,'Paycode Info'!$I$2:$I$13,0),"")</f>
        <v/>
      </c>
      <c r="W1246" s="16" t="str">
        <f t="shared" si="98"/>
        <v/>
      </c>
      <c r="X1246" s="15" t="str">
        <f t="shared" si="99"/>
        <v/>
      </c>
      <c r="Y1246" s="18">
        <f t="shared" si="100"/>
        <v>0</v>
      </c>
    </row>
    <row r="1247" spans="1:25" ht="35" customHeight="1" x14ac:dyDescent="0.35">
      <c r="A1247" s="65"/>
      <c r="B1247" s="70" t="str">
        <f>IFERROR(IF(A1247="","",INDEX('PCN Data'!$A$2:$A$1300,MATCH('PCN Variation'!A1247,'PCN Data'!$B$2:$B$1300,0))),"ERROR")</f>
        <v/>
      </c>
      <c r="C1247" s="71" t="str">
        <f>IFERROR(IF(A1247="","",INDEX('PCN Data'!$C$2:$C$1300,MATCH('PCN Variation'!A1247,'PCN Data'!$B$2:$B$1300,0))),"ERROR")</f>
        <v/>
      </c>
      <c r="D1247" s="70" t="str">
        <f>IFERROR(IF(A1247="","", INDEX('PCN Data'!$D$2:$D$1300,MATCH('PCN Variation'!A1247,'PCN Data'!$B$2:$B$1300,0))),"ERROR")</f>
        <v/>
      </c>
      <c r="E1247" s="66"/>
      <c r="F1247" s="65"/>
      <c r="G1247" s="71" t="str">
        <f>IF(E1247&amp;F1247="","", IFERROR(IF(AND(E1247="",F1247&lt;&gt;""),INDEX('Paycode Info'!$D$2:$D$71,MATCH('PCN Variation'!F1247,'Paycode Info'!$F$2:$F$71,0)), INDEX('Paycode Info'!$D$2:$D$71,MATCH('PCN Variation'!E1247,'Paycode Info'!$D$2:$D$71,0))),"Error"))</f>
        <v/>
      </c>
      <c r="H1247" s="71" t="str">
        <f>IF(E1247&amp;F1247="","", IFERROR(INDEX('Paycode Info'!$F$2:$F$71,MATCH('PCN Variation'!G1247,'Paycode Info'!$D$2:$D$71,0)),"Error"))</f>
        <v/>
      </c>
      <c r="I1247" s="84" t="str">
        <f t="shared" si="97"/>
        <v/>
      </c>
      <c r="J1247" s="73" t="str">
        <f>IFERROR(INDEX('Paycode Info'!$G$2:$G$71,MATCH('PCN Variation'!H1247,'Paycode Info'!$F$2:$F$71,0)),"")</f>
        <v/>
      </c>
      <c r="K1247" s="17"/>
      <c r="L1247" s="16" t="str">
        <f>IFERROR(MATCH(K1247,'Paycode Info'!$I$2:$I$13,0),"")</f>
        <v/>
      </c>
      <c r="M1247" s="17"/>
      <c r="N1247" s="16" t="str">
        <f>IFERROR(MATCH(M1247,'Paycode Info'!$I$2:$I$13,0),"")</f>
        <v/>
      </c>
      <c r="O1247" s="17"/>
      <c r="P1247" s="17"/>
      <c r="Q1247" s="67" t="str">
        <f>IFERROR(IF(N1247-L1247=0,13,IF(N1247-L1247&gt;=0,N1247-L1247+1, VLOOKUP(N1247-L1247, 'Paycode Info'!$J$2:$K$13,2,0))),"")</f>
        <v/>
      </c>
      <c r="R1247" s="68" t="str">
        <f t="shared" si="96"/>
        <v/>
      </c>
      <c r="S1247" s="66"/>
      <c r="T1247" s="16" t="str">
        <f>IF(S1247="","",INDEX('Paycode Info'!$R$2:$R$4,MATCH('PCN Variation'!S1247,'Paycode Info'!$M$2:$M$4,0)))</f>
        <v/>
      </c>
      <c r="U1247" s="17"/>
      <c r="V1247" s="16" t="str">
        <f>IFERROR(MATCH(U1247,'Paycode Info'!$I$2:$I$13,0),"")</f>
        <v/>
      </c>
      <c r="W1247" s="16" t="str">
        <f t="shared" si="98"/>
        <v/>
      </c>
      <c r="X1247" s="15" t="str">
        <f t="shared" si="99"/>
        <v/>
      </c>
      <c r="Y1247" s="18">
        <f t="shared" si="100"/>
        <v>0</v>
      </c>
    </row>
    <row r="1248" spans="1:25" ht="35" customHeight="1" x14ac:dyDescent="0.35">
      <c r="A1248" s="65"/>
      <c r="B1248" s="70" t="str">
        <f>IFERROR(IF(A1248="","",INDEX('PCN Data'!$A$2:$A$1300,MATCH('PCN Variation'!A1248,'PCN Data'!$B$2:$B$1300,0))),"ERROR")</f>
        <v/>
      </c>
      <c r="C1248" s="71" t="str">
        <f>IFERROR(IF(A1248="","",INDEX('PCN Data'!$C$2:$C$1300,MATCH('PCN Variation'!A1248,'PCN Data'!$B$2:$B$1300,0))),"ERROR")</f>
        <v/>
      </c>
      <c r="D1248" s="70" t="str">
        <f>IFERROR(IF(A1248="","", INDEX('PCN Data'!$D$2:$D$1300,MATCH('PCN Variation'!A1248,'PCN Data'!$B$2:$B$1300,0))),"ERROR")</f>
        <v/>
      </c>
      <c r="E1248" s="66"/>
      <c r="F1248" s="65"/>
      <c r="G1248" s="71" t="str">
        <f>IF(E1248&amp;F1248="","", IFERROR(IF(AND(E1248="",F1248&lt;&gt;""),INDEX('Paycode Info'!$D$2:$D$71,MATCH('PCN Variation'!F1248,'Paycode Info'!$F$2:$F$71,0)), INDEX('Paycode Info'!$D$2:$D$71,MATCH('PCN Variation'!E1248,'Paycode Info'!$D$2:$D$71,0))),"Error"))</f>
        <v/>
      </c>
      <c r="H1248" s="71" t="str">
        <f>IF(E1248&amp;F1248="","", IFERROR(INDEX('Paycode Info'!$F$2:$F$71,MATCH('PCN Variation'!G1248,'Paycode Info'!$D$2:$D$71,0)),"Error"))</f>
        <v/>
      </c>
      <c r="I1248" s="84" t="str">
        <f t="shared" si="97"/>
        <v/>
      </c>
      <c r="J1248" s="73" t="str">
        <f>IFERROR(INDEX('Paycode Info'!$G$2:$G$71,MATCH('PCN Variation'!H1248,'Paycode Info'!$F$2:$F$71,0)),"")</f>
        <v/>
      </c>
      <c r="K1248" s="17"/>
      <c r="L1248" s="16" t="str">
        <f>IFERROR(MATCH(K1248,'Paycode Info'!$I$2:$I$13,0),"")</f>
        <v/>
      </c>
      <c r="M1248" s="17"/>
      <c r="N1248" s="16" t="str">
        <f>IFERROR(MATCH(M1248,'Paycode Info'!$I$2:$I$13,0),"")</f>
        <v/>
      </c>
      <c r="O1248" s="17"/>
      <c r="P1248" s="17"/>
      <c r="Q1248" s="67" t="str">
        <f>IFERROR(IF(N1248-L1248=0,13,IF(N1248-L1248&gt;=0,N1248-L1248+1, VLOOKUP(N1248-L1248, 'Paycode Info'!$J$2:$K$13,2,0))),"")</f>
        <v/>
      </c>
      <c r="R1248" s="68" t="str">
        <f t="shared" si="96"/>
        <v/>
      </c>
      <c r="S1248" s="66"/>
      <c r="T1248" s="16" t="str">
        <f>IF(S1248="","",INDEX('Paycode Info'!$R$2:$R$4,MATCH('PCN Variation'!S1248,'Paycode Info'!$M$2:$M$4,0)))</f>
        <v/>
      </c>
      <c r="U1248" s="17"/>
      <c r="V1248" s="16" t="str">
        <f>IFERROR(MATCH(U1248,'Paycode Info'!$I$2:$I$13,0),"")</f>
        <v/>
      </c>
      <c r="W1248" s="16" t="str">
        <f t="shared" si="98"/>
        <v/>
      </c>
      <c r="X1248" s="15" t="str">
        <f t="shared" si="99"/>
        <v/>
      </c>
      <c r="Y1248" s="18">
        <f t="shared" si="100"/>
        <v>0</v>
      </c>
    </row>
    <row r="1249" spans="1:25" ht="35" customHeight="1" x14ac:dyDescent="0.35">
      <c r="A1249" s="65"/>
      <c r="B1249" s="70" t="str">
        <f>IFERROR(IF(A1249="","",INDEX('PCN Data'!$A$2:$A$1300,MATCH('PCN Variation'!A1249,'PCN Data'!$B$2:$B$1300,0))),"ERROR")</f>
        <v/>
      </c>
      <c r="C1249" s="71" t="str">
        <f>IFERROR(IF(A1249="","",INDEX('PCN Data'!$C$2:$C$1300,MATCH('PCN Variation'!A1249,'PCN Data'!$B$2:$B$1300,0))),"ERROR")</f>
        <v/>
      </c>
      <c r="D1249" s="70" t="str">
        <f>IFERROR(IF(A1249="","", INDEX('PCN Data'!$D$2:$D$1300,MATCH('PCN Variation'!A1249,'PCN Data'!$B$2:$B$1300,0))),"ERROR")</f>
        <v/>
      </c>
      <c r="E1249" s="66"/>
      <c r="F1249" s="65"/>
      <c r="G1249" s="71" t="str">
        <f>IF(E1249&amp;F1249="","", IFERROR(IF(AND(E1249="",F1249&lt;&gt;""),INDEX('Paycode Info'!$D$2:$D$71,MATCH('PCN Variation'!F1249,'Paycode Info'!$F$2:$F$71,0)), INDEX('Paycode Info'!$D$2:$D$71,MATCH('PCN Variation'!E1249,'Paycode Info'!$D$2:$D$71,0))),"Error"))</f>
        <v/>
      </c>
      <c r="H1249" s="71" t="str">
        <f>IF(E1249&amp;F1249="","", IFERROR(INDEX('Paycode Info'!$F$2:$F$71,MATCH('PCN Variation'!G1249,'Paycode Info'!$D$2:$D$71,0)),"Error"))</f>
        <v/>
      </c>
      <c r="I1249" s="84" t="str">
        <f t="shared" si="97"/>
        <v/>
      </c>
      <c r="J1249" s="73" t="str">
        <f>IFERROR(INDEX('Paycode Info'!$G$2:$G$71,MATCH('PCN Variation'!H1249,'Paycode Info'!$F$2:$F$71,0)),"")</f>
        <v/>
      </c>
      <c r="K1249" s="17"/>
      <c r="L1249" s="16" t="str">
        <f>IFERROR(MATCH(K1249,'Paycode Info'!$I$2:$I$13,0),"")</f>
        <v/>
      </c>
      <c r="M1249" s="17"/>
      <c r="N1249" s="16" t="str">
        <f>IFERROR(MATCH(M1249,'Paycode Info'!$I$2:$I$13,0),"")</f>
        <v/>
      </c>
      <c r="O1249" s="17"/>
      <c r="P1249" s="17"/>
      <c r="Q1249" s="67" t="str">
        <f>IFERROR(IF(N1249-L1249=0,13,IF(N1249-L1249&gt;=0,N1249-L1249+1, VLOOKUP(N1249-L1249, 'Paycode Info'!$J$2:$K$13,2,0))),"")</f>
        <v/>
      </c>
      <c r="R1249" s="68" t="str">
        <f t="shared" si="96"/>
        <v/>
      </c>
      <c r="S1249" s="66"/>
      <c r="T1249" s="16" t="str">
        <f>IF(S1249="","",INDEX('Paycode Info'!$R$2:$R$4,MATCH('PCN Variation'!S1249,'Paycode Info'!$M$2:$M$4,0)))</f>
        <v/>
      </c>
      <c r="U1249" s="17"/>
      <c r="V1249" s="16" t="str">
        <f>IFERROR(MATCH(U1249,'Paycode Info'!$I$2:$I$13,0),"")</f>
        <v/>
      </c>
      <c r="W1249" s="16" t="str">
        <f t="shared" si="98"/>
        <v/>
      </c>
      <c r="X1249" s="15" t="str">
        <f t="shared" si="99"/>
        <v/>
      </c>
      <c r="Y1249" s="18">
        <f t="shared" si="100"/>
        <v>0</v>
      </c>
    </row>
    <row r="1250" spans="1:25" ht="35" customHeight="1" x14ac:dyDescent="0.35">
      <c r="A1250" s="65"/>
      <c r="B1250" s="70" t="str">
        <f>IFERROR(IF(A1250="","",INDEX('PCN Data'!$A$2:$A$1300,MATCH('PCN Variation'!A1250,'PCN Data'!$B$2:$B$1300,0))),"ERROR")</f>
        <v/>
      </c>
      <c r="C1250" s="71" t="str">
        <f>IFERROR(IF(A1250="","",INDEX('PCN Data'!$C$2:$C$1300,MATCH('PCN Variation'!A1250,'PCN Data'!$B$2:$B$1300,0))),"ERROR")</f>
        <v/>
      </c>
      <c r="D1250" s="70" t="str">
        <f>IFERROR(IF(A1250="","", INDEX('PCN Data'!$D$2:$D$1300,MATCH('PCN Variation'!A1250,'PCN Data'!$B$2:$B$1300,0))),"ERROR")</f>
        <v/>
      </c>
      <c r="E1250" s="66"/>
      <c r="F1250" s="65"/>
      <c r="G1250" s="71" t="str">
        <f>IF(E1250&amp;F1250="","", IFERROR(IF(AND(E1250="",F1250&lt;&gt;""),INDEX('Paycode Info'!$D$2:$D$71,MATCH('PCN Variation'!F1250,'Paycode Info'!$F$2:$F$71,0)), INDEX('Paycode Info'!$D$2:$D$71,MATCH('PCN Variation'!E1250,'Paycode Info'!$D$2:$D$71,0))),"Error"))</f>
        <v/>
      </c>
      <c r="H1250" s="71" t="str">
        <f>IF(E1250&amp;F1250="","", IFERROR(INDEX('Paycode Info'!$F$2:$F$71,MATCH('PCN Variation'!G1250,'Paycode Info'!$D$2:$D$71,0)),"Error"))</f>
        <v/>
      </c>
      <c r="I1250" s="84" t="str">
        <f t="shared" si="97"/>
        <v/>
      </c>
      <c r="J1250" s="73" t="str">
        <f>IFERROR(INDEX('Paycode Info'!$G$2:$G$71,MATCH('PCN Variation'!H1250,'Paycode Info'!$F$2:$F$71,0)),"")</f>
        <v/>
      </c>
      <c r="K1250" s="17"/>
      <c r="L1250" s="16" t="str">
        <f>IFERROR(MATCH(K1250,'Paycode Info'!$I$2:$I$13,0),"")</f>
        <v/>
      </c>
      <c r="M1250" s="17"/>
      <c r="N1250" s="16" t="str">
        <f>IFERROR(MATCH(M1250,'Paycode Info'!$I$2:$I$13,0),"")</f>
        <v/>
      </c>
      <c r="O1250" s="17"/>
      <c r="P1250" s="17"/>
      <c r="Q1250" s="67" t="str">
        <f>IFERROR(IF(N1250-L1250=0,13,IF(N1250-L1250&gt;=0,N1250-L1250+1, VLOOKUP(N1250-L1250, 'Paycode Info'!$J$2:$K$13,2,0))),"")</f>
        <v/>
      </c>
      <c r="R1250" s="68" t="str">
        <f t="shared" si="96"/>
        <v/>
      </c>
      <c r="S1250" s="66"/>
      <c r="T1250" s="16" t="str">
        <f>IF(S1250="","",INDEX('Paycode Info'!$R$2:$R$4,MATCH('PCN Variation'!S1250,'Paycode Info'!$M$2:$M$4,0)))</f>
        <v/>
      </c>
      <c r="U1250" s="17"/>
      <c r="V1250" s="16" t="str">
        <f>IFERROR(MATCH(U1250,'Paycode Info'!$I$2:$I$13,0),"")</f>
        <v/>
      </c>
      <c r="W1250" s="16" t="str">
        <f t="shared" si="98"/>
        <v/>
      </c>
      <c r="X1250" s="15" t="str">
        <f t="shared" si="99"/>
        <v/>
      </c>
      <c r="Y1250" s="18">
        <f t="shared" si="100"/>
        <v>0</v>
      </c>
    </row>
    <row r="1251" spans="1:25" ht="35" customHeight="1" x14ac:dyDescent="0.35">
      <c r="A1251" s="65"/>
      <c r="B1251" s="70" t="str">
        <f>IFERROR(IF(A1251="","",INDEX('PCN Data'!$A$2:$A$1300,MATCH('PCN Variation'!A1251,'PCN Data'!$B$2:$B$1300,0))),"ERROR")</f>
        <v/>
      </c>
      <c r="C1251" s="71" t="str">
        <f>IFERROR(IF(A1251="","",INDEX('PCN Data'!$C$2:$C$1300,MATCH('PCN Variation'!A1251,'PCN Data'!$B$2:$B$1300,0))),"ERROR")</f>
        <v/>
      </c>
      <c r="D1251" s="70" t="str">
        <f>IFERROR(IF(A1251="","", INDEX('PCN Data'!$D$2:$D$1300,MATCH('PCN Variation'!A1251,'PCN Data'!$B$2:$B$1300,0))),"ERROR")</f>
        <v/>
      </c>
      <c r="E1251" s="66"/>
      <c r="F1251" s="65"/>
      <c r="G1251" s="71" t="str">
        <f>IF(E1251&amp;F1251="","", IFERROR(IF(AND(E1251="",F1251&lt;&gt;""),INDEX('Paycode Info'!$D$2:$D$71,MATCH('PCN Variation'!F1251,'Paycode Info'!$F$2:$F$71,0)), INDEX('Paycode Info'!$D$2:$D$71,MATCH('PCN Variation'!E1251,'Paycode Info'!$D$2:$D$71,0))),"Error"))</f>
        <v/>
      </c>
      <c r="H1251" s="71" t="str">
        <f>IF(E1251&amp;F1251="","", IFERROR(INDEX('Paycode Info'!$F$2:$F$71,MATCH('PCN Variation'!G1251,'Paycode Info'!$D$2:$D$71,0)),"Error"))</f>
        <v/>
      </c>
      <c r="I1251" s="84" t="str">
        <f t="shared" si="97"/>
        <v/>
      </c>
      <c r="J1251" s="73" t="str">
        <f>IFERROR(INDEX('Paycode Info'!$G$2:$G$71,MATCH('PCN Variation'!H1251,'Paycode Info'!$F$2:$F$71,0)),"")</f>
        <v/>
      </c>
      <c r="K1251" s="17"/>
      <c r="L1251" s="16" t="str">
        <f>IFERROR(MATCH(K1251,'Paycode Info'!$I$2:$I$13,0),"")</f>
        <v/>
      </c>
      <c r="M1251" s="17"/>
      <c r="N1251" s="16" t="str">
        <f>IFERROR(MATCH(M1251,'Paycode Info'!$I$2:$I$13,0),"")</f>
        <v/>
      </c>
      <c r="O1251" s="17"/>
      <c r="P1251" s="17"/>
      <c r="Q1251" s="67" t="str">
        <f>IFERROR(IF(N1251-L1251=0,13,IF(N1251-L1251&gt;=0,N1251-L1251+1, VLOOKUP(N1251-L1251, 'Paycode Info'!$J$2:$K$13,2,0))),"")</f>
        <v/>
      </c>
      <c r="R1251" s="68" t="str">
        <f t="shared" si="96"/>
        <v/>
      </c>
      <c r="S1251" s="66"/>
      <c r="T1251" s="16" t="str">
        <f>IF(S1251="","",INDEX('Paycode Info'!$R$2:$R$4,MATCH('PCN Variation'!S1251,'Paycode Info'!$M$2:$M$4,0)))</f>
        <v/>
      </c>
      <c r="U1251" s="17"/>
      <c r="V1251" s="16" t="str">
        <f>IFERROR(MATCH(U1251,'Paycode Info'!$I$2:$I$13,0),"")</f>
        <v/>
      </c>
      <c r="W1251" s="16" t="str">
        <f t="shared" si="98"/>
        <v/>
      </c>
      <c r="X1251" s="15" t="str">
        <f t="shared" si="99"/>
        <v/>
      </c>
      <c r="Y1251" s="18">
        <f t="shared" si="100"/>
        <v>0</v>
      </c>
    </row>
    <row r="1252" spans="1:25" ht="35" customHeight="1" x14ac:dyDescent="0.35">
      <c r="A1252" s="65"/>
      <c r="B1252" s="70" t="str">
        <f>IFERROR(IF(A1252="","",INDEX('PCN Data'!$A$2:$A$1300,MATCH('PCN Variation'!A1252,'PCN Data'!$B$2:$B$1300,0))),"ERROR")</f>
        <v/>
      </c>
      <c r="C1252" s="71" t="str">
        <f>IFERROR(IF(A1252="","",INDEX('PCN Data'!$C$2:$C$1300,MATCH('PCN Variation'!A1252,'PCN Data'!$B$2:$B$1300,0))),"ERROR")</f>
        <v/>
      </c>
      <c r="D1252" s="70" t="str">
        <f>IFERROR(IF(A1252="","", INDEX('PCN Data'!$D$2:$D$1300,MATCH('PCN Variation'!A1252,'PCN Data'!$B$2:$B$1300,0))),"ERROR")</f>
        <v/>
      </c>
      <c r="E1252" s="66"/>
      <c r="F1252" s="65"/>
      <c r="G1252" s="71" t="str">
        <f>IF(E1252&amp;F1252="","", IFERROR(IF(AND(E1252="",F1252&lt;&gt;""),INDEX('Paycode Info'!$D$2:$D$71,MATCH('PCN Variation'!F1252,'Paycode Info'!$F$2:$F$71,0)), INDEX('Paycode Info'!$D$2:$D$71,MATCH('PCN Variation'!E1252,'Paycode Info'!$D$2:$D$71,0))),"Error"))</f>
        <v/>
      </c>
      <c r="H1252" s="71" t="str">
        <f>IF(E1252&amp;F1252="","", IFERROR(INDEX('Paycode Info'!$F$2:$F$71,MATCH('PCN Variation'!G1252,'Paycode Info'!$D$2:$D$71,0)),"Error"))</f>
        <v/>
      </c>
      <c r="I1252" s="84" t="str">
        <f t="shared" si="97"/>
        <v/>
      </c>
      <c r="J1252" s="73" t="str">
        <f>IFERROR(INDEX('Paycode Info'!$G$2:$G$71,MATCH('PCN Variation'!H1252,'Paycode Info'!$F$2:$F$71,0)),"")</f>
        <v/>
      </c>
      <c r="K1252" s="17"/>
      <c r="L1252" s="16" t="str">
        <f>IFERROR(MATCH(K1252,'Paycode Info'!$I$2:$I$13,0),"")</f>
        <v/>
      </c>
      <c r="M1252" s="17"/>
      <c r="N1252" s="16" t="str">
        <f>IFERROR(MATCH(M1252,'Paycode Info'!$I$2:$I$13,0),"")</f>
        <v/>
      </c>
      <c r="O1252" s="17"/>
      <c r="P1252" s="17"/>
      <c r="Q1252" s="67" t="str">
        <f>IFERROR(IF(N1252-L1252=0,13,IF(N1252-L1252&gt;=0,N1252-L1252+1, VLOOKUP(N1252-L1252, 'Paycode Info'!$J$2:$K$13,2,0))),"")</f>
        <v/>
      </c>
      <c r="R1252" s="68" t="str">
        <f t="shared" si="96"/>
        <v/>
      </c>
      <c r="S1252" s="66"/>
      <c r="T1252" s="16" t="str">
        <f>IF(S1252="","",INDEX('Paycode Info'!$R$2:$R$4,MATCH('PCN Variation'!S1252,'Paycode Info'!$M$2:$M$4,0)))</f>
        <v/>
      </c>
      <c r="U1252" s="17"/>
      <c r="V1252" s="16" t="str">
        <f>IFERROR(MATCH(U1252,'Paycode Info'!$I$2:$I$13,0),"")</f>
        <v/>
      </c>
      <c r="W1252" s="16" t="str">
        <f t="shared" si="98"/>
        <v/>
      </c>
      <c r="X1252" s="15" t="str">
        <f t="shared" si="99"/>
        <v/>
      </c>
      <c r="Y1252" s="18">
        <f t="shared" si="100"/>
        <v>0</v>
      </c>
    </row>
    <row r="1253" spans="1:25" ht="35" customHeight="1" x14ac:dyDescent="0.35">
      <c r="A1253" s="65"/>
      <c r="B1253" s="70" t="str">
        <f>IFERROR(IF(A1253="","",INDEX('PCN Data'!$A$2:$A$1300,MATCH('PCN Variation'!A1253,'PCN Data'!$B$2:$B$1300,0))),"ERROR")</f>
        <v/>
      </c>
      <c r="C1253" s="71" t="str">
        <f>IFERROR(IF(A1253="","",INDEX('PCN Data'!$C$2:$C$1300,MATCH('PCN Variation'!A1253,'PCN Data'!$B$2:$B$1300,0))),"ERROR")</f>
        <v/>
      </c>
      <c r="D1253" s="70" t="str">
        <f>IFERROR(IF(A1253="","", INDEX('PCN Data'!$D$2:$D$1300,MATCH('PCN Variation'!A1253,'PCN Data'!$B$2:$B$1300,0))),"ERROR")</f>
        <v/>
      </c>
      <c r="E1253" s="66"/>
      <c r="F1253" s="65"/>
      <c r="G1253" s="71" t="str">
        <f>IF(E1253&amp;F1253="","", IFERROR(IF(AND(E1253="",F1253&lt;&gt;""),INDEX('Paycode Info'!$D$2:$D$71,MATCH('PCN Variation'!F1253,'Paycode Info'!$F$2:$F$71,0)), INDEX('Paycode Info'!$D$2:$D$71,MATCH('PCN Variation'!E1253,'Paycode Info'!$D$2:$D$71,0))),"Error"))</f>
        <v/>
      </c>
      <c r="H1253" s="71" t="str">
        <f>IF(E1253&amp;F1253="","", IFERROR(INDEX('Paycode Info'!$F$2:$F$71,MATCH('PCN Variation'!G1253,'Paycode Info'!$D$2:$D$71,0)),"Error"))</f>
        <v/>
      </c>
      <c r="I1253" s="84" t="str">
        <f t="shared" si="97"/>
        <v/>
      </c>
      <c r="J1253" s="73" t="str">
        <f>IFERROR(INDEX('Paycode Info'!$G$2:$G$71,MATCH('PCN Variation'!H1253,'Paycode Info'!$F$2:$F$71,0)),"")</f>
        <v/>
      </c>
      <c r="K1253" s="17"/>
      <c r="L1253" s="16" t="str">
        <f>IFERROR(MATCH(K1253,'Paycode Info'!$I$2:$I$13,0),"")</f>
        <v/>
      </c>
      <c r="M1253" s="17"/>
      <c r="N1253" s="16" t="str">
        <f>IFERROR(MATCH(M1253,'Paycode Info'!$I$2:$I$13,0),"")</f>
        <v/>
      </c>
      <c r="O1253" s="17"/>
      <c r="P1253" s="17"/>
      <c r="Q1253" s="67" t="str">
        <f>IFERROR(IF(N1253-L1253=0,13,IF(N1253-L1253&gt;=0,N1253-L1253+1, VLOOKUP(N1253-L1253, 'Paycode Info'!$J$2:$K$13,2,0))),"")</f>
        <v/>
      </c>
      <c r="R1253" s="68" t="str">
        <f t="shared" si="96"/>
        <v/>
      </c>
      <c r="S1253" s="66"/>
      <c r="T1253" s="16" t="str">
        <f>IF(S1253="","",INDEX('Paycode Info'!$R$2:$R$4,MATCH('PCN Variation'!S1253,'Paycode Info'!$M$2:$M$4,0)))</f>
        <v/>
      </c>
      <c r="U1253" s="17"/>
      <c r="V1253" s="16" t="str">
        <f>IFERROR(MATCH(U1253,'Paycode Info'!$I$2:$I$13,0),"")</f>
        <v/>
      </c>
      <c r="W1253" s="16" t="str">
        <f t="shared" si="98"/>
        <v/>
      </c>
      <c r="X1253" s="15" t="str">
        <f t="shared" si="99"/>
        <v/>
      </c>
      <c r="Y1253" s="18">
        <f t="shared" si="100"/>
        <v>0</v>
      </c>
    </row>
    <row r="1254" spans="1:25" ht="35" customHeight="1" x14ac:dyDescent="0.35">
      <c r="A1254" s="65"/>
      <c r="B1254" s="70" t="str">
        <f>IFERROR(IF(A1254="","",INDEX('PCN Data'!$A$2:$A$1300,MATCH('PCN Variation'!A1254,'PCN Data'!$B$2:$B$1300,0))),"ERROR")</f>
        <v/>
      </c>
      <c r="C1254" s="71" t="str">
        <f>IFERROR(IF(A1254="","",INDEX('PCN Data'!$C$2:$C$1300,MATCH('PCN Variation'!A1254,'PCN Data'!$B$2:$B$1300,0))),"ERROR")</f>
        <v/>
      </c>
      <c r="D1254" s="70" t="str">
        <f>IFERROR(IF(A1254="","", INDEX('PCN Data'!$D$2:$D$1300,MATCH('PCN Variation'!A1254,'PCN Data'!$B$2:$B$1300,0))),"ERROR")</f>
        <v/>
      </c>
      <c r="E1254" s="66"/>
      <c r="F1254" s="65"/>
      <c r="G1254" s="71" t="str">
        <f>IF(E1254&amp;F1254="","", IFERROR(IF(AND(E1254="",F1254&lt;&gt;""),INDEX('Paycode Info'!$D$2:$D$71,MATCH('PCN Variation'!F1254,'Paycode Info'!$F$2:$F$71,0)), INDEX('Paycode Info'!$D$2:$D$71,MATCH('PCN Variation'!E1254,'Paycode Info'!$D$2:$D$71,0))),"Error"))</f>
        <v/>
      </c>
      <c r="H1254" s="71" t="str">
        <f>IF(E1254&amp;F1254="","", IFERROR(INDEX('Paycode Info'!$F$2:$F$71,MATCH('PCN Variation'!G1254,'Paycode Info'!$D$2:$D$71,0)),"Error"))</f>
        <v/>
      </c>
      <c r="I1254" s="84" t="str">
        <f t="shared" si="97"/>
        <v/>
      </c>
      <c r="J1254" s="73" t="str">
        <f>IFERROR(INDEX('Paycode Info'!$G$2:$G$71,MATCH('PCN Variation'!H1254,'Paycode Info'!$F$2:$F$71,0)),"")</f>
        <v/>
      </c>
      <c r="K1254" s="17"/>
      <c r="L1254" s="16" t="str">
        <f>IFERROR(MATCH(K1254,'Paycode Info'!$I$2:$I$13,0),"")</f>
        <v/>
      </c>
      <c r="M1254" s="17"/>
      <c r="N1254" s="16" t="str">
        <f>IFERROR(MATCH(M1254,'Paycode Info'!$I$2:$I$13,0),"")</f>
        <v/>
      </c>
      <c r="O1254" s="17"/>
      <c r="P1254" s="17"/>
      <c r="Q1254" s="67" t="str">
        <f>IFERROR(IF(N1254-L1254=0,13,IF(N1254-L1254&gt;=0,N1254-L1254+1, VLOOKUP(N1254-L1254, 'Paycode Info'!$J$2:$K$13,2,0))),"")</f>
        <v/>
      </c>
      <c r="R1254" s="68" t="str">
        <f t="shared" si="96"/>
        <v/>
      </c>
      <c r="S1254" s="66"/>
      <c r="T1254" s="16" t="str">
        <f>IF(S1254="","",INDEX('Paycode Info'!$R$2:$R$4,MATCH('PCN Variation'!S1254,'Paycode Info'!$M$2:$M$4,0)))</f>
        <v/>
      </c>
      <c r="U1254" s="17"/>
      <c r="V1254" s="16" t="str">
        <f>IFERROR(MATCH(U1254,'Paycode Info'!$I$2:$I$13,0),"")</f>
        <v/>
      </c>
      <c r="W1254" s="16" t="str">
        <f t="shared" si="98"/>
        <v/>
      </c>
      <c r="X1254" s="15" t="str">
        <f t="shared" si="99"/>
        <v/>
      </c>
      <c r="Y1254" s="18">
        <f t="shared" si="100"/>
        <v>0</v>
      </c>
    </row>
    <row r="1255" spans="1:25" ht="35" customHeight="1" x14ac:dyDescent="0.35">
      <c r="A1255" s="65"/>
      <c r="B1255" s="70" t="str">
        <f>IFERROR(IF(A1255="","",INDEX('PCN Data'!$A$2:$A$1300,MATCH('PCN Variation'!A1255,'PCN Data'!$B$2:$B$1300,0))),"ERROR")</f>
        <v/>
      </c>
      <c r="C1255" s="71" t="str">
        <f>IFERROR(IF(A1255="","",INDEX('PCN Data'!$C$2:$C$1300,MATCH('PCN Variation'!A1255,'PCN Data'!$B$2:$B$1300,0))),"ERROR")</f>
        <v/>
      </c>
      <c r="D1255" s="70" t="str">
        <f>IFERROR(IF(A1255="","", INDEX('PCN Data'!$D$2:$D$1300,MATCH('PCN Variation'!A1255,'PCN Data'!$B$2:$B$1300,0))),"ERROR")</f>
        <v/>
      </c>
      <c r="E1255" s="66"/>
      <c r="F1255" s="65"/>
      <c r="G1255" s="71" t="str">
        <f>IF(E1255&amp;F1255="","", IFERROR(IF(AND(E1255="",F1255&lt;&gt;""),INDEX('Paycode Info'!$D$2:$D$71,MATCH('PCN Variation'!F1255,'Paycode Info'!$F$2:$F$71,0)), INDEX('Paycode Info'!$D$2:$D$71,MATCH('PCN Variation'!E1255,'Paycode Info'!$D$2:$D$71,0))),"Error"))</f>
        <v/>
      </c>
      <c r="H1255" s="71" t="str">
        <f>IF(E1255&amp;F1255="","", IFERROR(INDEX('Paycode Info'!$F$2:$F$71,MATCH('PCN Variation'!G1255,'Paycode Info'!$D$2:$D$71,0)),"Error"))</f>
        <v/>
      </c>
      <c r="I1255" s="84" t="str">
        <f t="shared" si="97"/>
        <v/>
      </c>
      <c r="J1255" s="73" t="str">
        <f>IFERROR(INDEX('Paycode Info'!$G$2:$G$71,MATCH('PCN Variation'!H1255,'Paycode Info'!$F$2:$F$71,0)),"")</f>
        <v/>
      </c>
      <c r="K1255" s="17"/>
      <c r="L1255" s="16" t="str">
        <f>IFERROR(MATCH(K1255,'Paycode Info'!$I$2:$I$13,0),"")</f>
        <v/>
      </c>
      <c r="M1255" s="17"/>
      <c r="N1255" s="16" t="str">
        <f>IFERROR(MATCH(M1255,'Paycode Info'!$I$2:$I$13,0),"")</f>
        <v/>
      </c>
      <c r="O1255" s="17"/>
      <c r="P1255" s="17"/>
      <c r="Q1255" s="67" t="str">
        <f>IFERROR(IF(N1255-L1255=0,13,IF(N1255-L1255&gt;=0,N1255-L1255+1, VLOOKUP(N1255-L1255, 'Paycode Info'!$J$2:$K$13,2,0))),"")</f>
        <v/>
      </c>
      <c r="R1255" s="68" t="str">
        <f t="shared" si="96"/>
        <v/>
      </c>
      <c r="S1255" s="66"/>
      <c r="T1255" s="16" t="str">
        <f>IF(S1255="","",INDEX('Paycode Info'!$R$2:$R$4,MATCH('PCN Variation'!S1255,'Paycode Info'!$M$2:$M$4,0)))</f>
        <v/>
      </c>
      <c r="U1255" s="17"/>
      <c r="V1255" s="16" t="str">
        <f>IFERROR(MATCH(U1255,'Paycode Info'!$I$2:$I$13,0),"")</f>
        <v/>
      </c>
      <c r="W1255" s="16" t="str">
        <f t="shared" si="98"/>
        <v/>
      </c>
      <c r="X1255" s="15" t="str">
        <f t="shared" si="99"/>
        <v/>
      </c>
      <c r="Y1255" s="18">
        <f t="shared" si="100"/>
        <v>0</v>
      </c>
    </row>
    <row r="1256" spans="1:25" ht="35" customHeight="1" x14ac:dyDescent="0.35">
      <c r="A1256" s="65"/>
      <c r="B1256" s="70" t="str">
        <f>IFERROR(IF(A1256="","",INDEX('PCN Data'!$A$2:$A$1300,MATCH('PCN Variation'!A1256,'PCN Data'!$B$2:$B$1300,0))),"ERROR")</f>
        <v/>
      </c>
      <c r="C1256" s="71" t="str">
        <f>IFERROR(IF(A1256="","",INDEX('PCN Data'!$C$2:$C$1300,MATCH('PCN Variation'!A1256,'PCN Data'!$B$2:$B$1300,0))),"ERROR")</f>
        <v/>
      </c>
      <c r="D1256" s="70" t="str">
        <f>IFERROR(IF(A1256="","", INDEX('PCN Data'!$D$2:$D$1300,MATCH('PCN Variation'!A1256,'PCN Data'!$B$2:$B$1300,0))),"ERROR")</f>
        <v/>
      </c>
      <c r="E1256" s="66"/>
      <c r="F1256" s="65"/>
      <c r="G1256" s="71" t="str">
        <f>IF(E1256&amp;F1256="","", IFERROR(IF(AND(E1256="",F1256&lt;&gt;""),INDEX('Paycode Info'!$D$2:$D$71,MATCH('PCN Variation'!F1256,'Paycode Info'!$F$2:$F$71,0)), INDEX('Paycode Info'!$D$2:$D$71,MATCH('PCN Variation'!E1256,'Paycode Info'!$D$2:$D$71,0))),"Error"))</f>
        <v/>
      </c>
      <c r="H1256" s="71" t="str">
        <f>IF(E1256&amp;F1256="","", IFERROR(INDEX('Paycode Info'!$F$2:$F$71,MATCH('PCN Variation'!G1256,'Paycode Info'!$D$2:$D$71,0)),"Error"))</f>
        <v/>
      </c>
      <c r="I1256" s="84" t="str">
        <f t="shared" si="97"/>
        <v/>
      </c>
      <c r="J1256" s="73" t="str">
        <f>IFERROR(INDEX('Paycode Info'!$G$2:$G$71,MATCH('PCN Variation'!H1256,'Paycode Info'!$F$2:$F$71,0)),"")</f>
        <v/>
      </c>
      <c r="K1256" s="17"/>
      <c r="L1256" s="16" t="str">
        <f>IFERROR(MATCH(K1256,'Paycode Info'!$I$2:$I$13,0),"")</f>
        <v/>
      </c>
      <c r="M1256" s="17"/>
      <c r="N1256" s="16" t="str">
        <f>IFERROR(MATCH(M1256,'Paycode Info'!$I$2:$I$13,0),"")</f>
        <v/>
      </c>
      <c r="O1256" s="17"/>
      <c r="P1256" s="17"/>
      <c r="Q1256" s="67" t="str">
        <f>IFERROR(IF(N1256-L1256=0,13,IF(N1256-L1256&gt;=0,N1256-L1256+1, VLOOKUP(N1256-L1256, 'Paycode Info'!$J$2:$K$13,2,0))),"")</f>
        <v/>
      </c>
      <c r="R1256" s="68" t="str">
        <f t="shared" si="96"/>
        <v/>
      </c>
      <c r="S1256" s="66"/>
      <c r="T1256" s="16" t="str">
        <f>IF(S1256="","",INDEX('Paycode Info'!$R$2:$R$4,MATCH('PCN Variation'!S1256,'Paycode Info'!$M$2:$M$4,0)))</f>
        <v/>
      </c>
      <c r="U1256" s="17"/>
      <c r="V1256" s="16" t="str">
        <f>IFERROR(MATCH(U1256,'Paycode Info'!$I$2:$I$13,0),"")</f>
        <v/>
      </c>
      <c r="W1256" s="16" t="str">
        <f t="shared" si="98"/>
        <v/>
      </c>
      <c r="X1256" s="15" t="str">
        <f t="shared" si="99"/>
        <v/>
      </c>
      <c r="Y1256" s="18">
        <f t="shared" si="100"/>
        <v>0</v>
      </c>
    </row>
    <row r="1257" spans="1:25" ht="35" customHeight="1" x14ac:dyDescent="0.35">
      <c r="A1257" s="65"/>
      <c r="B1257" s="70" t="str">
        <f>IFERROR(IF(A1257="","",INDEX('PCN Data'!$A$2:$A$1300,MATCH('PCN Variation'!A1257,'PCN Data'!$B$2:$B$1300,0))),"ERROR")</f>
        <v/>
      </c>
      <c r="C1257" s="71" t="str">
        <f>IFERROR(IF(A1257="","",INDEX('PCN Data'!$C$2:$C$1300,MATCH('PCN Variation'!A1257,'PCN Data'!$B$2:$B$1300,0))),"ERROR")</f>
        <v/>
      </c>
      <c r="D1257" s="70" t="str">
        <f>IFERROR(IF(A1257="","", INDEX('PCN Data'!$D$2:$D$1300,MATCH('PCN Variation'!A1257,'PCN Data'!$B$2:$B$1300,0))),"ERROR")</f>
        <v/>
      </c>
      <c r="E1257" s="66"/>
      <c r="F1257" s="65"/>
      <c r="G1257" s="71" t="str">
        <f>IF(E1257&amp;F1257="","", IFERROR(IF(AND(E1257="",F1257&lt;&gt;""),INDEX('Paycode Info'!$D$2:$D$71,MATCH('PCN Variation'!F1257,'Paycode Info'!$F$2:$F$71,0)), INDEX('Paycode Info'!$D$2:$D$71,MATCH('PCN Variation'!E1257,'Paycode Info'!$D$2:$D$71,0))),"Error"))</f>
        <v/>
      </c>
      <c r="H1257" s="71" t="str">
        <f>IF(E1257&amp;F1257="","", IFERROR(INDEX('Paycode Info'!$F$2:$F$71,MATCH('PCN Variation'!G1257,'Paycode Info'!$D$2:$D$71,0)),"Error"))</f>
        <v/>
      </c>
      <c r="I1257" s="84" t="str">
        <f t="shared" si="97"/>
        <v/>
      </c>
      <c r="J1257" s="73" t="str">
        <f>IFERROR(INDEX('Paycode Info'!$G$2:$G$71,MATCH('PCN Variation'!H1257,'Paycode Info'!$F$2:$F$71,0)),"")</f>
        <v/>
      </c>
      <c r="K1257" s="17"/>
      <c r="L1257" s="16" t="str">
        <f>IFERROR(MATCH(K1257,'Paycode Info'!$I$2:$I$13,0),"")</f>
        <v/>
      </c>
      <c r="M1257" s="17"/>
      <c r="N1257" s="16" t="str">
        <f>IFERROR(MATCH(M1257,'Paycode Info'!$I$2:$I$13,0),"")</f>
        <v/>
      </c>
      <c r="O1257" s="17"/>
      <c r="P1257" s="17"/>
      <c r="Q1257" s="67" t="str">
        <f>IFERROR(IF(N1257-L1257=0,13,IF(N1257-L1257&gt;=0,N1257-L1257+1, VLOOKUP(N1257-L1257, 'Paycode Info'!$J$2:$K$13,2,0))),"")</f>
        <v/>
      </c>
      <c r="R1257" s="68" t="str">
        <f t="shared" si="96"/>
        <v/>
      </c>
      <c r="S1257" s="66"/>
      <c r="T1257" s="16" t="str">
        <f>IF(S1257="","",INDEX('Paycode Info'!$R$2:$R$4,MATCH('PCN Variation'!S1257,'Paycode Info'!$M$2:$M$4,0)))</f>
        <v/>
      </c>
      <c r="U1257" s="17"/>
      <c r="V1257" s="16" t="str">
        <f>IFERROR(MATCH(U1257,'Paycode Info'!$I$2:$I$13,0),"")</f>
        <v/>
      </c>
      <c r="W1257" s="16" t="str">
        <f t="shared" si="98"/>
        <v/>
      </c>
      <c r="X1257" s="15" t="str">
        <f t="shared" si="99"/>
        <v/>
      </c>
      <c r="Y1257" s="18">
        <f t="shared" si="100"/>
        <v>0</v>
      </c>
    </row>
    <row r="1258" spans="1:25" ht="35" customHeight="1" x14ac:dyDescent="0.35">
      <c r="A1258" s="65"/>
      <c r="B1258" s="70" t="str">
        <f>IFERROR(IF(A1258="","",INDEX('PCN Data'!$A$2:$A$1300,MATCH('PCN Variation'!A1258,'PCN Data'!$B$2:$B$1300,0))),"ERROR")</f>
        <v/>
      </c>
      <c r="C1258" s="71" t="str">
        <f>IFERROR(IF(A1258="","",INDEX('PCN Data'!$C$2:$C$1300,MATCH('PCN Variation'!A1258,'PCN Data'!$B$2:$B$1300,0))),"ERROR")</f>
        <v/>
      </c>
      <c r="D1258" s="70" t="str">
        <f>IFERROR(IF(A1258="","", INDEX('PCN Data'!$D$2:$D$1300,MATCH('PCN Variation'!A1258,'PCN Data'!$B$2:$B$1300,0))),"ERROR")</f>
        <v/>
      </c>
      <c r="E1258" s="66"/>
      <c r="F1258" s="65"/>
      <c r="G1258" s="71" t="str">
        <f>IF(E1258&amp;F1258="","", IFERROR(IF(AND(E1258="",F1258&lt;&gt;""),INDEX('Paycode Info'!$D$2:$D$71,MATCH('PCN Variation'!F1258,'Paycode Info'!$F$2:$F$71,0)), INDEX('Paycode Info'!$D$2:$D$71,MATCH('PCN Variation'!E1258,'Paycode Info'!$D$2:$D$71,0))),"Error"))</f>
        <v/>
      </c>
      <c r="H1258" s="71" t="str">
        <f>IF(E1258&amp;F1258="","", IFERROR(INDEX('Paycode Info'!$F$2:$F$71,MATCH('PCN Variation'!G1258,'Paycode Info'!$D$2:$D$71,0)),"Error"))</f>
        <v/>
      </c>
      <c r="I1258" s="84" t="str">
        <f t="shared" si="97"/>
        <v/>
      </c>
      <c r="J1258" s="73" t="str">
        <f>IFERROR(INDEX('Paycode Info'!$G$2:$G$71,MATCH('PCN Variation'!H1258,'Paycode Info'!$F$2:$F$71,0)),"")</f>
        <v/>
      </c>
      <c r="K1258" s="17"/>
      <c r="L1258" s="16" t="str">
        <f>IFERROR(MATCH(K1258,'Paycode Info'!$I$2:$I$13,0),"")</f>
        <v/>
      </c>
      <c r="M1258" s="17"/>
      <c r="N1258" s="16" t="str">
        <f>IFERROR(MATCH(M1258,'Paycode Info'!$I$2:$I$13,0),"")</f>
        <v/>
      </c>
      <c r="O1258" s="17"/>
      <c r="P1258" s="17"/>
      <c r="Q1258" s="67" t="str">
        <f>IFERROR(IF(N1258-L1258=0,13,IF(N1258-L1258&gt;=0,N1258-L1258+1, VLOOKUP(N1258-L1258, 'Paycode Info'!$J$2:$K$13,2,0))),"")</f>
        <v/>
      </c>
      <c r="R1258" s="68" t="str">
        <f t="shared" si="96"/>
        <v/>
      </c>
      <c r="S1258" s="66"/>
      <c r="T1258" s="16" t="str">
        <f>IF(S1258="","",INDEX('Paycode Info'!$R$2:$R$4,MATCH('PCN Variation'!S1258,'Paycode Info'!$M$2:$M$4,0)))</f>
        <v/>
      </c>
      <c r="U1258" s="17"/>
      <c r="V1258" s="16" t="str">
        <f>IFERROR(MATCH(U1258,'Paycode Info'!$I$2:$I$13,0),"")</f>
        <v/>
      </c>
      <c r="W1258" s="16" t="str">
        <f t="shared" si="98"/>
        <v/>
      </c>
      <c r="X1258" s="15" t="str">
        <f t="shared" si="99"/>
        <v/>
      </c>
      <c r="Y1258" s="18">
        <f t="shared" si="100"/>
        <v>0</v>
      </c>
    </row>
    <row r="1259" spans="1:25" ht="35" customHeight="1" x14ac:dyDescent="0.35">
      <c r="A1259" s="65"/>
      <c r="B1259" s="70" t="str">
        <f>IFERROR(IF(A1259="","",INDEX('PCN Data'!$A$2:$A$1300,MATCH('PCN Variation'!A1259,'PCN Data'!$B$2:$B$1300,0))),"ERROR")</f>
        <v/>
      </c>
      <c r="C1259" s="71" t="str">
        <f>IFERROR(IF(A1259="","",INDEX('PCN Data'!$C$2:$C$1300,MATCH('PCN Variation'!A1259,'PCN Data'!$B$2:$B$1300,0))),"ERROR")</f>
        <v/>
      </c>
      <c r="D1259" s="70" t="str">
        <f>IFERROR(IF(A1259="","", INDEX('PCN Data'!$D$2:$D$1300,MATCH('PCN Variation'!A1259,'PCN Data'!$B$2:$B$1300,0))),"ERROR")</f>
        <v/>
      </c>
      <c r="E1259" s="66"/>
      <c r="F1259" s="65"/>
      <c r="G1259" s="71" t="str">
        <f>IF(E1259&amp;F1259="","", IFERROR(IF(AND(E1259="",F1259&lt;&gt;""),INDEX('Paycode Info'!$D$2:$D$71,MATCH('PCN Variation'!F1259,'Paycode Info'!$F$2:$F$71,0)), INDEX('Paycode Info'!$D$2:$D$71,MATCH('PCN Variation'!E1259,'Paycode Info'!$D$2:$D$71,0))),"Error"))</f>
        <v/>
      </c>
      <c r="H1259" s="71" t="str">
        <f>IF(E1259&amp;F1259="","", IFERROR(INDEX('Paycode Info'!$F$2:$F$71,MATCH('PCN Variation'!G1259,'Paycode Info'!$D$2:$D$71,0)),"Error"))</f>
        <v/>
      </c>
      <c r="I1259" s="84" t="str">
        <f t="shared" si="97"/>
        <v/>
      </c>
      <c r="J1259" s="73" t="str">
        <f>IFERROR(INDEX('Paycode Info'!$G$2:$G$71,MATCH('PCN Variation'!H1259,'Paycode Info'!$F$2:$F$71,0)),"")</f>
        <v/>
      </c>
      <c r="K1259" s="17"/>
      <c r="L1259" s="16" t="str">
        <f>IFERROR(MATCH(K1259,'Paycode Info'!$I$2:$I$13,0),"")</f>
        <v/>
      </c>
      <c r="M1259" s="17"/>
      <c r="N1259" s="16" t="str">
        <f>IFERROR(MATCH(M1259,'Paycode Info'!$I$2:$I$13,0),"")</f>
        <v/>
      </c>
      <c r="O1259" s="17"/>
      <c r="P1259" s="17"/>
      <c r="Q1259" s="67" t="str">
        <f>IFERROR(IF(N1259-L1259=0,13,IF(N1259-L1259&gt;=0,N1259-L1259+1, VLOOKUP(N1259-L1259, 'Paycode Info'!$J$2:$K$13,2,0))),"")</f>
        <v/>
      </c>
      <c r="R1259" s="68" t="str">
        <f t="shared" si="96"/>
        <v/>
      </c>
      <c r="S1259" s="66"/>
      <c r="T1259" s="16" t="str">
        <f>IF(S1259="","",INDEX('Paycode Info'!$R$2:$R$4,MATCH('PCN Variation'!S1259,'Paycode Info'!$M$2:$M$4,0)))</f>
        <v/>
      </c>
      <c r="U1259" s="17"/>
      <c r="V1259" s="16" t="str">
        <f>IFERROR(MATCH(U1259,'Paycode Info'!$I$2:$I$13,0),"")</f>
        <v/>
      </c>
      <c r="W1259" s="16" t="str">
        <f t="shared" si="98"/>
        <v/>
      </c>
      <c r="X1259" s="15" t="str">
        <f t="shared" si="99"/>
        <v/>
      </c>
      <c r="Y1259" s="18">
        <f t="shared" si="100"/>
        <v>0</v>
      </c>
    </row>
    <row r="1260" spans="1:25" ht="35" customHeight="1" x14ac:dyDescent="0.35">
      <c r="A1260" s="65"/>
      <c r="B1260" s="70" t="str">
        <f>IFERROR(IF(A1260="","",INDEX('PCN Data'!$A$2:$A$1300,MATCH('PCN Variation'!A1260,'PCN Data'!$B$2:$B$1300,0))),"ERROR")</f>
        <v/>
      </c>
      <c r="C1260" s="71" t="str">
        <f>IFERROR(IF(A1260="","",INDEX('PCN Data'!$C$2:$C$1300,MATCH('PCN Variation'!A1260,'PCN Data'!$B$2:$B$1300,0))),"ERROR")</f>
        <v/>
      </c>
      <c r="D1260" s="70" t="str">
        <f>IFERROR(IF(A1260="","", INDEX('PCN Data'!$D$2:$D$1300,MATCH('PCN Variation'!A1260,'PCN Data'!$B$2:$B$1300,0))),"ERROR")</f>
        <v/>
      </c>
      <c r="E1260" s="66"/>
      <c r="F1260" s="65"/>
      <c r="G1260" s="71" t="str">
        <f>IF(E1260&amp;F1260="","", IFERROR(IF(AND(E1260="",F1260&lt;&gt;""),INDEX('Paycode Info'!$D$2:$D$71,MATCH('PCN Variation'!F1260,'Paycode Info'!$F$2:$F$71,0)), INDEX('Paycode Info'!$D$2:$D$71,MATCH('PCN Variation'!E1260,'Paycode Info'!$D$2:$D$71,0))),"Error"))</f>
        <v/>
      </c>
      <c r="H1260" s="71" t="str">
        <f>IF(E1260&amp;F1260="","", IFERROR(INDEX('Paycode Info'!$F$2:$F$71,MATCH('PCN Variation'!G1260,'Paycode Info'!$D$2:$D$71,0)),"Error"))</f>
        <v/>
      </c>
      <c r="I1260" s="84" t="str">
        <f t="shared" si="97"/>
        <v/>
      </c>
      <c r="J1260" s="73" t="str">
        <f>IFERROR(INDEX('Paycode Info'!$G$2:$G$71,MATCH('PCN Variation'!H1260,'Paycode Info'!$F$2:$F$71,0)),"")</f>
        <v/>
      </c>
      <c r="K1260" s="17"/>
      <c r="L1260" s="16" t="str">
        <f>IFERROR(MATCH(K1260,'Paycode Info'!$I$2:$I$13,0),"")</f>
        <v/>
      </c>
      <c r="M1260" s="17"/>
      <c r="N1260" s="16" t="str">
        <f>IFERROR(MATCH(M1260,'Paycode Info'!$I$2:$I$13,0),"")</f>
        <v/>
      </c>
      <c r="O1260" s="17"/>
      <c r="P1260" s="17"/>
      <c r="Q1260" s="67" t="str">
        <f>IFERROR(IF(N1260-L1260=0,13,IF(N1260-L1260&gt;=0,N1260-L1260+1, VLOOKUP(N1260-L1260, 'Paycode Info'!$J$2:$K$13,2,0))),"")</f>
        <v/>
      </c>
      <c r="R1260" s="68" t="str">
        <f t="shared" si="96"/>
        <v/>
      </c>
      <c r="S1260" s="66"/>
      <c r="T1260" s="16" t="str">
        <f>IF(S1260="","",INDEX('Paycode Info'!$R$2:$R$4,MATCH('PCN Variation'!S1260,'Paycode Info'!$M$2:$M$4,0)))</f>
        <v/>
      </c>
      <c r="U1260" s="17"/>
      <c r="V1260" s="16" t="str">
        <f>IFERROR(MATCH(U1260,'Paycode Info'!$I$2:$I$13,0),"")</f>
        <v/>
      </c>
      <c r="W1260" s="16" t="str">
        <f t="shared" si="98"/>
        <v/>
      </c>
      <c r="X1260" s="15" t="str">
        <f t="shared" si="99"/>
        <v/>
      </c>
      <c r="Y1260" s="18">
        <f t="shared" si="100"/>
        <v>0</v>
      </c>
    </row>
    <row r="1261" spans="1:25" ht="35" customHeight="1" x14ac:dyDescent="0.35">
      <c r="A1261" s="65"/>
      <c r="B1261" s="70" t="str">
        <f>IFERROR(IF(A1261="","",INDEX('PCN Data'!$A$2:$A$1300,MATCH('PCN Variation'!A1261,'PCN Data'!$B$2:$B$1300,0))),"ERROR")</f>
        <v/>
      </c>
      <c r="C1261" s="71" t="str">
        <f>IFERROR(IF(A1261="","",INDEX('PCN Data'!$C$2:$C$1300,MATCH('PCN Variation'!A1261,'PCN Data'!$B$2:$B$1300,0))),"ERROR")</f>
        <v/>
      </c>
      <c r="D1261" s="70" t="str">
        <f>IFERROR(IF(A1261="","", INDEX('PCN Data'!$D$2:$D$1300,MATCH('PCN Variation'!A1261,'PCN Data'!$B$2:$B$1300,0))),"ERROR")</f>
        <v/>
      </c>
      <c r="E1261" s="66"/>
      <c r="F1261" s="65"/>
      <c r="G1261" s="71" t="str">
        <f>IF(E1261&amp;F1261="","", IFERROR(IF(AND(E1261="",F1261&lt;&gt;""),INDEX('Paycode Info'!$D$2:$D$71,MATCH('PCN Variation'!F1261,'Paycode Info'!$F$2:$F$71,0)), INDEX('Paycode Info'!$D$2:$D$71,MATCH('PCN Variation'!E1261,'Paycode Info'!$D$2:$D$71,0))),"Error"))</f>
        <v/>
      </c>
      <c r="H1261" s="71" t="str">
        <f>IF(E1261&amp;F1261="","", IFERROR(INDEX('Paycode Info'!$F$2:$F$71,MATCH('PCN Variation'!G1261,'Paycode Info'!$D$2:$D$71,0)),"Error"))</f>
        <v/>
      </c>
      <c r="I1261" s="84" t="str">
        <f t="shared" si="97"/>
        <v/>
      </c>
      <c r="J1261" s="73" t="str">
        <f>IFERROR(INDEX('Paycode Info'!$G$2:$G$71,MATCH('PCN Variation'!H1261,'Paycode Info'!$F$2:$F$71,0)),"")</f>
        <v/>
      </c>
      <c r="K1261" s="17"/>
      <c r="L1261" s="16" t="str">
        <f>IFERROR(MATCH(K1261,'Paycode Info'!$I$2:$I$13,0),"")</f>
        <v/>
      </c>
      <c r="M1261" s="17"/>
      <c r="N1261" s="16" t="str">
        <f>IFERROR(MATCH(M1261,'Paycode Info'!$I$2:$I$13,0),"")</f>
        <v/>
      </c>
      <c r="O1261" s="17"/>
      <c r="P1261" s="17"/>
      <c r="Q1261" s="67" t="str">
        <f>IFERROR(IF(N1261-L1261=0,13,IF(N1261-L1261&gt;=0,N1261-L1261+1, VLOOKUP(N1261-L1261, 'Paycode Info'!$J$2:$K$13,2,0))),"")</f>
        <v/>
      </c>
      <c r="R1261" s="68" t="str">
        <f t="shared" si="96"/>
        <v/>
      </c>
      <c r="S1261" s="66"/>
      <c r="T1261" s="16" t="str">
        <f>IF(S1261="","",INDEX('Paycode Info'!$R$2:$R$4,MATCH('PCN Variation'!S1261,'Paycode Info'!$M$2:$M$4,0)))</f>
        <v/>
      </c>
      <c r="U1261" s="17"/>
      <c r="V1261" s="16" t="str">
        <f>IFERROR(MATCH(U1261,'Paycode Info'!$I$2:$I$13,0),"")</f>
        <v/>
      </c>
      <c r="W1261" s="16" t="str">
        <f t="shared" si="98"/>
        <v/>
      </c>
      <c r="X1261" s="15" t="str">
        <f t="shared" si="99"/>
        <v/>
      </c>
      <c r="Y1261" s="18">
        <f t="shared" si="100"/>
        <v>0</v>
      </c>
    </row>
    <row r="1262" spans="1:25" ht="35" customHeight="1" x14ac:dyDescent="0.35">
      <c r="A1262" s="65"/>
      <c r="B1262" s="70" t="str">
        <f>IFERROR(IF(A1262="","",INDEX('PCN Data'!$A$2:$A$1300,MATCH('PCN Variation'!A1262,'PCN Data'!$B$2:$B$1300,0))),"ERROR")</f>
        <v/>
      </c>
      <c r="C1262" s="71" t="str">
        <f>IFERROR(IF(A1262="","",INDEX('PCN Data'!$C$2:$C$1300,MATCH('PCN Variation'!A1262,'PCN Data'!$B$2:$B$1300,0))),"ERROR")</f>
        <v/>
      </c>
      <c r="D1262" s="70" t="str">
        <f>IFERROR(IF(A1262="","", INDEX('PCN Data'!$D$2:$D$1300,MATCH('PCN Variation'!A1262,'PCN Data'!$B$2:$B$1300,0))),"ERROR")</f>
        <v/>
      </c>
      <c r="E1262" s="66"/>
      <c r="F1262" s="65"/>
      <c r="G1262" s="71" t="str">
        <f>IF(E1262&amp;F1262="","", IFERROR(IF(AND(E1262="",F1262&lt;&gt;""),INDEX('Paycode Info'!$D$2:$D$71,MATCH('PCN Variation'!F1262,'Paycode Info'!$F$2:$F$71,0)), INDEX('Paycode Info'!$D$2:$D$71,MATCH('PCN Variation'!E1262,'Paycode Info'!$D$2:$D$71,0))),"Error"))</f>
        <v/>
      </c>
      <c r="H1262" s="71" t="str">
        <f>IF(E1262&amp;F1262="","", IFERROR(INDEX('Paycode Info'!$F$2:$F$71,MATCH('PCN Variation'!G1262,'Paycode Info'!$D$2:$D$71,0)),"Error"))</f>
        <v/>
      </c>
      <c r="I1262" s="84" t="str">
        <f t="shared" si="97"/>
        <v/>
      </c>
      <c r="J1262" s="73" t="str">
        <f>IFERROR(INDEX('Paycode Info'!$G$2:$G$71,MATCH('PCN Variation'!H1262,'Paycode Info'!$F$2:$F$71,0)),"")</f>
        <v/>
      </c>
      <c r="K1262" s="17"/>
      <c r="L1262" s="16" t="str">
        <f>IFERROR(MATCH(K1262,'Paycode Info'!$I$2:$I$13,0),"")</f>
        <v/>
      </c>
      <c r="M1262" s="17"/>
      <c r="N1262" s="16" t="str">
        <f>IFERROR(MATCH(M1262,'Paycode Info'!$I$2:$I$13,0),"")</f>
        <v/>
      </c>
      <c r="O1262" s="17"/>
      <c r="P1262" s="17"/>
      <c r="Q1262" s="67" t="str">
        <f>IFERROR(IF(N1262-L1262=0,13,IF(N1262-L1262&gt;=0,N1262-L1262+1, VLOOKUP(N1262-L1262, 'Paycode Info'!$J$2:$K$13,2,0))),"")</f>
        <v/>
      </c>
      <c r="R1262" s="68" t="str">
        <f t="shared" si="96"/>
        <v/>
      </c>
      <c r="S1262" s="66"/>
      <c r="T1262" s="16" t="str">
        <f>IF(S1262="","",INDEX('Paycode Info'!$R$2:$R$4,MATCH('PCN Variation'!S1262,'Paycode Info'!$M$2:$M$4,0)))</f>
        <v/>
      </c>
      <c r="U1262" s="17"/>
      <c r="V1262" s="16" t="str">
        <f>IFERROR(MATCH(U1262,'Paycode Info'!$I$2:$I$13,0),"")</f>
        <v/>
      </c>
      <c r="W1262" s="16" t="str">
        <f t="shared" si="98"/>
        <v/>
      </c>
      <c r="X1262" s="15" t="str">
        <f t="shared" si="99"/>
        <v/>
      </c>
      <c r="Y1262" s="18">
        <f t="shared" si="100"/>
        <v>0</v>
      </c>
    </row>
    <row r="1263" spans="1:25" ht="35" customHeight="1" x14ac:dyDescent="0.35">
      <c r="A1263" s="65"/>
      <c r="B1263" s="70" t="str">
        <f>IFERROR(IF(A1263="","",INDEX('PCN Data'!$A$2:$A$1300,MATCH('PCN Variation'!A1263,'PCN Data'!$B$2:$B$1300,0))),"ERROR")</f>
        <v/>
      </c>
      <c r="C1263" s="71" t="str">
        <f>IFERROR(IF(A1263="","",INDEX('PCN Data'!$C$2:$C$1300,MATCH('PCN Variation'!A1263,'PCN Data'!$B$2:$B$1300,0))),"ERROR")</f>
        <v/>
      </c>
      <c r="D1263" s="70" t="str">
        <f>IFERROR(IF(A1263="","", INDEX('PCN Data'!$D$2:$D$1300,MATCH('PCN Variation'!A1263,'PCN Data'!$B$2:$B$1300,0))),"ERROR")</f>
        <v/>
      </c>
      <c r="E1263" s="66"/>
      <c r="F1263" s="65"/>
      <c r="G1263" s="71" t="str">
        <f>IF(E1263&amp;F1263="","", IFERROR(IF(AND(E1263="",F1263&lt;&gt;""),INDEX('Paycode Info'!$D$2:$D$71,MATCH('PCN Variation'!F1263,'Paycode Info'!$F$2:$F$71,0)), INDEX('Paycode Info'!$D$2:$D$71,MATCH('PCN Variation'!E1263,'Paycode Info'!$D$2:$D$71,0))),"Error"))</f>
        <v/>
      </c>
      <c r="H1263" s="71" t="str">
        <f>IF(E1263&amp;F1263="","", IFERROR(INDEX('Paycode Info'!$F$2:$F$71,MATCH('PCN Variation'!G1263,'Paycode Info'!$D$2:$D$71,0)),"Error"))</f>
        <v/>
      </c>
      <c r="I1263" s="84" t="str">
        <f t="shared" si="97"/>
        <v/>
      </c>
      <c r="J1263" s="73" t="str">
        <f>IFERROR(INDEX('Paycode Info'!$G$2:$G$71,MATCH('PCN Variation'!H1263,'Paycode Info'!$F$2:$F$71,0)),"")</f>
        <v/>
      </c>
      <c r="K1263" s="17"/>
      <c r="L1263" s="16" t="str">
        <f>IFERROR(MATCH(K1263,'Paycode Info'!$I$2:$I$13,0),"")</f>
        <v/>
      </c>
      <c r="M1263" s="17"/>
      <c r="N1263" s="16" t="str">
        <f>IFERROR(MATCH(M1263,'Paycode Info'!$I$2:$I$13,0),"")</f>
        <v/>
      </c>
      <c r="O1263" s="17"/>
      <c r="P1263" s="17"/>
      <c r="Q1263" s="67" t="str">
        <f>IFERROR(IF(N1263-L1263=0,13,IF(N1263-L1263&gt;=0,N1263-L1263+1, VLOOKUP(N1263-L1263, 'Paycode Info'!$J$2:$K$13,2,0))),"")</f>
        <v/>
      </c>
      <c r="R1263" s="68" t="str">
        <f t="shared" si="96"/>
        <v/>
      </c>
      <c r="S1263" s="66"/>
      <c r="T1263" s="16" t="str">
        <f>IF(S1263="","",INDEX('Paycode Info'!$R$2:$R$4,MATCH('PCN Variation'!S1263,'Paycode Info'!$M$2:$M$4,0)))</f>
        <v/>
      </c>
      <c r="U1263" s="17"/>
      <c r="V1263" s="16" t="str">
        <f>IFERROR(MATCH(U1263,'Paycode Info'!$I$2:$I$13,0),"")</f>
        <v/>
      </c>
      <c r="W1263" s="16" t="str">
        <f t="shared" si="98"/>
        <v/>
      </c>
      <c r="X1263" s="15" t="str">
        <f t="shared" si="99"/>
        <v/>
      </c>
      <c r="Y1263" s="18">
        <f t="shared" si="100"/>
        <v>0</v>
      </c>
    </row>
    <row r="1264" spans="1:25" ht="35" customHeight="1" x14ac:dyDescent="0.35">
      <c r="A1264" s="65"/>
      <c r="B1264" s="70" t="str">
        <f>IFERROR(IF(A1264="","",INDEX('PCN Data'!$A$2:$A$1300,MATCH('PCN Variation'!A1264,'PCN Data'!$B$2:$B$1300,0))),"ERROR")</f>
        <v/>
      </c>
      <c r="C1264" s="71" t="str">
        <f>IFERROR(IF(A1264="","",INDEX('PCN Data'!$C$2:$C$1300,MATCH('PCN Variation'!A1264,'PCN Data'!$B$2:$B$1300,0))),"ERROR")</f>
        <v/>
      </c>
      <c r="D1264" s="70" t="str">
        <f>IFERROR(IF(A1264="","", INDEX('PCN Data'!$D$2:$D$1300,MATCH('PCN Variation'!A1264,'PCN Data'!$B$2:$B$1300,0))),"ERROR")</f>
        <v/>
      </c>
      <c r="E1264" s="66"/>
      <c r="F1264" s="65"/>
      <c r="G1264" s="71" t="str">
        <f>IF(E1264&amp;F1264="","", IFERROR(IF(AND(E1264="",F1264&lt;&gt;""),INDEX('Paycode Info'!$D$2:$D$71,MATCH('PCN Variation'!F1264,'Paycode Info'!$F$2:$F$71,0)), INDEX('Paycode Info'!$D$2:$D$71,MATCH('PCN Variation'!E1264,'Paycode Info'!$D$2:$D$71,0))),"Error"))</f>
        <v/>
      </c>
      <c r="H1264" s="71" t="str">
        <f>IF(E1264&amp;F1264="","", IFERROR(INDEX('Paycode Info'!$F$2:$F$71,MATCH('PCN Variation'!G1264,'Paycode Info'!$D$2:$D$71,0)),"Error"))</f>
        <v/>
      </c>
      <c r="I1264" s="84" t="str">
        <f t="shared" si="97"/>
        <v/>
      </c>
      <c r="J1264" s="73" t="str">
        <f>IFERROR(INDEX('Paycode Info'!$G$2:$G$71,MATCH('PCN Variation'!H1264,'Paycode Info'!$F$2:$F$71,0)),"")</f>
        <v/>
      </c>
      <c r="K1264" s="17"/>
      <c r="L1264" s="16" t="str">
        <f>IFERROR(MATCH(K1264,'Paycode Info'!$I$2:$I$13,0),"")</f>
        <v/>
      </c>
      <c r="M1264" s="17"/>
      <c r="N1264" s="16" t="str">
        <f>IFERROR(MATCH(M1264,'Paycode Info'!$I$2:$I$13,0),"")</f>
        <v/>
      </c>
      <c r="O1264" s="17"/>
      <c r="P1264" s="17"/>
      <c r="Q1264" s="67" t="str">
        <f>IFERROR(IF(N1264-L1264=0,13,IF(N1264-L1264&gt;=0,N1264-L1264+1, VLOOKUP(N1264-L1264, 'Paycode Info'!$J$2:$K$13,2,0))),"")</f>
        <v/>
      </c>
      <c r="R1264" s="68" t="str">
        <f t="shared" si="96"/>
        <v/>
      </c>
      <c r="S1264" s="66"/>
      <c r="T1264" s="16" t="str">
        <f>IF(S1264="","",INDEX('Paycode Info'!$R$2:$R$4,MATCH('PCN Variation'!S1264,'Paycode Info'!$M$2:$M$4,0)))</f>
        <v/>
      </c>
      <c r="U1264" s="17"/>
      <c r="V1264" s="16" t="str">
        <f>IFERROR(MATCH(U1264,'Paycode Info'!$I$2:$I$13,0),"")</f>
        <v/>
      </c>
      <c r="W1264" s="16" t="str">
        <f t="shared" si="98"/>
        <v/>
      </c>
      <c r="X1264" s="15" t="str">
        <f t="shared" si="99"/>
        <v/>
      </c>
      <c r="Y1264" s="18">
        <f t="shared" si="100"/>
        <v>0</v>
      </c>
    </row>
    <row r="1265" spans="1:25" ht="35" customHeight="1" x14ac:dyDescent="0.35">
      <c r="A1265" s="65"/>
      <c r="B1265" s="70" t="str">
        <f>IFERROR(IF(A1265="","",INDEX('PCN Data'!$A$2:$A$1300,MATCH('PCN Variation'!A1265,'PCN Data'!$B$2:$B$1300,0))),"ERROR")</f>
        <v/>
      </c>
      <c r="C1265" s="71" t="str">
        <f>IFERROR(IF(A1265="","",INDEX('PCN Data'!$C$2:$C$1300,MATCH('PCN Variation'!A1265,'PCN Data'!$B$2:$B$1300,0))),"ERROR")</f>
        <v/>
      </c>
      <c r="D1265" s="70" t="str">
        <f>IFERROR(IF(A1265="","", INDEX('PCN Data'!$D$2:$D$1300,MATCH('PCN Variation'!A1265,'PCN Data'!$B$2:$B$1300,0))),"ERROR")</f>
        <v/>
      </c>
      <c r="E1265" s="66"/>
      <c r="F1265" s="65"/>
      <c r="G1265" s="71" t="str">
        <f>IF(E1265&amp;F1265="","", IFERROR(IF(AND(E1265="",F1265&lt;&gt;""),INDEX('Paycode Info'!$D$2:$D$71,MATCH('PCN Variation'!F1265,'Paycode Info'!$F$2:$F$71,0)), INDEX('Paycode Info'!$D$2:$D$71,MATCH('PCN Variation'!E1265,'Paycode Info'!$D$2:$D$71,0))),"Error"))</f>
        <v/>
      </c>
      <c r="H1265" s="71" t="str">
        <f>IF(E1265&amp;F1265="","", IFERROR(INDEX('Paycode Info'!$F$2:$F$71,MATCH('PCN Variation'!G1265,'Paycode Info'!$D$2:$D$71,0)),"Error"))</f>
        <v/>
      </c>
      <c r="I1265" s="84" t="str">
        <f t="shared" si="97"/>
        <v/>
      </c>
      <c r="J1265" s="73" t="str">
        <f>IFERROR(INDEX('Paycode Info'!$G$2:$G$71,MATCH('PCN Variation'!H1265,'Paycode Info'!$F$2:$F$71,0)),"")</f>
        <v/>
      </c>
      <c r="K1265" s="17"/>
      <c r="L1265" s="16" t="str">
        <f>IFERROR(MATCH(K1265,'Paycode Info'!$I$2:$I$13,0),"")</f>
        <v/>
      </c>
      <c r="M1265" s="17"/>
      <c r="N1265" s="16" t="str">
        <f>IFERROR(MATCH(M1265,'Paycode Info'!$I$2:$I$13,0),"")</f>
        <v/>
      </c>
      <c r="O1265" s="17"/>
      <c r="P1265" s="17"/>
      <c r="Q1265" s="67" t="str">
        <f>IFERROR(IF(N1265-L1265=0,13,IF(N1265-L1265&gt;=0,N1265-L1265+1, VLOOKUP(N1265-L1265, 'Paycode Info'!$J$2:$K$13,2,0))),"")</f>
        <v/>
      </c>
      <c r="R1265" s="68" t="str">
        <f t="shared" si="96"/>
        <v/>
      </c>
      <c r="S1265" s="66"/>
      <c r="T1265" s="16" t="str">
        <f>IF(S1265="","",INDEX('Paycode Info'!$R$2:$R$4,MATCH('PCN Variation'!S1265,'Paycode Info'!$M$2:$M$4,0)))</f>
        <v/>
      </c>
      <c r="U1265" s="17"/>
      <c r="V1265" s="16" t="str">
        <f>IFERROR(MATCH(U1265,'Paycode Info'!$I$2:$I$13,0),"")</f>
        <v/>
      </c>
      <c r="W1265" s="16" t="str">
        <f t="shared" si="98"/>
        <v/>
      </c>
      <c r="X1265" s="15" t="str">
        <f t="shared" si="99"/>
        <v/>
      </c>
      <c r="Y1265" s="18">
        <f t="shared" si="100"/>
        <v>0</v>
      </c>
    </row>
    <row r="1266" spans="1:25" ht="35" customHeight="1" x14ac:dyDescent="0.35">
      <c r="A1266" s="65"/>
      <c r="B1266" s="70" t="str">
        <f>IFERROR(IF(A1266="","",INDEX('PCN Data'!$A$2:$A$1300,MATCH('PCN Variation'!A1266,'PCN Data'!$B$2:$B$1300,0))),"ERROR")</f>
        <v/>
      </c>
      <c r="C1266" s="71" t="str">
        <f>IFERROR(IF(A1266="","",INDEX('PCN Data'!$C$2:$C$1300,MATCH('PCN Variation'!A1266,'PCN Data'!$B$2:$B$1300,0))),"ERROR")</f>
        <v/>
      </c>
      <c r="D1266" s="70" t="str">
        <f>IFERROR(IF(A1266="","", INDEX('PCN Data'!$D$2:$D$1300,MATCH('PCN Variation'!A1266,'PCN Data'!$B$2:$B$1300,0))),"ERROR")</f>
        <v/>
      </c>
      <c r="E1266" s="66"/>
      <c r="F1266" s="65"/>
      <c r="G1266" s="71" t="str">
        <f>IF(E1266&amp;F1266="","", IFERROR(IF(AND(E1266="",F1266&lt;&gt;""),INDEX('Paycode Info'!$D$2:$D$71,MATCH('PCN Variation'!F1266,'Paycode Info'!$F$2:$F$71,0)), INDEX('Paycode Info'!$D$2:$D$71,MATCH('PCN Variation'!E1266,'Paycode Info'!$D$2:$D$71,0))),"Error"))</f>
        <v/>
      </c>
      <c r="H1266" s="71" t="str">
        <f>IF(E1266&amp;F1266="","", IFERROR(INDEX('Paycode Info'!$F$2:$F$71,MATCH('PCN Variation'!G1266,'Paycode Info'!$D$2:$D$71,0)),"Error"))</f>
        <v/>
      </c>
      <c r="I1266" s="84" t="str">
        <f t="shared" si="97"/>
        <v/>
      </c>
      <c r="J1266" s="73" t="str">
        <f>IFERROR(INDEX('Paycode Info'!$G$2:$G$71,MATCH('PCN Variation'!H1266,'Paycode Info'!$F$2:$F$71,0)),"")</f>
        <v/>
      </c>
      <c r="K1266" s="17"/>
      <c r="L1266" s="16" t="str">
        <f>IFERROR(MATCH(K1266,'Paycode Info'!$I$2:$I$13,0),"")</f>
        <v/>
      </c>
      <c r="M1266" s="17"/>
      <c r="N1266" s="16" t="str">
        <f>IFERROR(MATCH(M1266,'Paycode Info'!$I$2:$I$13,0),"")</f>
        <v/>
      </c>
      <c r="O1266" s="17"/>
      <c r="P1266" s="17"/>
      <c r="Q1266" s="67" t="str">
        <f>IFERROR(IF(N1266-L1266=0,13,IF(N1266-L1266&gt;=0,N1266-L1266+1, VLOOKUP(N1266-L1266, 'Paycode Info'!$J$2:$K$13,2,0))),"")</f>
        <v/>
      </c>
      <c r="R1266" s="68" t="str">
        <f t="shared" si="96"/>
        <v/>
      </c>
      <c r="S1266" s="66"/>
      <c r="T1266" s="16" t="str">
        <f>IF(S1266="","",INDEX('Paycode Info'!$R$2:$R$4,MATCH('PCN Variation'!S1266,'Paycode Info'!$M$2:$M$4,0)))</f>
        <v/>
      </c>
      <c r="U1266" s="17"/>
      <c r="V1266" s="16" t="str">
        <f>IFERROR(MATCH(U1266,'Paycode Info'!$I$2:$I$13,0),"")</f>
        <v/>
      </c>
      <c r="W1266" s="16" t="str">
        <f t="shared" si="98"/>
        <v/>
      </c>
      <c r="X1266" s="15" t="str">
        <f t="shared" si="99"/>
        <v/>
      </c>
      <c r="Y1266" s="18">
        <f t="shared" si="100"/>
        <v>0</v>
      </c>
    </row>
    <row r="1267" spans="1:25" ht="35" customHeight="1" x14ac:dyDescent="0.35">
      <c r="A1267" s="65"/>
      <c r="B1267" s="70" t="str">
        <f>IFERROR(IF(A1267="","",INDEX('PCN Data'!$A$2:$A$1300,MATCH('PCN Variation'!A1267,'PCN Data'!$B$2:$B$1300,0))),"ERROR")</f>
        <v/>
      </c>
      <c r="C1267" s="71" t="str">
        <f>IFERROR(IF(A1267="","",INDEX('PCN Data'!$C$2:$C$1300,MATCH('PCN Variation'!A1267,'PCN Data'!$B$2:$B$1300,0))),"ERROR")</f>
        <v/>
      </c>
      <c r="D1267" s="70" t="str">
        <f>IFERROR(IF(A1267="","", INDEX('PCN Data'!$D$2:$D$1300,MATCH('PCN Variation'!A1267,'PCN Data'!$B$2:$B$1300,0))),"ERROR")</f>
        <v/>
      </c>
      <c r="E1267" s="66"/>
      <c r="F1267" s="65"/>
      <c r="G1267" s="71" t="str">
        <f>IF(E1267&amp;F1267="","", IFERROR(IF(AND(E1267="",F1267&lt;&gt;""),INDEX('Paycode Info'!$D$2:$D$71,MATCH('PCN Variation'!F1267,'Paycode Info'!$F$2:$F$71,0)), INDEX('Paycode Info'!$D$2:$D$71,MATCH('PCN Variation'!E1267,'Paycode Info'!$D$2:$D$71,0))),"Error"))</f>
        <v/>
      </c>
      <c r="H1267" s="71" t="str">
        <f>IF(E1267&amp;F1267="","", IFERROR(INDEX('Paycode Info'!$F$2:$F$71,MATCH('PCN Variation'!G1267,'Paycode Info'!$D$2:$D$71,0)),"Error"))</f>
        <v/>
      </c>
      <c r="I1267" s="84" t="str">
        <f t="shared" si="97"/>
        <v/>
      </c>
      <c r="J1267" s="73" t="str">
        <f>IFERROR(INDEX('Paycode Info'!$G$2:$G$71,MATCH('PCN Variation'!H1267,'Paycode Info'!$F$2:$F$71,0)),"")</f>
        <v/>
      </c>
      <c r="K1267" s="17"/>
      <c r="L1267" s="16" t="str">
        <f>IFERROR(MATCH(K1267,'Paycode Info'!$I$2:$I$13,0),"")</f>
        <v/>
      </c>
      <c r="M1267" s="17"/>
      <c r="N1267" s="16" t="str">
        <f>IFERROR(MATCH(M1267,'Paycode Info'!$I$2:$I$13,0),"")</f>
        <v/>
      </c>
      <c r="O1267" s="17"/>
      <c r="P1267" s="17"/>
      <c r="Q1267" s="67" t="str">
        <f>IFERROR(IF(N1267-L1267=0,13,IF(N1267-L1267&gt;=0,N1267-L1267+1, VLOOKUP(N1267-L1267, 'Paycode Info'!$J$2:$K$13,2,0))),"")</f>
        <v/>
      </c>
      <c r="R1267" s="68" t="str">
        <f t="shared" si="96"/>
        <v/>
      </c>
      <c r="S1267" s="66"/>
      <c r="T1267" s="16" t="str">
        <f>IF(S1267="","",INDEX('Paycode Info'!$R$2:$R$4,MATCH('PCN Variation'!S1267,'Paycode Info'!$M$2:$M$4,0)))</f>
        <v/>
      </c>
      <c r="U1267" s="17"/>
      <c r="V1267" s="16" t="str">
        <f>IFERROR(MATCH(U1267,'Paycode Info'!$I$2:$I$13,0),"")</f>
        <v/>
      </c>
      <c r="W1267" s="16" t="str">
        <f t="shared" si="98"/>
        <v/>
      </c>
      <c r="X1267" s="15" t="str">
        <f t="shared" si="99"/>
        <v/>
      </c>
      <c r="Y1267" s="18">
        <f t="shared" si="100"/>
        <v>0</v>
      </c>
    </row>
    <row r="1268" spans="1:25" ht="35" customHeight="1" x14ac:dyDescent="0.35">
      <c r="A1268" s="65"/>
      <c r="B1268" s="70" t="str">
        <f>IFERROR(IF(A1268="","",INDEX('PCN Data'!$A$2:$A$1300,MATCH('PCN Variation'!A1268,'PCN Data'!$B$2:$B$1300,0))),"ERROR")</f>
        <v/>
      </c>
      <c r="C1268" s="71" t="str">
        <f>IFERROR(IF(A1268="","",INDEX('PCN Data'!$C$2:$C$1300,MATCH('PCN Variation'!A1268,'PCN Data'!$B$2:$B$1300,0))),"ERROR")</f>
        <v/>
      </c>
      <c r="D1268" s="70" t="str">
        <f>IFERROR(IF(A1268="","", INDEX('PCN Data'!$D$2:$D$1300,MATCH('PCN Variation'!A1268,'PCN Data'!$B$2:$B$1300,0))),"ERROR")</f>
        <v/>
      </c>
      <c r="E1268" s="66"/>
      <c r="F1268" s="65"/>
      <c r="G1268" s="71" t="str">
        <f>IF(E1268&amp;F1268="","", IFERROR(IF(AND(E1268="",F1268&lt;&gt;""),INDEX('Paycode Info'!$D$2:$D$71,MATCH('PCN Variation'!F1268,'Paycode Info'!$F$2:$F$71,0)), INDEX('Paycode Info'!$D$2:$D$71,MATCH('PCN Variation'!E1268,'Paycode Info'!$D$2:$D$71,0))),"Error"))</f>
        <v/>
      </c>
      <c r="H1268" s="71" t="str">
        <f>IF(E1268&amp;F1268="","", IFERROR(INDEX('Paycode Info'!$F$2:$F$71,MATCH('PCN Variation'!G1268,'Paycode Info'!$D$2:$D$71,0)),"Error"))</f>
        <v/>
      </c>
      <c r="I1268" s="84" t="str">
        <f t="shared" si="97"/>
        <v/>
      </c>
      <c r="J1268" s="73" t="str">
        <f>IFERROR(INDEX('Paycode Info'!$G$2:$G$71,MATCH('PCN Variation'!H1268,'Paycode Info'!$F$2:$F$71,0)),"")</f>
        <v/>
      </c>
      <c r="K1268" s="17"/>
      <c r="L1268" s="16" t="str">
        <f>IFERROR(MATCH(K1268,'Paycode Info'!$I$2:$I$13,0),"")</f>
        <v/>
      </c>
      <c r="M1268" s="17"/>
      <c r="N1268" s="16" t="str">
        <f>IFERROR(MATCH(M1268,'Paycode Info'!$I$2:$I$13,0),"")</f>
        <v/>
      </c>
      <c r="O1268" s="17"/>
      <c r="P1268" s="17"/>
      <c r="Q1268" s="67" t="str">
        <f>IFERROR(IF(N1268-L1268=0,13,IF(N1268-L1268&gt;=0,N1268-L1268+1, VLOOKUP(N1268-L1268, 'Paycode Info'!$J$2:$K$13,2,0))),"")</f>
        <v/>
      </c>
      <c r="R1268" s="68" t="str">
        <f t="shared" si="96"/>
        <v/>
      </c>
      <c r="S1268" s="66"/>
      <c r="T1268" s="16" t="str">
        <f>IF(S1268="","",INDEX('Paycode Info'!$R$2:$R$4,MATCH('PCN Variation'!S1268,'Paycode Info'!$M$2:$M$4,0)))</f>
        <v/>
      </c>
      <c r="U1268" s="17"/>
      <c r="V1268" s="16" t="str">
        <f>IFERROR(MATCH(U1268,'Paycode Info'!$I$2:$I$13,0),"")</f>
        <v/>
      </c>
      <c r="W1268" s="16" t="str">
        <f t="shared" si="98"/>
        <v/>
      </c>
      <c r="X1268" s="15" t="str">
        <f t="shared" si="99"/>
        <v/>
      </c>
      <c r="Y1268" s="18">
        <f t="shared" si="100"/>
        <v>0</v>
      </c>
    </row>
    <row r="1269" spans="1:25" ht="35" customHeight="1" x14ac:dyDescent="0.35">
      <c r="A1269" s="65"/>
      <c r="B1269" s="70" t="str">
        <f>IFERROR(IF(A1269="","",INDEX('PCN Data'!$A$2:$A$1300,MATCH('PCN Variation'!A1269,'PCN Data'!$B$2:$B$1300,0))),"ERROR")</f>
        <v/>
      </c>
      <c r="C1269" s="71" t="str">
        <f>IFERROR(IF(A1269="","",INDEX('PCN Data'!$C$2:$C$1300,MATCH('PCN Variation'!A1269,'PCN Data'!$B$2:$B$1300,0))),"ERROR")</f>
        <v/>
      </c>
      <c r="D1269" s="70" t="str">
        <f>IFERROR(IF(A1269="","", INDEX('PCN Data'!$D$2:$D$1300,MATCH('PCN Variation'!A1269,'PCN Data'!$B$2:$B$1300,0))),"ERROR")</f>
        <v/>
      </c>
      <c r="E1269" s="66"/>
      <c r="F1269" s="65"/>
      <c r="G1269" s="71" t="str">
        <f>IF(E1269&amp;F1269="","", IFERROR(IF(AND(E1269="",F1269&lt;&gt;""),INDEX('Paycode Info'!$D$2:$D$71,MATCH('PCN Variation'!F1269,'Paycode Info'!$F$2:$F$71,0)), INDEX('Paycode Info'!$D$2:$D$71,MATCH('PCN Variation'!E1269,'Paycode Info'!$D$2:$D$71,0))),"Error"))</f>
        <v/>
      </c>
      <c r="H1269" s="71" t="str">
        <f>IF(E1269&amp;F1269="","", IFERROR(INDEX('Paycode Info'!$F$2:$F$71,MATCH('PCN Variation'!G1269,'Paycode Info'!$D$2:$D$71,0)),"Error"))</f>
        <v/>
      </c>
      <c r="I1269" s="84" t="str">
        <f t="shared" si="97"/>
        <v/>
      </c>
      <c r="J1269" s="73" t="str">
        <f>IFERROR(INDEX('Paycode Info'!$G$2:$G$71,MATCH('PCN Variation'!H1269,'Paycode Info'!$F$2:$F$71,0)),"")</f>
        <v/>
      </c>
      <c r="K1269" s="17"/>
      <c r="L1269" s="16" t="str">
        <f>IFERROR(MATCH(K1269,'Paycode Info'!$I$2:$I$13,0),"")</f>
        <v/>
      </c>
      <c r="M1269" s="17"/>
      <c r="N1269" s="16" t="str">
        <f>IFERROR(MATCH(M1269,'Paycode Info'!$I$2:$I$13,0),"")</f>
        <v/>
      </c>
      <c r="O1269" s="17"/>
      <c r="P1269" s="17"/>
      <c r="Q1269" s="67" t="str">
        <f>IFERROR(IF(N1269-L1269=0,13,IF(N1269-L1269&gt;=0,N1269-L1269+1, VLOOKUP(N1269-L1269, 'Paycode Info'!$J$2:$K$13,2,0))),"")</f>
        <v/>
      </c>
      <c r="R1269" s="68" t="str">
        <f t="shared" si="96"/>
        <v/>
      </c>
      <c r="S1269" s="66"/>
      <c r="T1269" s="16" t="str">
        <f>IF(S1269="","",INDEX('Paycode Info'!$R$2:$R$4,MATCH('PCN Variation'!S1269,'Paycode Info'!$M$2:$M$4,0)))</f>
        <v/>
      </c>
      <c r="U1269" s="17"/>
      <c r="V1269" s="16" t="str">
        <f>IFERROR(MATCH(U1269,'Paycode Info'!$I$2:$I$13,0),"")</f>
        <v/>
      </c>
      <c r="W1269" s="16" t="str">
        <f t="shared" si="98"/>
        <v/>
      </c>
      <c r="X1269" s="15" t="str">
        <f t="shared" si="99"/>
        <v/>
      </c>
      <c r="Y1269" s="18">
        <f t="shared" si="100"/>
        <v>0</v>
      </c>
    </row>
    <row r="1270" spans="1:25" ht="35" customHeight="1" x14ac:dyDescent="0.35">
      <c r="A1270" s="65"/>
      <c r="B1270" s="70" t="str">
        <f>IFERROR(IF(A1270="","",INDEX('PCN Data'!$A$2:$A$1300,MATCH('PCN Variation'!A1270,'PCN Data'!$B$2:$B$1300,0))),"ERROR")</f>
        <v/>
      </c>
      <c r="C1270" s="71" t="str">
        <f>IFERROR(IF(A1270="","",INDEX('PCN Data'!$C$2:$C$1300,MATCH('PCN Variation'!A1270,'PCN Data'!$B$2:$B$1300,0))),"ERROR")</f>
        <v/>
      </c>
      <c r="D1270" s="70" t="str">
        <f>IFERROR(IF(A1270="","", INDEX('PCN Data'!$D$2:$D$1300,MATCH('PCN Variation'!A1270,'PCN Data'!$B$2:$B$1300,0))),"ERROR")</f>
        <v/>
      </c>
      <c r="E1270" s="66"/>
      <c r="F1270" s="65"/>
      <c r="G1270" s="71" t="str">
        <f>IF(E1270&amp;F1270="","", IFERROR(IF(AND(E1270="",F1270&lt;&gt;""),INDEX('Paycode Info'!$D$2:$D$71,MATCH('PCN Variation'!F1270,'Paycode Info'!$F$2:$F$71,0)), INDEX('Paycode Info'!$D$2:$D$71,MATCH('PCN Variation'!E1270,'Paycode Info'!$D$2:$D$71,0))),"Error"))</f>
        <v/>
      </c>
      <c r="H1270" s="71" t="str">
        <f>IF(E1270&amp;F1270="","", IFERROR(INDEX('Paycode Info'!$F$2:$F$71,MATCH('PCN Variation'!G1270,'Paycode Info'!$D$2:$D$71,0)),"Error"))</f>
        <v/>
      </c>
      <c r="I1270" s="84" t="str">
        <f t="shared" si="97"/>
        <v/>
      </c>
      <c r="J1270" s="73" t="str">
        <f>IFERROR(INDEX('Paycode Info'!$G$2:$G$71,MATCH('PCN Variation'!H1270,'Paycode Info'!$F$2:$F$71,0)),"")</f>
        <v/>
      </c>
      <c r="K1270" s="17"/>
      <c r="L1270" s="16" t="str">
        <f>IFERROR(MATCH(K1270,'Paycode Info'!$I$2:$I$13,0),"")</f>
        <v/>
      </c>
      <c r="M1270" s="17"/>
      <c r="N1270" s="16" t="str">
        <f>IFERROR(MATCH(M1270,'Paycode Info'!$I$2:$I$13,0),"")</f>
        <v/>
      </c>
      <c r="O1270" s="17"/>
      <c r="P1270" s="17"/>
      <c r="Q1270" s="67" t="str">
        <f>IFERROR(IF(N1270-L1270=0,13,IF(N1270-L1270&gt;=0,N1270-L1270+1, VLOOKUP(N1270-L1270, 'Paycode Info'!$J$2:$K$13,2,0))),"")</f>
        <v/>
      </c>
      <c r="R1270" s="68" t="str">
        <f t="shared" si="96"/>
        <v/>
      </c>
      <c r="S1270" s="66"/>
      <c r="T1270" s="16" t="str">
        <f>IF(S1270="","",INDEX('Paycode Info'!$R$2:$R$4,MATCH('PCN Variation'!S1270,'Paycode Info'!$M$2:$M$4,0)))</f>
        <v/>
      </c>
      <c r="U1270" s="17"/>
      <c r="V1270" s="16" t="str">
        <f>IFERROR(MATCH(U1270,'Paycode Info'!$I$2:$I$13,0),"")</f>
        <v/>
      </c>
      <c r="W1270" s="16" t="str">
        <f t="shared" si="98"/>
        <v/>
      </c>
      <c r="X1270" s="15" t="str">
        <f t="shared" si="99"/>
        <v/>
      </c>
      <c r="Y1270" s="18">
        <f t="shared" si="100"/>
        <v>0</v>
      </c>
    </row>
    <row r="1271" spans="1:25" ht="35" customHeight="1" x14ac:dyDescent="0.35">
      <c r="A1271" s="65"/>
      <c r="B1271" s="70" t="str">
        <f>IFERROR(IF(A1271="","",INDEX('PCN Data'!$A$2:$A$1300,MATCH('PCN Variation'!A1271,'PCN Data'!$B$2:$B$1300,0))),"ERROR")</f>
        <v/>
      </c>
      <c r="C1271" s="71" t="str">
        <f>IFERROR(IF(A1271="","",INDEX('PCN Data'!$C$2:$C$1300,MATCH('PCN Variation'!A1271,'PCN Data'!$B$2:$B$1300,0))),"ERROR")</f>
        <v/>
      </c>
      <c r="D1271" s="70" t="str">
        <f>IFERROR(IF(A1271="","", INDEX('PCN Data'!$D$2:$D$1300,MATCH('PCN Variation'!A1271,'PCN Data'!$B$2:$B$1300,0))),"ERROR")</f>
        <v/>
      </c>
      <c r="E1271" s="66"/>
      <c r="F1271" s="65"/>
      <c r="G1271" s="71" t="str">
        <f>IF(E1271&amp;F1271="","", IFERROR(IF(AND(E1271="",F1271&lt;&gt;""),INDEX('Paycode Info'!$D$2:$D$71,MATCH('PCN Variation'!F1271,'Paycode Info'!$F$2:$F$71,0)), INDEX('Paycode Info'!$D$2:$D$71,MATCH('PCN Variation'!E1271,'Paycode Info'!$D$2:$D$71,0))),"Error"))</f>
        <v/>
      </c>
      <c r="H1271" s="71" t="str">
        <f>IF(E1271&amp;F1271="","", IFERROR(INDEX('Paycode Info'!$F$2:$F$71,MATCH('PCN Variation'!G1271,'Paycode Info'!$D$2:$D$71,0)),"Error"))</f>
        <v/>
      </c>
      <c r="I1271" s="84" t="str">
        <f t="shared" si="97"/>
        <v/>
      </c>
      <c r="J1271" s="73" t="str">
        <f>IFERROR(INDEX('Paycode Info'!$G$2:$G$71,MATCH('PCN Variation'!H1271,'Paycode Info'!$F$2:$F$71,0)),"")</f>
        <v/>
      </c>
      <c r="K1271" s="17"/>
      <c r="L1271" s="16" t="str">
        <f>IFERROR(MATCH(K1271,'Paycode Info'!$I$2:$I$13,0),"")</f>
        <v/>
      </c>
      <c r="M1271" s="17"/>
      <c r="N1271" s="16" t="str">
        <f>IFERROR(MATCH(M1271,'Paycode Info'!$I$2:$I$13,0),"")</f>
        <v/>
      </c>
      <c r="O1271" s="17"/>
      <c r="P1271" s="17"/>
      <c r="Q1271" s="67" t="str">
        <f>IFERROR(IF(N1271-L1271=0,13,IF(N1271-L1271&gt;=0,N1271-L1271+1, VLOOKUP(N1271-L1271, 'Paycode Info'!$J$2:$K$13,2,0))),"")</f>
        <v/>
      </c>
      <c r="R1271" s="68" t="str">
        <f t="shared" si="96"/>
        <v/>
      </c>
      <c r="S1271" s="66"/>
      <c r="T1271" s="16" t="str">
        <f>IF(S1271="","",INDEX('Paycode Info'!$R$2:$R$4,MATCH('PCN Variation'!S1271,'Paycode Info'!$M$2:$M$4,0)))</f>
        <v/>
      </c>
      <c r="U1271" s="17"/>
      <c r="V1271" s="16" t="str">
        <f>IFERROR(MATCH(U1271,'Paycode Info'!$I$2:$I$13,0),"")</f>
        <v/>
      </c>
      <c r="W1271" s="16" t="str">
        <f t="shared" si="98"/>
        <v/>
      </c>
      <c r="X1271" s="15" t="str">
        <f t="shared" si="99"/>
        <v/>
      </c>
      <c r="Y1271" s="18">
        <f t="shared" si="100"/>
        <v>0</v>
      </c>
    </row>
    <row r="1272" spans="1:25" ht="35" customHeight="1" x14ac:dyDescent="0.35">
      <c r="A1272" s="65"/>
      <c r="B1272" s="70" t="str">
        <f>IFERROR(IF(A1272="","",INDEX('PCN Data'!$A$2:$A$1300,MATCH('PCN Variation'!A1272,'PCN Data'!$B$2:$B$1300,0))),"ERROR")</f>
        <v/>
      </c>
      <c r="C1272" s="71" t="str">
        <f>IFERROR(IF(A1272="","",INDEX('PCN Data'!$C$2:$C$1300,MATCH('PCN Variation'!A1272,'PCN Data'!$B$2:$B$1300,0))),"ERROR")</f>
        <v/>
      </c>
      <c r="D1272" s="70" t="str">
        <f>IFERROR(IF(A1272="","", INDEX('PCN Data'!$D$2:$D$1300,MATCH('PCN Variation'!A1272,'PCN Data'!$B$2:$B$1300,0))),"ERROR")</f>
        <v/>
      </c>
      <c r="E1272" s="66"/>
      <c r="F1272" s="65"/>
      <c r="G1272" s="71" t="str">
        <f>IF(E1272&amp;F1272="","", IFERROR(IF(AND(E1272="",F1272&lt;&gt;""),INDEX('Paycode Info'!$D$2:$D$71,MATCH('PCN Variation'!F1272,'Paycode Info'!$F$2:$F$71,0)), INDEX('Paycode Info'!$D$2:$D$71,MATCH('PCN Variation'!E1272,'Paycode Info'!$D$2:$D$71,0))),"Error"))</f>
        <v/>
      </c>
      <c r="H1272" s="71" t="str">
        <f>IF(E1272&amp;F1272="","", IFERROR(INDEX('Paycode Info'!$F$2:$F$71,MATCH('PCN Variation'!G1272,'Paycode Info'!$D$2:$D$71,0)),"Error"))</f>
        <v/>
      </c>
      <c r="I1272" s="84" t="str">
        <f t="shared" si="97"/>
        <v/>
      </c>
      <c r="J1272" s="73" t="str">
        <f>IFERROR(INDEX('Paycode Info'!$G$2:$G$71,MATCH('PCN Variation'!H1272,'Paycode Info'!$F$2:$F$71,0)),"")</f>
        <v/>
      </c>
      <c r="K1272" s="17"/>
      <c r="L1272" s="16" t="str">
        <f>IFERROR(MATCH(K1272,'Paycode Info'!$I$2:$I$13,0),"")</f>
        <v/>
      </c>
      <c r="M1272" s="17"/>
      <c r="N1272" s="16" t="str">
        <f>IFERROR(MATCH(M1272,'Paycode Info'!$I$2:$I$13,0),"")</f>
        <v/>
      </c>
      <c r="O1272" s="17"/>
      <c r="P1272" s="17"/>
      <c r="Q1272" s="67" t="str">
        <f>IFERROR(IF(N1272-L1272=0,13,IF(N1272-L1272&gt;=0,N1272-L1272+1, VLOOKUP(N1272-L1272, 'Paycode Info'!$J$2:$K$13,2,0))),"")</f>
        <v/>
      </c>
      <c r="R1272" s="68" t="str">
        <f t="shared" si="96"/>
        <v/>
      </c>
      <c r="S1272" s="66"/>
      <c r="T1272" s="16" t="str">
        <f>IF(S1272="","",INDEX('Paycode Info'!$R$2:$R$4,MATCH('PCN Variation'!S1272,'Paycode Info'!$M$2:$M$4,0)))</f>
        <v/>
      </c>
      <c r="U1272" s="17"/>
      <c r="V1272" s="16" t="str">
        <f>IFERROR(MATCH(U1272,'Paycode Info'!$I$2:$I$13,0),"")</f>
        <v/>
      </c>
      <c r="W1272" s="16" t="str">
        <f t="shared" si="98"/>
        <v/>
      </c>
      <c r="X1272" s="15" t="str">
        <f t="shared" si="99"/>
        <v/>
      </c>
      <c r="Y1272" s="18">
        <f t="shared" si="100"/>
        <v>0</v>
      </c>
    </row>
    <row r="1273" spans="1:25" ht="35" customHeight="1" x14ac:dyDescent="0.35">
      <c r="A1273" s="65"/>
      <c r="B1273" s="70" t="str">
        <f>IFERROR(IF(A1273="","",INDEX('PCN Data'!$A$2:$A$1300,MATCH('PCN Variation'!A1273,'PCN Data'!$B$2:$B$1300,0))),"ERROR")</f>
        <v/>
      </c>
      <c r="C1273" s="71" t="str">
        <f>IFERROR(IF(A1273="","",INDEX('PCN Data'!$C$2:$C$1300,MATCH('PCN Variation'!A1273,'PCN Data'!$B$2:$B$1300,0))),"ERROR")</f>
        <v/>
      </c>
      <c r="D1273" s="70" t="str">
        <f>IFERROR(IF(A1273="","", INDEX('PCN Data'!$D$2:$D$1300,MATCH('PCN Variation'!A1273,'PCN Data'!$B$2:$B$1300,0))),"ERROR")</f>
        <v/>
      </c>
      <c r="E1273" s="66"/>
      <c r="F1273" s="65"/>
      <c r="G1273" s="71" t="str">
        <f>IF(E1273&amp;F1273="","", IFERROR(IF(AND(E1273="",F1273&lt;&gt;""),INDEX('Paycode Info'!$D$2:$D$71,MATCH('PCN Variation'!F1273,'Paycode Info'!$F$2:$F$71,0)), INDEX('Paycode Info'!$D$2:$D$71,MATCH('PCN Variation'!E1273,'Paycode Info'!$D$2:$D$71,0))),"Error"))</f>
        <v/>
      </c>
      <c r="H1273" s="71" t="str">
        <f>IF(E1273&amp;F1273="","", IFERROR(INDEX('Paycode Info'!$F$2:$F$71,MATCH('PCN Variation'!G1273,'Paycode Info'!$D$2:$D$71,0)),"Error"))</f>
        <v/>
      </c>
      <c r="I1273" s="84" t="str">
        <f t="shared" si="97"/>
        <v/>
      </c>
      <c r="J1273" s="73" t="str">
        <f>IFERROR(INDEX('Paycode Info'!$G$2:$G$71,MATCH('PCN Variation'!H1273,'Paycode Info'!$F$2:$F$71,0)),"")</f>
        <v/>
      </c>
      <c r="K1273" s="17"/>
      <c r="L1273" s="16" t="str">
        <f>IFERROR(MATCH(K1273,'Paycode Info'!$I$2:$I$13,0),"")</f>
        <v/>
      </c>
      <c r="M1273" s="17"/>
      <c r="N1273" s="16" t="str">
        <f>IFERROR(MATCH(M1273,'Paycode Info'!$I$2:$I$13,0),"")</f>
        <v/>
      </c>
      <c r="O1273" s="17"/>
      <c r="P1273" s="17"/>
      <c r="Q1273" s="67" t="str">
        <f>IFERROR(IF(N1273-L1273=0,13,IF(N1273-L1273&gt;=0,N1273-L1273+1, VLOOKUP(N1273-L1273, 'Paycode Info'!$J$2:$K$13,2,0))),"")</f>
        <v/>
      </c>
      <c r="R1273" s="68" t="str">
        <f t="shared" si="96"/>
        <v/>
      </c>
      <c r="S1273" s="66"/>
      <c r="T1273" s="16" t="str">
        <f>IF(S1273="","",INDEX('Paycode Info'!$R$2:$R$4,MATCH('PCN Variation'!S1273,'Paycode Info'!$M$2:$M$4,0)))</f>
        <v/>
      </c>
      <c r="U1273" s="17"/>
      <c r="V1273" s="16" t="str">
        <f>IFERROR(MATCH(U1273,'Paycode Info'!$I$2:$I$13,0),"")</f>
        <v/>
      </c>
      <c r="W1273" s="16" t="str">
        <f t="shared" si="98"/>
        <v/>
      </c>
      <c r="X1273" s="15" t="str">
        <f t="shared" si="99"/>
        <v/>
      </c>
      <c r="Y1273" s="18">
        <f t="shared" si="100"/>
        <v>0</v>
      </c>
    </row>
    <row r="1274" spans="1:25" ht="35" customHeight="1" x14ac:dyDescent="0.35">
      <c r="A1274" s="65"/>
      <c r="B1274" s="70" t="str">
        <f>IFERROR(IF(A1274="","",INDEX('PCN Data'!$A$2:$A$1300,MATCH('PCN Variation'!A1274,'PCN Data'!$B$2:$B$1300,0))),"ERROR")</f>
        <v/>
      </c>
      <c r="C1274" s="71" t="str">
        <f>IFERROR(IF(A1274="","",INDEX('PCN Data'!$C$2:$C$1300,MATCH('PCN Variation'!A1274,'PCN Data'!$B$2:$B$1300,0))),"ERROR")</f>
        <v/>
      </c>
      <c r="D1274" s="70" t="str">
        <f>IFERROR(IF(A1274="","", INDEX('PCN Data'!$D$2:$D$1300,MATCH('PCN Variation'!A1274,'PCN Data'!$B$2:$B$1300,0))),"ERROR")</f>
        <v/>
      </c>
      <c r="E1274" s="66"/>
      <c r="F1274" s="65"/>
      <c r="G1274" s="71" t="str">
        <f>IF(E1274&amp;F1274="","", IFERROR(IF(AND(E1274="",F1274&lt;&gt;""),INDEX('Paycode Info'!$D$2:$D$71,MATCH('PCN Variation'!F1274,'Paycode Info'!$F$2:$F$71,0)), INDEX('Paycode Info'!$D$2:$D$71,MATCH('PCN Variation'!E1274,'Paycode Info'!$D$2:$D$71,0))),"Error"))</f>
        <v/>
      </c>
      <c r="H1274" s="71" t="str">
        <f>IF(E1274&amp;F1274="","", IFERROR(INDEX('Paycode Info'!$F$2:$F$71,MATCH('PCN Variation'!G1274,'Paycode Info'!$D$2:$D$71,0)),"Error"))</f>
        <v/>
      </c>
      <c r="I1274" s="84" t="str">
        <f t="shared" si="97"/>
        <v/>
      </c>
      <c r="J1274" s="73" t="str">
        <f>IFERROR(INDEX('Paycode Info'!$G$2:$G$71,MATCH('PCN Variation'!H1274,'Paycode Info'!$F$2:$F$71,0)),"")</f>
        <v/>
      </c>
      <c r="K1274" s="17"/>
      <c r="L1274" s="16" t="str">
        <f>IFERROR(MATCH(K1274,'Paycode Info'!$I$2:$I$13,0),"")</f>
        <v/>
      </c>
      <c r="M1274" s="17"/>
      <c r="N1274" s="16" t="str">
        <f>IFERROR(MATCH(M1274,'Paycode Info'!$I$2:$I$13,0),"")</f>
        <v/>
      </c>
      <c r="O1274" s="17"/>
      <c r="P1274" s="17"/>
      <c r="Q1274" s="67" t="str">
        <f>IFERROR(IF(N1274-L1274=0,13,IF(N1274-L1274&gt;=0,N1274-L1274+1, VLOOKUP(N1274-L1274, 'Paycode Info'!$J$2:$K$13,2,0))),"")</f>
        <v/>
      </c>
      <c r="R1274" s="68" t="str">
        <f t="shared" si="96"/>
        <v/>
      </c>
      <c r="S1274" s="66"/>
      <c r="T1274" s="16" t="str">
        <f>IF(S1274="","",INDEX('Paycode Info'!$R$2:$R$4,MATCH('PCN Variation'!S1274,'Paycode Info'!$M$2:$M$4,0)))</f>
        <v/>
      </c>
      <c r="U1274" s="17"/>
      <c r="V1274" s="16" t="str">
        <f>IFERROR(MATCH(U1274,'Paycode Info'!$I$2:$I$13,0),"")</f>
        <v/>
      </c>
      <c r="W1274" s="16" t="str">
        <f t="shared" si="98"/>
        <v/>
      </c>
      <c r="X1274" s="15" t="str">
        <f t="shared" si="99"/>
        <v/>
      </c>
      <c r="Y1274" s="18">
        <f t="shared" si="100"/>
        <v>0</v>
      </c>
    </row>
    <row r="1275" spans="1:25" ht="35" customHeight="1" x14ac:dyDescent="0.35">
      <c r="A1275" s="65"/>
      <c r="B1275" s="70" t="str">
        <f>IFERROR(IF(A1275="","",INDEX('PCN Data'!$A$2:$A$1300,MATCH('PCN Variation'!A1275,'PCN Data'!$B$2:$B$1300,0))),"ERROR")</f>
        <v/>
      </c>
      <c r="C1275" s="71" t="str">
        <f>IFERROR(IF(A1275="","",INDEX('PCN Data'!$C$2:$C$1300,MATCH('PCN Variation'!A1275,'PCN Data'!$B$2:$B$1300,0))),"ERROR")</f>
        <v/>
      </c>
      <c r="D1275" s="70" t="str">
        <f>IFERROR(IF(A1275="","", INDEX('PCN Data'!$D$2:$D$1300,MATCH('PCN Variation'!A1275,'PCN Data'!$B$2:$B$1300,0))),"ERROR")</f>
        <v/>
      </c>
      <c r="E1275" s="66"/>
      <c r="F1275" s="65"/>
      <c r="G1275" s="71" t="str">
        <f>IF(E1275&amp;F1275="","", IFERROR(IF(AND(E1275="",F1275&lt;&gt;""),INDEX('Paycode Info'!$D$2:$D$71,MATCH('PCN Variation'!F1275,'Paycode Info'!$F$2:$F$71,0)), INDEX('Paycode Info'!$D$2:$D$71,MATCH('PCN Variation'!E1275,'Paycode Info'!$D$2:$D$71,0))),"Error"))</f>
        <v/>
      </c>
      <c r="H1275" s="71" t="str">
        <f>IF(E1275&amp;F1275="","", IFERROR(INDEX('Paycode Info'!$F$2:$F$71,MATCH('PCN Variation'!G1275,'Paycode Info'!$D$2:$D$71,0)),"Error"))</f>
        <v/>
      </c>
      <c r="I1275" s="84" t="str">
        <f t="shared" si="97"/>
        <v/>
      </c>
      <c r="J1275" s="73" t="str">
        <f>IFERROR(INDEX('Paycode Info'!$G$2:$G$71,MATCH('PCN Variation'!H1275,'Paycode Info'!$F$2:$F$71,0)),"")</f>
        <v/>
      </c>
      <c r="K1275" s="17"/>
      <c r="L1275" s="16" t="str">
        <f>IFERROR(MATCH(K1275,'Paycode Info'!$I$2:$I$13,0),"")</f>
        <v/>
      </c>
      <c r="M1275" s="17"/>
      <c r="N1275" s="16" t="str">
        <f>IFERROR(MATCH(M1275,'Paycode Info'!$I$2:$I$13,0),"")</f>
        <v/>
      </c>
      <c r="O1275" s="17"/>
      <c r="P1275" s="17"/>
      <c r="Q1275" s="67" t="str">
        <f>IFERROR(IF(N1275-L1275=0,13,IF(N1275-L1275&gt;=0,N1275-L1275+1, VLOOKUP(N1275-L1275, 'Paycode Info'!$J$2:$K$13,2,0))),"")</f>
        <v/>
      </c>
      <c r="R1275" s="68" t="str">
        <f t="shared" si="96"/>
        <v/>
      </c>
      <c r="S1275" s="66"/>
      <c r="T1275" s="16" t="str">
        <f>IF(S1275="","",INDEX('Paycode Info'!$R$2:$R$4,MATCH('PCN Variation'!S1275,'Paycode Info'!$M$2:$M$4,0)))</f>
        <v/>
      </c>
      <c r="U1275" s="17"/>
      <c r="V1275" s="16" t="str">
        <f>IFERROR(MATCH(U1275,'Paycode Info'!$I$2:$I$13,0),"")</f>
        <v/>
      </c>
      <c r="W1275" s="16" t="str">
        <f t="shared" si="98"/>
        <v/>
      </c>
      <c r="X1275" s="15" t="str">
        <f t="shared" si="99"/>
        <v/>
      </c>
      <c r="Y1275" s="18">
        <f t="shared" si="100"/>
        <v>0</v>
      </c>
    </row>
    <row r="1276" spans="1:25" ht="35" customHeight="1" x14ac:dyDescent="0.35">
      <c r="A1276" s="65"/>
      <c r="B1276" s="70" t="str">
        <f>IFERROR(IF(A1276="","",INDEX('PCN Data'!$A$2:$A$1300,MATCH('PCN Variation'!A1276,'PCN Data'!$B$2:$B$1300,0))),"ERROR")</f>
        <v/>
      </c>
      <c r="C1276" s="71" t="str">
        <f>IFERROR(IF(A1276="","",INDEX('PCN Data'!$C$2:$C$1300,MATCH('PCN Variation'!A1276,'PCN Data'!$B$2:$B$1300,0))),"ERROR")</f>
        <v/>
      </c>
      <c r="D1276" s="70" t="str">
        <f>IFERROR(IF(A1276="","", INDEX('PCN Data'!$D$2:$D$1300,MATCH('PCN Variation'!A1276,'PCN Data'!$B$2:$B$1300,0))),"ERROR")</f>
        <v/>
      </c>
      <c r="E1276" s="66"/>
      <c r="F1276" s="65"/>
      <c r="G1276" s="71" t="str">
        <f>IF(E1276&amp;F1276="","", IFERROR(IF(AND(E1276="",F1276&lt;&gt;""),INDEX('Paycode Info'!$D$2:$D$71,MATCH('PCN Variation'!F1276,'Paycode Info'!$F$2:$F$71,0)), INDEX('Paycode Info'!$D$2:$D$71,MATCH('PCN Variation'!E1276,'Paycode Info'!$D$2:$D$71,0))),"Error"))</f>
        <v/>
      </c>
      <c r="H1276" s="71" t="str">
        <f>IF(E1276&amp;F1276="","", IFERROR(INDEX('Paycode Info'!$F$2:$F$71,MATCH('PCN Variation'!G1276,'Paycode Info'!$D$2:$D$71,0)),"Error"))</f>
        <v/>
      </c>
      <c r="I1276" s="84" t="str">
        <f t="shared" si="97"/>
        <v/>
      </c>
      <c r="J1276" s="73" t="str">
        <f>IFERROR(INDEX('Paycode Info'!$G$2:$G$71,MATCH('PCN Variation'!H1276,'Paycode Info'!$F$2:$F$71,0)),"")</f>
        <v/>
      </c>
      <c r="K1276" s="17"/>
      <c r="L1276" s="16" t="str">
        <f>IFERROR(MATCH(K1276,'Paycode Info'!$I$2:$I$13,0),"")</f>
        <v/>
      </c>
      <c r="M1276" s="17"/>
      <c r="N1276" s="16" t="str">
        <f>IFERROR(MATCH(M1276,'Paycode Info'!$I$2:$I$13,0),"")</f>
        <v/>
      </c>
      <c r="O1276" s="17"/>
      <c r="P1276" s="17"/>
      <c r="Q1276" s="67" t="str">
        <f>IFERROR(IF(N1276-L1276=0,13,IF(N1276-L1276&gt;=0,N1276-L1276+1, VLOOKUP(N1276-L1276, 'Paycode Info'!$J$2:$K$13,2,0))),"")</f>
        <v/>
      </c>
      <c r="R1276" s="68" t="str">
        <f t="shared" si="96"/>
        <v/>
      </c>
      <c r="S1276" s="66"/>
      <c r="T1276" s="16" t="str">
        <f>IF(S1276="","",INDEX('Paycode Info'!$R$2:$R$4,MATCH('PCN Variation'!S1276,'Paycode Info'!$M$2:$M$4,0)))</f>
        <v/>
      </c>
      <c r="U1276" s="17"/>
      <c r="V1276" s="16" t="str">
        <f>IFERROR(MATCH(U1276,'Paycode Info'!$I$2:$I$13,0),"")</f>
        <v/>
      </c>
      <c r="W1276" s="16" t="str">
        <f t="shared" si="98"/>
        <v/>
      </c>
      <c r="X1276" s="15" t="str">
        <f t="shared" si="99"/>
        <v/>
      </c>
      <c r="Y1276" s="18">
        <f t="shared" si="100"/>
        <v>0</v>
      </c>
    </row>
    <row r="1277" spans="1:25" ht="35" customHeight="1" x14ac:dyDescent="0.35">
      <c r="A1277" s="65"/>
      <c r="B1277" s="70" t="str">
        <f>IFERROR(IF(A1277="","",INDEX('PCN Data'!$A$2:$A$1300,MATCH('PCN Variation'!A1277,'PCN Data'!$B$2:$B$1300,0))),"ERROR")</f>
        <v/>
      </c>
      <c r="C1277" s="71" t="str">
        <f>IFERROR(IF(A1277="","",INDEX('PCN Data'!$C$2:$C$1300,MATCH('PCN Variation'!A1277,'PCN Data'!$B$2:$B$1300,0))),"ERROR")</f>
        <v/>
      </c>
      <c r="D1277" s="70" t="str">
        <f>IFERROR(IF(A1277="","", INDEX('PCN Data'!$D$2:$D$1300,MATCH('PCN Variation'!A1277,'PCN Data'!$B$2:$B$1300,0))),"ERROR")</f>
        <v/>
      </c>
      <c r="E1277" s="66"/>
      <c r="F1277" s="65"/>
      <c r="G1277" s="71" t="str">
        <f>IF(E1277&amp;F1277="","", IFERROR(IF(AND(E1277="",F1277&lt;&gt;""),INDEX('Paycode Info'!$D$2:$D$71,MATCH('PCN Variation'!F1277,'Paycode Info'!$F$2:$F$71,0)), INDEX('Paycode Info'!$D$2:$D$71,MATCH('PCN Variation'!E1277,'Paycode Info'!$D$2:$D$71,0))),"Error"))</f>
        <v/>
      </c>
      <c r="H1277" s="71" t="str">
        <f>IF(E1277&amp;F1277="","", IFERROR(INDEX('Paycode Info'!$F$2:$F$71,MATCH('PCN Variation'!G1277,'Paycode Info'!$D$2:$D$71,0)),"Error"))</f>
        <v/>
      </c>
      <c r="I1277" s="84" t="str">
        <f t="shared" si="97"/>
        <v/>
      </c>
      <c r="J1277" s="73" t="str">
        <f>IFERROR(INDEX('Paycode Info'!$G$2:$G$71,MATCH('PCN Variation'!H1277,'Paycode Info'!$F$2:$F$71,0)),"")</f>
        <v/>
      </c>
      <c r="K1277" s="17"/>
      <c r="L1277" s="16" t="str">
        <f>IFERROR(MATCH(K1277,'Paycode Info'!$I$2:$I$13,0),"")</f>
        <v/>
      </c>
      <c r="M1277" s="17"/>
      <c r="N1277" s="16" t="str">
        <f>IFERROR(MATCH(M1277,'Paycode Info'!$I$2:$I$13,0),"")</f>
        <v/>
      </c>
      <c r="O1277" s="17"/>
      <c r="P1277" s="17"/>
      <c r="Q1277" s="67" t="str">
        <f>IFERROR(IF(N1277-L1277=0,13,IF(N1277-L1277&gt;=0,N1277-L1277+1, VLOOKUP(N1277-L1277, 'Paycode Info'!$J$2:$K$13,2,0))),"")</f>
        <v/>
      </c>
      <c r="R1277" s="68" t="str">
        <f t="shared" si="96"/>
        <v/>
      </c>
      <c r="S1277" s="66"/>
      <c r="T1277" s="16" t="str">
        <f>IF(S1277="","",INDEX('Paycode Info'!$R$2:$R$4,MATCH('PCN Variation'!S1277,'Paycode Info'!$M$2:$M$4,0)))</f>
        <v/>
      </c>
      <c r="U1277" s="17"/>
      <c r="V1277" s="16" t="str">
        <f>IFERROR(MATCH(U1277,'Paycode Info'!$I$2:$I$13,0),"")</f>
        <v/>
      </c>
      <c r="W1277" s="16" t="str">
        <f t="shared" si="98"/>
        <v/>
      </c>
      <c r="X1277" s="15" t="str">
        <f t="shared" si="99"/>
        <v/>
      </c>
      <c r="Y1277" s="18">
        <f t="shared" si="100"/>
        <v>0</v>
      </c>
    </row>
    <row r="1278" spans="1:25" ht="35" customHeight="1" x14ac:dyDescent="0.35">
      <c r="A1278" s="65"/>
      <c r="B1278" s="70" t="str">
        <f>IFERROR(IF(A1278="","",INDEX('PCN Data'!$A$2:$A$1300,MATCH('PCN Variation'!A1278,'PCN Data'!$B$2:$B$1300,0))),"ERROR")</f>
        <v/>
      </c>
      <c r="C1278" s="71" t="str">
        <f>IFERROR(IF(A1278="","",INDEX('PCN Data'!$C$2:$C$1300,MATCH('PCN Variation'!A1278,'PCN Data'!$B$2:$B$1300,0))),"ERROR")</f>
        <v/>
      </c>
      <c r="D1278" s="70" t="str">
        <f>IFERROR(IF(A1278="","", INDEX('PCN Data'!$D$2:$D$1300,MATCH('PCN Variation'!A1278,'PCN Data'!$B$2:$B$1300,0))),"ERROR")</f>
        <v/>
      </c>
      <c r="E1278" s="66"/>
      <c r="F1278" s="65"/>
      <c r="G1278" s="71" t="str">
        <f>IF(E1278&amp;F1278="","", IFERROR(IF(AND(E1278="",F1278&lt;&gt;""),INDEX('Paycode Info'!$D$2:$D$71,MATCH('PCN Variation'!F1278,'Paycode Info'!$F$2:$F$71,0)), INDEX('Paycode Info'!$D$2:$D$71,MATCH('PCN Variation'!E1278,'Paycode Info'!$D$2:$D$71,0))),"Error"))</f>
        <v/>
      </c>
      <c r="H1278" s="71" t="str">
        <f>IF(E1278&amp;F1278="","", IFERROR(INDEX('Paycode Info'!$F$2:$F$71,MATCH('PCN Variation'!G1278,'Paycode Info'!$D$2:$D$71,0)),"Error"))</f>
        <v/>
      </c>
      <c r="I1278" s="84" t="str">
        <f t="shared" si="97"/>
        <v/>
      </c>
      <c r="J1278" s="73" t="str">
        <f>IFERROR(INDEX('Paycode Info'!$G$2:$G$71,MATCH('PCN Variation'!H1278,'Paycode Info'!$F$2:$F$71,0)),"")</f>
        <v/>
      </c>
      <c r="K1278" s="17"/>
      <c r="L1278" s="16" t="str">
        <f>IFERROR(MATCH(K1278,'Paycode Info'!$I$2:$I$13,0),"")</f>
        <v/>
      </c>
      <c r="M1278" s="17"/>
      <c r="N1278" s="16" t="str">
        <f>IFERROR(MATCH(M1278,'Paycode Info'!$I$2:$I$13,0),"")</f>
        <v/>
      </c>
      <c r="O1278" s="17"/>
      <c r="P1278" s="17"/>
      <c r="Q1278" s="67" t="str">
        <f>IFERROR(IF(N1278-L1278=0,13,IF(N1278-L1278&gt;=0,N1278-L1278+1, VLOOKUP(N1278-L1278, 'Paycode Info'!$J$2:$K$13,2,0))),"")</f>
        <v/>
      </c>
      <c r="R1278" s="68" t="str">
        <f t="shared" si="96"/>
        <v/>
      </c>
      <c r="S1278" s="66"/>
      <c r="T1278" s="16" t="str">
        <f>IF(S1278="","",INDEX('Paycode Info'!$R$2:$R$4,MATCH('PCN Variation'!S1278,'Paycode Info'!$M$2:$M$4,0)))</f>
        <v/>
      </c>
      <c r="U1278" s="17"/>
      <c r="V1278" s="16" t="str">
        <f>IFERROR(MATCH(U1278,'Paycode Info'!$I$2:$I$13,0),"")</f>
        <v/>
      </c>
      <c r="W1278" s="16" t="str">
        <f t="shared" si="98"/>
        <v/>
      </c>
      <c r="X1278" s="15" t="str">
        <f t="shared" si="99"/>
        <v/>
      </c>
      <c r="Y1278" s="18">
        <f t="shared" si="100"/>
        <v>0</v>
      </c>
    </row>
    <row r="1279" spans="1:25" ht="35" customHeight="1" x14ac:dyDescent="0.35">
      <c r="A1279" s="65"/>
      <c r="B1279" s="70" t="str">
        <f>IFERROR(IF(A1279="","",INDEX('PCN Data'!$A$2:$A$1300,MATCH('PCN Variation'!A1279,'PCN Data'!$B$2:$B$1300,0))),"ERROR")</f>
        <v/>
      </c>
      <c r="C1279" s="71" t="str">
        <f>IFERROR(IF(A1279="","",INDEX('PCN Data'!$C$2:$C$1300,MATCH('PCN Variation'!A1279,'PCN Data'!$B$2:$B$1300,0))),"ERROR")</f>
        <v/>
      </c>
      <c r="D1279" s="70" t="str">
        <f>IFERROR(IF(A1279="","", INDEX('PCN Data'!$D$2:$D$1300,MATCH('PCN Variation'!A1279,'PCN Data'!$B$2:$B$1300,0))),"ERROR")</f>
        <v/>
      </c>
      <c r="E1279" s="66"/>
      <c r="F1279" s="65"/>
      <c r="G1279" s="71" t="str">
        <f>IF(E1279&amp;F1279="","", IFERROR(IF(AND(E1279="",F1279&lt;&gt;""),INDEX('Paycode Info'!$D$2:$D$71,MATCH('PCN Variation'!F1279,'Paycode Info'!$F$2:$F$71,0)), INDEX('Paycode Info'!$D$2:$D$71,MATCH('PCN Variation'!E1279,'Paycode Info'!$D$2:$D$71,0))),"Error"))</f>
        <v/>
      </c>
      <c r="H1279" s="71" t="str">
        <f>IF(E1279&amp;F1279="","", IFERROR(INDEX('Paycode Info'!$F$2:$F$71,MATCH('PCN Variation'!G1279,'Paycode Info'!$D$2:$D$71,0)),"Error"))</f>
        <v/>
      </c>
      <c r="I1279" s="84" t="str">
        <f t="shared" si="97"/>
        <v/>
      </c>
      <c r="J1279" s="73" t="str">
        <f>IFERROR(INDEX('Paycode Info'!$G$2:$G$71,MATCH('PCN Variation'!H1279,'Paycode Info'!$F$2:$F$71,0)),"")</f>
        <v/>
      </c>
      <c r="K1279" s="17"/>
      <c r="L1279" s="16" t="str">
        <f>IFERROR(MATCH(K1279,'Paycode Info'!$I$2:$I$13,0),"")</f>
        <v/>
      </c>
      <c r="M1279" s="17"/>
      <c r="N1279" s="16" t="str">
        <f>IFERROR(MATCH(M1279,'Paycode Info'!$I$2:$I$13,0),"")</f>
        <v/>
      </c>
      <c r="O1279" s="17"/>
      <c r="P1279" s="17"/>
      <c r="Q1279" s="67" t="str">
        <f>IFERROR(IF(N1279-L1279=0,13,IF(N1279-L1279&gt;=0,N1279-L1279+1, VLOOKUP(N1279-L1279, 'Paycode Info'!$J$2:$K$13,2,0))),"")</f>
        <v/>
      </c>
      <c r="R1279" s="68" t="str">
        <f t="shared" si="96"/>
        <v/>
      </c>
      <c r="S1279" s="66"/>
      <c r="T1279" s="16" t="str">
        <f>IF(S1279="","",INDEX('Paycode Info'!$R$2:$R$4,MATCH('PCN Variation'!S1279,'Paycode Info'!$M$2:$M$4,0)))</f>
        <v/>
      </c>
      <c r="U1279" s="17"/>
      <c r="V1279" s="16" t="str">
        <f>IFERROR(MATCH(U1279,'Paycode Info'!$I$2:$I$13,0),"")</f>
        <v/>
      </c>
      <c r="W1279" s="16" t="str">
        <f t="shared" si="98"/>
        <v/>
      </c>
      <c r="X1279" s="15" t="str">
        <f t="shared" si="99"/>
        <v/>
      </c>
      <c r="Y1279" s="18">
        <f t="shared" si="100"/>
        <v>0</v>
      </c>
    </row>
    <row r="1280" spans="1:25" ht="35" customHeight="1" x14ac:dyDescent="0.35">
      <c r="A1280" s="65"/>
      <c r="B1280" s="70" t="str">
        <f>IFERROR(IF(A1280="","",INDEX('PCN Data'!$A$2:$A$1300,MATCH('PCN Variation'!A1280,'PCN Data'!$B$2:$B$1300,0))),"ERROR")</f>
        <v/>
      </c>
      <c r="C1280" s="71" t="str">
        <f>IFERROR(IF(A1280="","",INDEX('PCN Data'!$C$2:$C$1300,MATCH('PCN Variation'!A1280,'PCN Data'!$B$2:$B$1300,0))),"ERROR")</f>
        <v/>
      </c>
      <c r="D1280" s="70" t="str">
        <f>IFERROR(IF(A1280="","", INDEX('PCN Data'!$D$2:$D$1300,MATCH('PCN Variation'!A1280,'PCN Data'!$B$2:$B$1300,0))),"ERROR")</f>
        <v/>
      </c>
      <c r="E1280" s="66"/>
      <c r="F1280" s="65"/>
      <c r="G1280" s="71" t="str">
        <f>IF(E1280&amp;F1280="","", IFERROR(IF(AND(E1280="",F1280&lt;&gt;""),INDEX('Paycode Info'!$D$2:$D$71,MATCH('PCN Variation'!F1280,'Paycode Info'!$F$2:$F$71,0)), INDEX('Paycode Info'!$D$2:$D$71,MATCH('PCN Variation'!E1280,'Paycode Info'!$D$2:$D$71,0))),"Error"))</f>
        <v/>
      </c>
      <c r="H1280" s="71" t="str">
        <f>IF(E1280&amp;F1280="","", IFERROR(INDEX('Paycode Info'!$F$2:$F$71,MATCH('PCN Variation'!G1280,'Paycode Info'!$D$2:$D$71,0)),"Error"))</f>
        <v/>
      </c>
      <c r="I1280" s="84" t="str">
        <f t="shared" si="97"/>
        <v/>
      </c>
      <c r="J1280" s="73" t="str">
        <f>IFERROR(INDEX('Paycode Info'!$G$2:$G$71,MATCH('PCN Variation'!H1280,'Paycode Info'!$F$2:$F$71,0)),"")</f>
        <v/>
      </c>
      <c r="K1280" s="17"/>
      <c r="L1280" s="16" t="str">
        <f>IFERROR(MATCH(K1280,'Paycode Info'!$I$2:$I$13,0),"")</f>
        <v/>
      </c>
      <c r="M1280" s="17"/>
      <c r="N1280" s="16" t="str">
        <f>IFERROR(MATCH(M1280,'Paycode Info'!$I$2:$I$13,0),"")</f>
        <v/>
      </c>
      <c r="O1280" s="17"/>
      <c r="P1280" s="17"/>
      <c r="Q1280" s="67" t="str">
        <f>IFERROR(IF(N1280-L1280=0,13,IF(N1280-L1280&gt;=0,N1280-L1280+1, VLOOKUP(N1280-L1280, 'Paycode Info'!$J$2:$K$13,2,0))),"")</f>
        <v/>
      </c>
      <c r="R1280" s="68" t="str">
        <f t="shared" si="96"/>
        <v/>
      </c>
      <c r="S1280" s="66"/>
      <c r="T1280" s="16" t="str">
        <f>IF(S1280="","",INDEX('Paycode Info'!$R$2:$R$4,MATCH('PCN Variation'!S1280,'Paycode Info'!$M$2:$M$4,0)))</f>
        <v/>
      </c>
      <c r="U1280" s="17"/>
      <c r="V1280" s="16" t="str">
        <f>IFERROR(MATCH(U1280,'Paycode Info'!$I$2:$I$13,0),"")</f>
        <v/>
      </c>
      <c r="W1280" s="16" t="str">
        <f t="shared" si="98"/>
        <v/>
      </c>
      <c r="X1280" s="15" t="str">
        <f t="shared" si="99"/>
        <v/>
      </c>
      <c r="Y1280" s="18">
        <f t="shared" si="100"/>
        <v>0</v>
      </c>
    </row>
    <row r="1281" spans="1:25" ht="35" customHeight="1" x14ac:dyDescent="0.35">
      <c r="A1281" s="65"/>
      <c r="B1281" s="70" t="str">
        <f>IFERROR(IF(A1281="","",INDEX('PCN Data'!$A$2:$A$1300,MATCH('PCN Variation'!A1281,'PCN Data'!$B$2:$B$1300,0))),"ERROR")</f>
        <v/>
      </c>
      <c r="C1281" s="71" t="str">
        <f>IFERROR(IF(A1281="","",INDEX('PCN Data'!$C$2:$C$1300,MATCH('PCN Variation'!A1281,'PCN Data'!$B$2:$B$1300,0))),"ERROR")</f>
        <v/>
      </c>
      <c r="D1281" s="70" t="str">
        <f>IFERROR(IF(A1281="","", INDEX('PCN Data'!$D$2:$D$1300,MATCH('PCN Variation'!A1281,'PCN Data'!$B$2:$B$1300,0))),"ERROR")</f>
        <v/>
      </c>
      <c r="E1281" s="66"/>
      <c r="F1281" s="65"/>
      <c r="G1281" s="71" t="str">
        <f>IF(E1281&amp;F1281="","", IFERROR(IF(AND(E1281="",F1281&lt;&gt;""),INDEX('Paycode Info'!$D$2:$D$71,MATCH('PCN Variation'!F1281,'Paycode Info'!$F$2:$F$71,0)), INDEX('Paycode Info'!$D$2:$D$71,MATCH('PCN Variation'!E1281,'Paycode Info'!$D$2:$D$71,0))),"Error"))</f>
        <v/>
      </c>
      <c r="H1281" s="71" t="str">
        <f>IF(E1281&amp;F1281="","", IFERROR(INDEX('Paycode Info'!$F$2:$F$71,MATCH('PCN Variation'!G1281,'Paycode Info'!$D$2:$D$71,0)),"Error"))</f>
        <v/>
      </c>
      <c r="I1281" s="84" t="str">
        <f t="shared" si="97"/>
        <v/>
      </c>
      <c r="J1281" s="73" t="str">
        <f>IFERROR(INDEX('Paycode Info'!$G$2:$G$71,MATCH('PCN Variation'!H1281,'Paycode Info'!$F$2:$F$71,0)),"")</f>
        <v/>
      </c>
      <c r="K1281" s="17"/>
      <c r="L1281" s="16" t="str">
        <f>IFERROR(MATCH(K1281,'Paycode Info'!$I$2:$I$13,0),"")</f>
        <v/>
      </c>
      <c r="M1281" s="17"/>
      <c r="N1281" s="16" t="str">
        <f>IFERROR(MATCH(M1281,'Paycode Info'!$I$2:$I$13,0),"")</f>
        <v/>
      </c>
      <c r="O1281" s="17"/>
      <c r="P1281" s="17"/>
      <c r="Q1281" s="67" t="str">
        <f>IFERROR(IF(N1281-L1281=0,13,IF(N1281-L1281&gt;=0,N1281-L1281+1, VLOOKUP(N1281-L1281, 'Paycode Info'!$J$2:$K$13,2,0))),"")</f>
        <v/>
      </c>
      <c r="R1281" s="68" t="str">
        <f t="shared" si="96"/>
        <v/>
      </c>
      <c r="S1281" s="66"/>
      <c r="T1281" s="16" t="str">
        <f>IF(S1281="","",INDEX('Paycode Info'!$R$2:$R$4,MATCH('PCN Variation'!S1281,'Paycode Info'!$M$2:$M$4,0)))</f>
        <v/>
      </c>
      <c r="U1281" s="17"/>
      <c r="V1281" s="16" t="str">
        <f>IFERROR(MATCH(U1281,'Paycode Info'!$I$2:$I$13,0),"")</f>
        <v/>
      </c>
      <c r="W1281" s="16" t="str">
        <f t="shared" si="98"/>
        <v/>
      </c>
      <c r="X1281" s="15" t="str">
        <f t="shared" si="99"/>
        <v/>
      </c>
      <c r="Y1281" s="18">
        <f t="shared" si="100"/>
        <v>0</v>
      </c>
    </row>
    <row r="1282" spans="1:25" ht="35" customHeight="1" x14ac:dyDescent="0.35">
      <c r="A1282" s="65"/>
      <c r="B1282" s="70" t="str">
        <f>IFERROR(IF(A1282="","",INDEX('PCN Data'!$A$2:$A$1300,MATCH('PCN Variation'!A1282,'PCN Data'!$B$2:$B$1300,0))),"ERROR")</f>
        <v/>
      </c>
      <c r="C1282" s="71" t="str">
        <f>IFERROR(IF(A1282="","",INDEX('PCN Data'!$C$2:$C$1300,MATCH('PCN Variation'!A1282,'PCN Data'!$B$2:$B$1300,0))),"ERROR")</f>
        <v/>
      </c>
      <c r="D1282" s="70" t="str">
        <f>IFERROR(IF(A1282="","", INDEX('PCN Data'!$D$2:$D$1300,MATCH('PCN Variation'!A1282,'PCN Data'!$B$2:$B$1300,0))),"ERROR")</f>
        <v/>
      </c>
      <c r="E1282" s="66"/>
      <c r="F1282" s="65"/>
      <c r="G1282" s="71" t="str">
        <f>IF(E1282&amp;F1282="","", IFERROR(IF(AND(E1282="",F1282&lt;&gt;""),INDEX('Paycode Info'!$D$2:$D$71,MATCH('PCN Variation'!F1282,'Paycode Info'!$F$2:$F$71,0)), INDEX('Paycode Info'!$D$2:$D$71,MATCH('PCN Variation'!E1282,'Paycode Info'!$D$2:$D$71,0))),"Error"))</f>
        <v/>
      </c>
      <c r="H1282" s="71" t="str">
        <f>IF(E1282&amp;F1282="","", IFERROR(INDEX('Paycode Info'!$F$2:$F$71,MATCH('PCN Variation'!G1282,'Paycode Info'!$D$2:$D$71,0)),"Error"))</f>
        <v/>
      </c>
      <c r="I1282" s="84" t="str">
        <f t="shared" si="97"/>
        <v/>
      </c>
      <c r="J1282" s="73" t="str">
        <f>IFERROR(INDEX('Paycode Info'!$G$2:$G$71,MATCH('PCN Variation'!H1282,'Paycode Info'!$F$2:$F$71,0)),"")</f>
        <v/>
      </c>
      <c r="K1282" s="17"/>
      <c r="L1282" s="16" t="str">
        <f>IFERROR(MATCH(K1282,'Paycode Info'!$I$2:$I$13,0),"")</f>
        <v/>
      </c>
      <c r="M1282" s="17"/>
      <c r="N1282" s="16" t="str">
        <f>IFERROR(MATCH(M1282,'Paycode Info'!$I$2:$I$13,0),"")</f>
        <v/>
      </c>
      <c r="O1282" s="17"/>
      <c r="P1282" s="17"/>
      <c r="Q1282" s="67" t="str">
        <f>IFERROR(IF(N1282-L1282=0,13,IF(N1282-L1282&gt;=0,N1282-L1282+1, VLOOKUP(N1282-L1282, 'Paycode Info'!$J$2:$K$13,2,0))),"")</f>
        <v/>
      </c>
      <c r="R1282" s="68" t="str">
        <f t="shared" si="96"/>
        <v/>
      </c>
      <c r="S1282" s="66"/>
      <c r="T1282" s="16" t="str">
        <f>IF(S1282="","",INDEX('Paycode Info'!$R$2:$R$4,MATCH('PCN Variation'!S1282,'Paycode Info'!$M$2:$M$4,0)))</f>
        <v/>
      </c>
      <c r="U1282" s="17"/>
      <c r="V1282" s="16" t="str">
        <f>IFERROR(MATCH(U1282,'Paycode Info'!$I$2:$I$13,0),"")</f>
        <v/>
      </c>
      <c r="W1282" s="16" t="str">
        <f t="shared" si="98"/>
        <v/>
      </c>
      <c r="X1282" s="15" t="str">
        <f t="shared" si="99"/>
        <v/>
      </c>
      <c r="Y1282" s="18">
        <f t="shared" si="100"/>
        <v>0</v>
      </c>
    </row>
    <row r="1283" spans="1:25" ht="35" customHeight="1" x14ac:dyDescent="0.35">
      <c r="A1283" s="65"/>
      <c r="B1283" s="70" t="str">
        <f>IFERROR(IF(A1283="","",INDEX('PCN Data'!$A$2:$A$1300,MATCH('PCN Variation'!A1283,'PCN Data'!$B$2:$B$1300,0))),"ERROR")</f>
        <v/>
      </c>
      <c r="C1283" s="71" t="str">
        <f>IFERROR(IF(A1283="","",INDEX('PCN Data'!$C$2:$C$1300,MATCH('PCN Variation'!A1283,'PCN Data'!$B$2:$B$1300,0))),"ERROR")</f>
        <v/>
      </c>
      <c r="D1283" s="70" t="str">
        <f>IFERROR(IF(A1283="","", INDEX('PCN Data'!$D$2:$D$1300,MATCH('PCN Variation'!A1283,'PCN Data'!$B$2:$B$1300,0))),"ERROR")</f>
        <v/>
      </c>
      <c r="E1283" s="66"/>
      <c r="F1283" s="65"/>
      <c r="G1283" s="71" t="str">
        <f>IF(E1283&amp;F1283="","", IFERROR(IF(AND(E1283="",F1283&lt;&gt;""),INDEX('Paycode Info'!$D$2:$D$71,MATCH('PCN Variation'!F1283,'Paycode Info'!$F$2:$F$71,0)), INDEX('Paycode Info'!$D$2:$D$71,MATCH('PCN Variation'!E1283,'Paycode Info'!$D$2:$D$71,0))),"Error"))</f>
        <v/>
      </c>
      <c r="H1283" s="71" t="str">
        <f>IF(E1283&amp;F1283="","", IFERROR(INDEX('Paycode Info'!$F$2:$F$71,MATCH('PCN Variation'!G1283,'Paycode Info'!$D$2:$D$71,0)),"Error"))</f>
        <v/>
      </c>
      <c r="I1283" s="84" t="str">
        <f t="shared" si="97"/>
        <v/>
      </c>
      <c r="J1283" s="73" t="str">
        <f>IFERROR(INDEX('Paycode Info'!$G$2:$G$71,MATCH('PCN Variation'!H1283,'Paycode Info'!$F$2:$F$71,0)),"")</f>
        <v/>
      </c>
      <c r="K1283" s="17"/>
      <c r="L1283" s="16" t="str">
        <f>IFERROR(MATCH(K1283,'Paycode Info'!$I$2:$I$13,0),"")</f>
        <v/>
      </c>
      <c r="M1283" s="17"/>
      <c r="N1283" s="16" t="str">
        <f>IFERROR(MATCH(M1283,'Paycode Info'!$I$2:$I$13,0),"")</f>
        <v/>
      </c>
      <c r="O1283" s="17"/>
      <c r="P1283" s="17"/>
      <c r="Q1283" s="67" t="str">
        <f>IFERROR(IF(N1283-L1283=0,13,IF(N1283-L1283&gt;=0,N1283-L1283+1, VLOOKUP(N1283-L1283, 'Paycode Info'!$J$2:$K$13,2,0))),"")</f>
        <v/>
      </c>
      <c r="R1283" s="68" t="str">
        <f t="shared" si="96"/>
        <v/>
      </c>
      <c r="S1283" s="66"/>
      <c r="T1283" s="16" t="str">
        <f>IF(S1283="","",INDEX('Paycode Info'!$R$2:$R$4,MATCH('PCN Variation'!S1283,'Paycode Info'!$M$2:$M$4,0)))</f>
        <v/>
      </c>
      <c r="U1283" s="17"/>
      <c r="V1283" s="16" t="str">
        <f>IFERROR(MATCH(U1283,'Paycode Info'!$I$2:$I$13,0),"")</f>
        <v/>
      </c>
      <c r="W1283" s="16" t="str">
        <f t="shared" si="98"/>
        <v/>
      </c>
      <c r="X1283" s="15" t="str">
        <f t="shared" si="99"/>
        <v/>
      </c>
      <c r="Y1283" s="18">
        <f t="shared" si="100"/>
        <v>0</v>
      </c>
    </row>
    <row r="1284" spans="1:25" ht="35" customHeight="1" x14ac:dyDescent="0.35">
      <c r="A1284" s="65"/>
      <c r="B1284" s="70" t="str">
        <f>IFERROR(IF(A1284="","",INDEX('PCN Data'!$A$2:$A$1300,MATCH('PCN Variation'!A1284,'PCN Data'!$B$2:$B$1300,0))),"ERROR")</f>
        <v/>
      </c>
      <c r="C1284" s="71" t="str">
        <f>IFERROR(IF(A1284="","",INDEX('PCN Data'!$C$2:$C$1300,MATCH('PCN Variation'!A1284,'PCN Data'!$B$2:$B$1300,0))),"ERROR")</f>
        <v/>
      </c>
      <c r="D1284" s="70" t="str">
        <f>IFERROR(IF(A1284="","", INDEX('PCN Data'!$D$2:$D$1300,MATCH('PCN Variation'!A1284,'PCN Data'!$B$2:$B$1300,0))),"ERROR")</f>
        <v/>
      </c>
      <c r="E1284" s="66"/>
      <c r="F1284" s="65"/>
      <c r="G1284" s="71" t="str">
        <f>IF(E1284&amp;F1284="","", IFERROR(IF(AND(E1284="",F1284&lt;&gt;""),INDEX('Paycode Info'!$D$2:$D$71,MATCH('PCN Variation'!F1284,'Paycode Info'!$F$2:$F$71,0)), INDEX('Paycode Info'!$D$2:$D$71,MATCH('PCN Variation'!E1284,'Paycode Info'!$D$2:$D$71,0))),"Error"))</f>
        <v/>
      </c>
      <c r="H1284" s="71" t="str">
        <f>IF(E1284&amp;F1284="","", IFERROR(INDEX('Paycode Info'!$F$2:$F$71,MATCH('PCN Variation'!G1284,'Paycode Info'!$D$2:$D$71,0)),"Error"))</f>
        <v/>
      </c>
      <c r="I1284" s="84" t="str">
        <f t="shared" si="97"/>
        <v/>
      </c>
      <c r="J1284" s="73" t="str">
        <f>IFERROR(INDEX('Paycode Info'!$G$2:$G$71,MATCH('PCN Variation'!H1284,'Paycode Info'!$F$2:$F$71,0)),"")</f>
        <v/>
      </c>
      <c r="K1284" s="17"/>
      <c r="L1284" s="16" t="str">
        <f>IFERROR(MATCH(K1284,'Paycode Info'!$I$2:$I$13,0),"")</f>
        <v/>
      </c>
      <c r="M1284" s="17"/>
      <c r="N1284" s="16" t="str">
        <f>IFERROR(MATCH(M1284,'Paycode Info'!$I$2:$I$13,0),"")</f>
        <v/>
      </c>
      <c r="O1284" s="17"/>
      <c r="P1284" s="17"/>
      <c r="Q1284" s="67" t="str">
        <f>IFERROR(IF(N1284-L1284=0,13,IF(N1284-L1284&gt;=0,N1284-L1284+1, VLOOKUP(N1284-L1284, 'Paycode Info'!$J$2:$K$13,2,0))),"")</f>
        <v/>
      </c>
      <c r="R1284" s="68" t="str">
        <f t="shared" si="96"/>
        <v/>
      </c>
      <c r="S1284" s="66"/>
      <c r="T1284" s="16" t="str">
        <f>IF(S1284="","",INDEX('Paycode Info'!$R$2:$R$4,MATCH('PCN Variation'!S1284,'Paycode Info'!$M$2:$M$4,0)))</f>
        <v/>
      </c>
      <c r="U1284" s="17"/>
      <c r="V1284" s="16" t="str">
        <f>IFERROR(MATCH(U1284,'Paycode Info'!$I$2:$I$13,0),"")</f>
        <v/>
      </c>
      <c r="W1284" s="16" t="str">
        <f t="shared" si="98"/>
        <v/>
      </c>
      <c r="X1284" s="15" t="str">
        <f t="shared" si="99"/>
        <v/>
      </c>
      <c r="Y1284" s="18">
        <f t="shared" si="100"/>
        <v>0</v>
      </c>
    </row>
    <row r="1285" spans="1:25" ht="35" customHeight="1" x14ac:dyDescent="0.35">
      <c r="A1285" s="65"/>
      <c r="B1285" s="70" t="str">
        <f>IFERROR(IF(A1285="","",INDEX('PCN Data'!$A$2:$A$1300,MATCH('PCN Variation'!A1285,'PCN Data'!$B$2:$B$1300,0))),"ERROR")</f>
        <v/>
      </c>
      <c r="C1285" s="71" t="str">
        <f>IFERROR(IF(A1285="","",INDEX('PCN Data'!$C$2:$C$1300,MATCH('PCN Variation'!A1285,'PCN Data'!$B$2:$B$1300,0))),"ERROR")</f>
        <v/>
      </c>
      <c r="D1285" s="70" t="str">
        <f>IFERROR(IF(A1285="","", INDEX('PCN Data'!$D$2:$D$1300,MATCH('PCN Variation'!A1285,'PCN Data'!$B$2:$B$1300,0))),"ERROR")</f>
        <v/>
      </c>
      <c r="E1285" s="66"/>
      <c r="F1285" s="65"/>
      <c r="G1285" s="71" t="str">
        <f>IF(E1285&amp;F1285="","", IFERROR(IF(AND(E1285="",F1285&lt;&gt;""),INDEX('Paycode Info'!$D$2:$D$71,MATCH('PCN Variation'!F1285,'Paycode Info'!$F$2:$F$71,0)), INDEX('Paycode Info'!$D$2:$D$71,MATCH('PCN Variation'!E1285,'Paycode Info'!$D$2:$D$71,0))),"Error"))</f>
        <v/>
      </c>
      <c r="H1285" s="71" t="str">
        <f>IF(E1285&amp;F1285="","", IFERROR(INDEX('Paycode Info'!$F$2:$F$71,MATCH('PCN Variation'!G1285,'Paycode Info'!$D$2:$D$71,0)),"Error"))</f>
        <v/>
      </c>
      <c r="I1285" s="84" t="str">
        <f t="shared" si="97"/>
        <v/>
      </c>
      <c r="J1285" s="73" t="str">
        <f>IFERROR(INDEX('Paycode Info'!$G$2:$G$71,MATCH('PCN Variation'!H1285,'Paycode Info'!$F$2:$F$71,0)),"")</f>
        <v/>
      </c>
      <c r="K1285" s="17"/>
      <c r="L1285" s="16" t="str">
        <f>IFERROR(MATCH(K1285,'Paycode Info'!$I$2:$I$13,0),"")</f>
        <v/>
      </c>
      <c r="M1285" s="17"/>
      <c r="N1285" s="16" t="str">
        <f>IFERROR(MATCH(M1285,'Paycode Info'!$I$2:$I$13,0),"")</f>
        <v/>
      </c>
      <c r="O1285" s="17"/>
      <c r="P1285" s="17"/>
      <c r="Q1285" s="67" t="str">
        <f>IFERROR(IF(N1285-L1285=0,13,IF(N1285-L1285&gt;=0,N1285-L1285+1, VLOOKUP(N1285-L1285, 'Paycode Info'!$J$2:$K$13,2,0))),"")</f>
        <v/>
      </c>
      <c r="R1285" s="68" t="str">
        <f t="shared" si="96"/>
        <v/>
      </c>
      <c r="S1285" s="66"/>
      <c r="T1285" s="16" t="str">
        <f>IF(S1285="","",INDEX('Paycode Info'!$R$2:$R$4,MATCH('PCN Variation'!S1285,'Paycode Info'!$M$2:$M$4,0)))</f>
        <v/>
      </c>
      <c r="U1285" s="17"/>
      <c r="V1285" s="16" t="str">
        <f>IFERROR(MATCH(U1285,'Paycode Info'!$I$2:$I$13,0),"")</f>
        <v/>
      </c>
      <c r="W1285" s="16" t="str">
        <f t="shared" si="98"/>
        <v/>
      </c>
      <c r="X1285" s="15" t="str">
        <f t="shared" si="99"/>
        <v/>
      </c>
      <c r="Y1285" s="18">
        <f t="shared" si="100"/>
        <v>0</v>
      </c>
    </row>
    <row r="1286" spans="1:25" ht="35" customHeight="1" x14ac:dyDescent="0.35">
      <c r="A1286" s="65"/>
      <c r="B1286" s="70" t="str">
        <f>IFERROR(IF(A1286="","",INDEX('PCN Data'!$A$2:$A$1300,MATCH('PCN Variation'!A1286,'PCN Data'!$B$2:$B$1300,0))),"ERROR")</f>
        <v/>
      </c>
      <c r="C1286" s="71" t="str">
        <f>IFERROR(IF(A1286="","",INDEX('PCN Data'!$C$2:$C$1300,MATCH('PCN Variation'!A1286,'PCN Data'!$B$2:$B$1300,0))),"ERROR")</f>
        <v/>
      </c>
      <c r="D1286" s="70" t="str">
        <f>IFERROR(IF(A1286="","", INDEX('PCN Data'!$D$2:$D$1300,MATCH('PCN Variation'!A1286,'PCN Data'!$B$2:$B$1300,0))),"ERROR")</f>
        <v/>
      </c>
      <c r="E1286" s="66"/>
      <c r="F1286" s="65"/>
      <c r="G1286" s="71" t="str">
        <f>IF(E1286&amp;F1286="","", IFERROR(IF(AND(E1286="",F1286&lt;&gt;""),INDEX('Paycode Info'!$D$2:$D$71,MATCH('PCN Variation'!F1286,'Paycode Info'!$F$2:$F$71,0)), INDEX('Paycode Info'!$D$2:$D$71,MATCH('PCN Variation'!E1286,'Paycode Info'!$D$2:$D$71,0))),"Error"))</f>
        <v/>
      </c>
      <c r="H1286" s="71" t="str">
        <f>IF(E1286&amp;F1286="","", IFERROR(INDEX('Paycode Info'!$F$2:$F$71,MATCH('PCN Variation'!G1286,'Paycode Info'!$D$2:$D$71,0)),"Error"))</f>
        <v/>
      </c>
      <c r="I1286" s="84" t="str">
        <f t="shared" si="97"/>
        <v/>
      </c>
      <c r="J1286" s="73" t="str">
        <f>IFERROR(INDEX('Paycode Info'!$G$2:$G$71,MATCH('PCN Variation'!H1286,'Paycode Info'!$F$2:$F$71,0)),"")</f>
        <v/>
      </c>
      <c r="K1286" s="17"/>
      <c r="L1286" s="16" t="str">
        <f>IFERROR(MATCH(K1286,'Paycode Info'!$I$2:$I$13,0),"")</f>
        <v/>
      </c>
      <c r="M1286" s="17"/>
      <c r="N1286" s="16" t="str">
        <f>IFERROR(MATCH(M1286,'Paycode Info'!$I$2:$I$13,0),"")</f>
        <v/>
      </c>
      <c r="O1286" s="17"/>
      <c r="P1286" s="17"/>
      <c r="Q1286" s="67" t="str">
        <f>IFERROR(IF(N1286-L1286=0,13,IF(N1286-L1286&gt;=0,N1286-L1286+1, VLOOKUP(N1286-L1286, 'Paycode Info'!$J$2:$K$13,2,0))),"")</f>
        <v/>
      </c>
      <c r="R1286" s="68" t="str">
        <f t="shared" ref="R1286:R1305" si="101">IF(AND(K1286="",M1286=""),"",IF(AND(K1286="",M1286&lt;&gt;""),"",IF(AND(K1286&lt;&gt;"",M1286=""),O1286,IF(J1286="Calculated",O1286,O1286*Q1286))))</f>
        <v/>
      </c>
      <c r="S1286" s="66"/>
      <c r="T1286" s="16" t="str">
        <f>IF(S1286="","",INDEX('Paycode Info'!$R$2:$R$4,MATCH('PCN Variation'!S1286,'Paycode Info'!$M$2:$M$4,0)))</f>
        <v/>
      </c>
      <c r="U1286" s="17"/>
      <c r="V1286" s="16" t="str">
        <f>IFERROR(MATCH(U1286,'Paycode Info'!$I$2:$I$13,0),"")</f>
        <v/>
      </c>
      <c r="W1286" s="16" t="str">
        <f t="shared" si="98"/>
        <v/>
      </c>
      <c r="X1286" s="15" t="str">
        <f t="shared" si="99"/>
        <v/>
      </c>
      <c r="Y1286" s="18">
        <f t="shared" si="100"/>
        <v>0</v>
      </c>
    </row>
    <row r="1287" spans="1:25" ht="35" customHeight="1" x14ac:dyDescent="0.35">
      <c r="A1287" s="65"/>
      <c r="B1287" s="70" t="str">
        <f>IFERROR(IF(A1287="","",INDEX('PCN Data'!$A$2:$A$1300,MATCH('PCN Variation'!A1287,'PCN Data'!$B$2:$B$1300,0))),"ERROR")</f>
        <v/>
      </c>
      <c r="C1287" s="71" t="str">
        <f>IFERROR(IF(A1287="","",INDEX('PCN Data'!$C$2:$C$1300,MATCH('PCN Variation'!A1287,'PCN Data'!$B$2:$B$1300,0))),"ERROR")</f>
        <v/>
      </c>
      <c r="D1287" s="70" t="str">
        <f>IFERROR(IF(A1287="","", INDEX('PCN Data'!$D$2:$D$1300,MATCH('PCN Variation'!A1287,'PCN Data'!$B$2:$B$1300,0))),"ERROR")</f>
        <v/>
      </c>
      <c r="E1287" s="66"/>
      <c r="F1287" s="65"/>
      <c r="G1287" s="71" t="str">
        <f>IF(E1287&amp;F1287="","", IFERROR(IF(AND(E1287="",F1287&lt;&gt;""),INDEX('Paycode Info'!$D$2:$D$71,MATCH('PCN Variation'!F1287,'Paycode Info'!$F$2:$F$71,0)), INDEX('Paycode Info'!$D$2:$D$71,MATCH('PCN Variation'!E1287,'Paycode Info'!$D$2:$D$71,0))),"Error"))</f>
        <v/>
      </c>
      <c r="H1287" s="71" t="str">
        <f>IF(E1287&amp;F1287="","", IFERROR(INDEX('Paycode Info'!$F$2:$F$71,MATCH('PCN Variation'!G1287,'Paycode Info'!$D$2:$D$71,0)),"Error"))</f>
        <v/>
      </c>
      <c r="I1287" s="84" t="str">
        <f t="shared" ref="I1287:I1300" si="102">G1287</f>
        <v/>
      </c>
      <c r="J1287" s="73" t="str">
        <f>IFERROR(INDEX('Paycode Info'!$G$2:$G$71,MATCH('PCN Variation'!H1287,'Paycode Info'!$F$2:$F$71,0)),"")</f>
        <v/>
      </c>
      <c r="K1287" s="17"/>
      <c r="L1287" s="16" t="str">
        <f>IFERROR(MATCH(K1287,'Paycode Info'!$I$2:$I$13,0),"")</f>
        <v/>
      </c>
      <c r="M1287" s="17"/>
      <c r="N1287" s="16" t="str">
        <f>IFERROR(MATCH(M1287,'Paycode Info'!$I$2:$I$13,0),"")</f>
        <v/>
      </c>
      <c r="O1287" s="17"/>
      <c r="P1287" s="17"/>
      <c r="Q1287" s="67" t="str">
        <f>IFERROR(IF(N1287-L1287=0,13,IF(N1287-L1287&gt;=0,N1287-L1287+1, VLOOKUP(N1287-L1287, 'Paycode Info'!$J$2:$K$13,2,0))),"")</f>
        <v/>
      </c>
      <c r="R1287" s="68" t="str">
        <f t="shared" si="101"/>
        <v/>
      </c>
      <c r="S1287" s="66"/>
      <c r="T1287" s="16" t="str">
        <f>IF(S1287="","",INDEX('Paycode Info'!$R$2:$R$4,MATCH('PCN Variation'!S1287,'Paycode Info'!$M$2:$M$4,0)))</f>
        <v/>
      </c>
      <c r="U1287" s="17"/>
      <c r="V1287" s="16" t="str">
        <f>IFERROR(MATCH(U1287,'Paycode Info'!$I$2:$I$13,0),"")</f>
        <v/>
      </c>
      <c r="W1287" s="16" t="str">
        <f t="shared" ref="W1287:W1305" si="103">IF(U1287="","", IF(T1287=0, "Accept", IF(T1287=2, "Reject", IF(AND(T1287=1, V1287&lt;=$N$1),"Accept", "Reject"))))</f>
        <v/>
      </c>
      <c r="X1287" s="15" t="str">
        <f t="shared" ref="X1287:X1305" si="104">IF(B1287="","",(IF(R1287&lt;&gt;P1287,"Error - total does not match expected results",(IF(AND(E1287="",F1287=""),"Error - no payment details have been selected",IF(D1287&lt;&gt;"PCN","Error - contract type must be PCN",IF(AND(F1287&lt;&gt;"",F1287&lt;&gt;H1287),"Error - entered paycode incorrect for payment type",IF(K1287="","Error - no start month defined",IF((AND(L1287&lt;$N$1,$N$1&lt;&gt;12)),"Error - start month is before current month, this must be current month or later",IF(O1287="","Error - no monthly amount entered",IF(AND(J1287="Calculated",M1287&lt;&gt;""),"Error - end month not required for payment type selected",IF(S1287="","Error - financial year is mandatory",IF(AND(U1287="",J1287="Calculated"),"Error - financial month is mandatory for payment type selected",IF(AND(J1287="Calculated",W1287="Reject"),"Error - financial month must be the current month or a previous month",IF(AND(U1287&lt;&gt;"",J1287&lt;&gt;"Calculated"),"Error - financial month is not required for payment type selected","OK")))))))))))))))</f>
        <v/>
      </c>
      <c r="Y1287" s="18">
        <f t="shared" si="100"/>
        <v>0</v>
      </c>
    </row>
    <row r="1288" spans="1:25" ht="35" customHeight="1" x14ac:dyDescent="0.35">
      <c r="A1288" s="65"/>
      <c r="B1288" s="70" t="str">
        <f>IFERROR(IF(A1288="","",INDEX('PCN Data'!$A$2:$A$1300,MATCH('PCN Variation'!A1288,'PCN Data'!$B$2:$B$1300,0))),"ERROR")</f>
        <v/>
      </c>
      <c r="C1288" s="71" t="str">
        <f>IFERROR(IF(A1288="","",INDEX('PCN Data'!$C$2:$C$1300,MATCH('PCN Variation'!A1288,'PCN Data'!$B$2:$B$1300,0))),"ERROR")</f>
        <v/>
      </c>
      <c r="D1288" s="70" t="str">
        <f>IFERROR(IF(A1288="","", INDEX('PCN Data'!$D$2:$D$1300,MATCH('PCN Variation'!A1288,'PCN Data'!$B$2:$B$1300,0))),"ERROR")</f>
        <v/>
      </c>
      <c r="E1288" s="66"/>
      <c r="F1288" s="65"/>
      <c r="G1288" s="71" t="str">
        <f>IF(E1288&amp;F1288="","", IFERROR(IF(AND(E1288="",F1288&lt;&gt;""),INDEX('Paycode Info'!$D$2:$D$71,MATCH('PCN Variation'!F1288,'Paycode Info'!$F$2:$F$71,0)), INDEX('Paycode Info'!$D$2:$D$71,MATCH('PCN Variation'!E1288,'Paycode Info'!$D$2:$D$71,0))),"Error"))</f>
        <v/>
      </c>
      <c r="H1288" s="71" t="str">
        <f>IF(E1288&amp;F1288="","", IFERROR(INDEX('Paycode Info'!$F$2:$F$71,MATCH('PCN Variation'!G1288,'Paycode Info'!$D$2:$D$71,0)),"Error"))</f>
        <v/>
      </c>
      <c r="I1288" s="84" t="str">
        <f t="shared" si="102"/>
        <v/>
      </c>
      <c r="J1288" s="73" t="str">
        <f>IFERROR(INDEX('Paycode Info'!$G$2:$G$71,MATCH('PCN Variation'!H1288,'Paycode Info'!$F$2:$F$71,0)),"")</f>
        <v/>
      </c>
      <c r="K1288" s="17"/>
      <c r="L1288" s="16" t="str">
        <f>IFERROR(MATCH(K1288,'Paycode Info'!$I$2:$I$13,0),"")</f>
        <v/>
      </c>
      <c r="M1288" s="17"/>
      <c r="N1288" s="16" t="str">
        <f>IFERROR(MATCH(M1288,'Paycode Info'!$I$2:$I$13,0),"")</f>
        <v/>
      </c>
      <c r="O1288" s="17"/>
      <c r="P1288" s="17"/>
      <c r="Q1288" s="67" t="str">
        <f>IFERROR(IF(N1288-L1288=0,13,IF(N1288-L1288&gt;=0,N1288-L1288+1, VLOOKUP(N1288-L1288, 'Paycode Info'!$J$2:$K$13,2,0))),"")</f>
        <v/>
      </c>
      <c r="R1288" s="68" t="str">
        <f t="shared" si="101"/>
        <v/>
      </c>
      <c r="S1288" s="66"/>
      <c r="T1288" s="16" t="str">
        <f>IF(S1288="","",INDEX('Paycode Info'!$R$2:$R$4,MATCH('PCN Variation'!S1288,'Paycode Info'!$M$2:$M$4,0)))</f>
        <v/>
      </c>
      <c r="U1288" s="17"/>
      <c r="V1288" s="16" t="str">
        <f>IFERROR(MATCH(U1288,'Paycode Info'!$I$2:$I$13,0),"")</f>
        <v/>
      </c>
      <c r="W1288" s="16" t="str">
        <f t="shared" si="103"/>
        <v/>
      </c>
      <c r="X1288" s="15" t="str">
        <f t="shared" si="104"/>
        <v/>
      </c>
      <c r="Y1288" s="18">
        <f t="shared" si="100"/>
        <v>0</v>
      </c>
    </row>
    <row r="1289" spans="1:25" ht="35" customHeight="1" x14ac:dyDescent="0.35">
      <c r="A1289" s="65"/>
      <c r="B1289" s="70" t="str">
        <f>IFERROR(IF(A1289="","",INDEX('PCN Data'!$A$2:$A$1300,MATCH('PCN Variation'!A1289,'PCN Data'!$B$2:$B$1300,0))),"ERROR")</f>
        <v/>
      </c>
      <c r="C1289" s="71" t="str">
        <f>IFERROR(IF(A1289="","",INDEX('PCN Data'!$C$2:$C$1300,MATCH('PCN Variation'!A1289,'PCN Data'!$B$2:$B$1300,0))),"ERROR")</f>
        <v/>
      </c>
      <c r="D1289" s="70" t="str">
        <f>IFERROR(IF(A1289="","", INDEX('PCN Data'!$D$2:$D$1300,MATCH('PCN Variation'!A1289,'PCN Data'!$B$2:$B$1300,0))),"ERROR")</f>
        <v/>
      </c>
      <c r="E1289" s="66"/>
      <c r="F1289" s="65"/>
      <c r="G1289" s="71" t="str">
        <f>IF(E1289&amp;F1289="","", IFERROR(IF(AND(E1289="",F1289&lt;&gt;""),INDEX('Paycode Info'!$D$2:$D$71,MATCH('PCN Variation'!F1289,'Paycode Info'!$F$2:$F$71,0)), INDEX('Paycode Info'!$D$2:$D$71,MATCH('PCN Variation'!E1289,'Paycode Info'!$D$2:$D$71,0))),"Error"))</f>
        <v/>
      </c>
      <c r="H1289" s="71" t="str">
        <f>IF(E1289&amp;F1289="","", IFERROR(INDEX('Paycode Info'!$F$2:$F$71,MATCH('PCN Variation'!G1289,'Paycode Info'!$D$2:$D$71,0)),"Error"))</f>
        <v/>
      </c>
      <c r="I1289" s="84" t="str">
        <f t="shared" si="102"/>
        <v/>
      </c>
      <c r="J1289" s="73" t="str">
        <f>IFERROR(INDEX('Paycode Info'!$G$2:$G$71,MATCH('PCN Variation'!H1289,'Paycode Info'!$F$2:$F$71,0)),"")</f>
        <v/>
      </c>
      <c r="K1289" s="17"/>
      <c r="L1289" s="16" t="str">
        <f>IFERROR(MATCH(K1289,'Paycode Info'!$I$2:$I$13,0),"")</f>
        <v/>
      </c>
      <c r="M1289" s="17"/>
      <c r="N1289" s="16" t="str">
        <f>IFERROR(MATCH(M1289,'Paycode Info'!$I$2:$I$13,0),"")</f>
        <v/>
      </c>
      <c r="O1289" s="17"/>
      <c r="P1289" s="17"/>
      <c r="Q1289" s="67" t="str">
        <f>IFERROR(IF(N1289-L1289=0,13,IF(N1289-L1289&gt;=0,N1289-L1289+1, VLOOKUP(N1289-L1289, 'Paycode Info'!$J$2:$K$13,2,0))),"")</f>
        <v/>
      </c>
      <c r="R1289" s="68" t="str">
        <f t="shared" si="101"/>
        <v/>
      </c>
      <c r="S1289" s="66"/>
      <c r="T1289" s="16" t="str">
        <f>IF(S1289="","",INDEX('Paycode Info'!$R$2:$R$4,MATCH('PCN Variation'!S1289,'Paycode Info'!$M$2:$M$4,0)))</f>
        <v/>
      </c>
      <c r="U1289" s="17"/>
      <c r="V1289" s="16" t="str">
        <f>IFERROR(MATCH(U1289,'Paycode Info'!$I$2:$I$13,0),"")</f>
        <v/>
      </c>
      <c r="W1289" s="16" t="str">
        <f t="shared" si="103"/>
        <v/>
      </c>
      <c r="X1289" s="15" t="str">
        <f t="shared" si="104"/>
        <v/>
      </c>
      <c r="Y1289" s="18">
        <f t="shared" si="100"/>
        <v>0</v>
      </c>
    </row>
    <row r="1290" spans="1:25" ht="35" customHeight="1" x14ac:dyDescent="0.35">
      <c r="A1290" s="65"/>
      <c r="B1290" s="70" t="str">
        <f>IFERROR(IF(A1290="","",INDEX('PCN Data'!$A$2:$A$1300,MATCH('PCN Variation'!A1290,'PCN Data'!$B$2:$B$1300,0))),"ERROR")</f>
        <v/>
      </c>
      <c r="C1290" s="71" t="str">
        <f>IFERROR(IF(A1290="","",INDEX('PCN Data'!$C$2:$C$1300,MATCH('PCN Variation'!A1290,'PCN Data'!$B$2:$B$1300,0))),"ERROR")</f>
        <v/>
      </c>
      <c r="D1290" s="70" t="str">
        <f>IFERROR(IF(A1290="","", INDEX('PCN Data'!$D$2:$D$1300,MATCH('PCN Variation'!A1290,'PCN Data'!$B$2:$B$1300,0))),"ERROR")</f>
        <v/>
      </c>
      <c r="E1290" s="66"/>
      <c r="F1290" s="65"/>
      <c r="G1290" s="71" t="str">
        <f>IF(E1290&amp;F1290="","", IFERROR(IF(AND(E1290="",F1290&lt;&gt;""),INDEX('Paycode Info'!$D$2:$D$71,MATCH('PCN Variation'!F1290,'Paycode Info'!$F$2:$F$71,0)), INDEX('Paycode Info'!$D$2:$D$71,MATCH('PCN Variation'!E1290,'Paycode Info'!$D$2:$D$71,0))),"Error"))</f>
        <v/>
      </c>
      <c r="H1290" s="71" t="str">
        <f>IF(E1290&amp;F1290="","", IFERROR(INDEX('Paycode Info'!$F$2:$F$71,MATCH('PCN Variation'!G1290,'Paycode Info'!$D$2:$D$71,0)),"Error"))</f>
        <v/>
      </c>
      <c r="I1290" s="84" t="str">
        <f t="shared" si="102"/>
        <v/>
      </c>
      <c r="J1290" s="73" t="str">
        <f>IFERROR(INDEX('Paycode Info'!$G$2:$G$71,MATCH('PCN Variation'!H1290,'Paycode Info'!$F$2:$F$71,0)),"")</f>
        <v/>
      </c>
      <c r="K1290" s="17"/>
      <c r="L1290" s="16" t="str">
        <f>IFERROR(MATCH(K1290,'Paycode Info'!$I$2:$I$13,0),"")</f>
        <v/>
      </c>
      <c r="M1290" s="17"/>
      <c r="N1290" s="16" t="str">
        <f>IFERROR(MATCH(M1290,'Paycode Info'!$I$2:$I$13,0),"")</f>
        <v/>
      </c>
      <c r="O1290" s="17"/>
      <c r="P1290" s="17"/>
      <c r="Q1290" s="67" t="str">
        <f>IFERROR(IF(N1290-L1290=0,13,IF(N1290-L1290&gt;=0,N1290-L1290+1, VLOOKUP(N1290-L1290, 'Paycode Info'!$J$2:$K$13,2,0))),"")</f>
        <v/>
      </c>
      <c r="R1290" s="68" t="str">
        <f t="shared" si="101"/>
        <v/>
      </c>
      <c r="S1290" s="66"/>
      <c r="T1290" s="16" t="str">
        <f>IF(S1290="","",INDEX('Paycode Info'!$R$2:$R$4,MATCH('PCN Variation'!S1290,'Paycode Info'!$M$2:$M$4,0)))</f>
        <v/>
      </c>
      <c r="U1290" s="17"/>
      <c r="V1290" s="16" t="str">
        <f>IFERROR(MATCH(U1290,'Paycode Info'!$I$2:$I$13,0),"")</f>
        <v/>
      </c>
      <c r="W1290" s="16" t="str">
        <f t="shared" si="103"/>
        <v/>
      </c>
      <c r="X1290" s="15" t="str">
        <f t="shared" si="104"/>
        <v/>
      </c>
      <c r="Y1290" s="18">
        <f t="shared" si="100"/>
        <v>0</v>
      </c>
    </row>
    <row r="1291" spans="1:25" ht="35" customHeight="1" x14ac:dyDescent="0.35">
      <c r="A1291" s="65"/>
      <c r="B1291" s="70" t="str">
        <f>IFERROR(IF(A1291="","",INDEX('PCN Data'!$A$2:$A$1300,MATCH('PCN Variation'!A1291,'PCN Data'!$B$2:$B$1300,0))),"ERROR")</f>
        <v/>
      </c>
      <c r="C1291" s="71" t="str">
        <f>IFERROR(IF(A1291="","",INDEX('PCN Data'!$C$2:$C$1300,MATCH('PCN Variation'!A1291,'PCN Data'!$B$2:$B$1300,0))),"ERROR")</f>
        <v/>
      </c>
      <c r="D1291" s="70" t="str">
        <f>IFERROR(IF(A1291="","", INDEX('PCN Data'!$D$2:$D$1300,MATCH('PCN Variation'!A1291,'PCN Data'!$B$2:$B$1300,0))),"ERROR")</f>
        <v/>
      </c>
      <c r="E1291" s="66"/>
      <c r="F1291" s="65"/>
      <c r="G1291" s="71" t="str">
        <f>IF(E1291&amp;F1291="","", IFERROR(IF(AND(E1291="",F1291&lt;&gt;""),INDEX('Paycode Info'!$D$2:$D$71,MATCH('PCN Variation'!F1291,'Paycode Info'!$F$2:$F$71,0)), INDEX('Paycode Info'!$D$2:$D$71,MATCH('PCN Variation'!E1291,'Paycode Info'!$D$2:$D$71,0))),"Error"))</f>
        <v/>
      </c>
      <c r="H1291" s="71" t="str">
        <f>IF(E1291&amp;F1291="","", IFERROR(INDEX('Paycode Info'!$F$2:$F$71,MATCH('PCN Variation'!G1291,'Paycode Info'!$D$2:$D$71,0)),"Error"))</f>
        <v/>
      </c>
      <c r="I1291" s="84" t="str">
        <f t="shared" si="102"/>
        <v/>
      </c>
      <c r="J1291" s="73" t="str">
        <f>IFERROR(INDEX('Paycode Info'!$G$2:$G$71,MATCH('PCN Variation'!H1291,'Paycode Info'!$F$2:$F$71,0)),"")</f>
        <v/>
      </c>
      <c r="K1291" s="17"/>
      <c r="L1291" s="16" t="str">
        <f>IFERROR(MATCH(K1291,'Paycode Info'!$I$2:$I$13,0),"")</f>
        <v/>
      </c>
      <c r="M1291" s="17"/>
      <c r="N1291" s="16" t="str">
        <f>IFERROR(MATCH(M1291,'Paycode Info'!$I$2:$I$13,0),"")</f>
        <v/>
      </c>
      <c r="O1291" s="17"/>
      <c r="P1291" s="17"/>
      <c r="Q1291" s="67" t="str">
        <f>IFERROR(IF(N1291-L1291=0,13,IF(N1291-L1291&gt;=0,N1291-L1291+1, VLOOKUP(N1291-L1291, 'Paycode Info'!$J$2:$K$13,2,0))),"")</f>
        <v/>
      </c>
      <c r="R1291" s="68" t="str">
        <f t="shared" si="101"/>
        <v/>
      </c>
      <c r="S1291" s="66"/>
      <c r="T1291" s="16" t="str">
        <f>IF(S1291="","",INDEX('Paycode Info'!$R$2:$R$4,MATCH('PCN Variation'!S1291,'Paycode Info'!$M$2:$M$4,0)))</f>
        <v/>
      </c>
      <c r="U1291" s="17"/>
      <c r="V1291" s="16" t="str">
        <f>IFERROR(MATCH(U1291,'Paycode Info'!$I$2:$I$13,0),"")</f>
        <v/>
      </c>
      <c r="W1291" s="16" t="str">
        <f t="shared" si="103"/>
        <v/>
      </c>
      <c r="X1291" s="15" t="str">
        <f t="shared" si="104"/>
        <v/>
      </c>
      <c r="Y1291" s="18">
        <f t="shared" si="100"/>
        <v>0</v>
      </c>
    </row>
    <row r="1292" spans="1:25" ht="35" customHeight="1" x14ac:dyDescent="0.35">
      <c r="A1292" s="65"/>
      <c r="B1292" s="70" t="str">
        <f>IFERROR(IF(A1292="","",INDEX('PCN Data'!$A$2:$A$1300,MATCH('PCN Variation'!A1292,'PCN Data'!$B$2:$B$1300,0))),"ERROR")</f>
        <v/>
      </c>
      <c r="C1292" s="71" t="str">
        <f>IFERROR(IF(A1292="","",INDEX('PCN Data'!$C$2:$C$1300,MATCH('PCN Variation'!A1292,'PCN Data'!$B$2:$B$1300,0))),"ERROR")</f>
        <v/>
      </c>
      <c r="D1292" s="70" t="str">
        <f>IFERROR(IF(A1292="","", INDEX('PCN Data'!$D$2:$D$1300,MATCH('PCN Variation'!A1292,'PCN Data'!$B$2:$B$1300,0))),"ERROR")</f>
        <v/>
      </c>
      <c r="E1292" s="66"/>
      <c r="F1292" s="65"/>
      <c r="G1292" s="71" t="str">
        <f>IF(E1292&amp;F1292="","", IFERROR(IF(AND(E1292="",F1292&lt;&gt;""),INDEX('Paycode Info'!$D$2:$D$71,MATCH('PCN Variation'!F1292,'Paycode Info'!$F$2:$F$71,0)), INDEX('Paycode Info'!$D$2:$D$71,MATCH('PCN Variation'!E1292,'Paycode Info'!$D$2:$D$71,0))),"Error"))</f>
        <v/>
      </c>
      <c r="H1292" s="71" t="str">
        <f>IF(E1292&amp;F1292="","", IFERROR(INDEX('Paycode Info'!$F$2:$F$71,MATCH('PCN Variation'!G1292,'Paycode Info'!$D$2:$D$71,0)),"Error"))</f>
        <v/>
      </c>
      <c r="I1292" s="84" t="str">
        <f t="shared" si="102"/>
        <v/>
      </c>
      <c r="J1292" s="73" t="str">
        <f>IFERROR(INDEX('Paycode Info'!$G$2:$G$71,MATCH('PCN Variation'!H1292,'Paycode Info'!$F$2:$F$71,0)),"")</f>
        <v/>
      </c>
      <c r="K1292" s="17"/>
      <c r="L1292" s="16" t="str">
        <f>IFERROR(MATCH(K1292,'Paycode Info'!$I$2:$I$13,0),"")</f>
        <v/>
      </c>
      <c r="M1292" s="17"/>
      <c r="N1292" s="16" t="str">
        <f>IFERROR(MATCH(M1292,'Paycode Info'!$I$2:$I$13,0),"")</f>
        <v/>
      </c>
      <c r="O1292" s="17"/>
      <c r="P1292" s="17"/>
      <c r="Q1292" s="67" t="str">
        <f>IFERROR(IF(N1292-L1292=0,13,IF(N1292-L1292&gt;=0,N1292-L1292+1, VLOOKUP(N1292-L1292, 'Paycode Info'!$J$2:$K$13,2,0))),"")</f>
        <v/>
      </c>
      <c r="R1292" s="68" t="str">
        <f t="shared" si="101"/>
        <v/>
      </c>
      <c r="S1292" s="66"/>
      <c r="T1292" s="16" t="str">
        <f>IF(S1292="","",INDEX('Paycode Info'!$R$2:$R$4,MATCH('PCN Variation'!S1292,'Paycode Info'!$M$2:$M$4,0)))</f>
        <v/>
      </c>
      <c r="U1292" s="17"/>
      <c r="V1292" s="16" t="str">
        <f>IFERROR(MATCH(U1292,'Paycode Info'!$I$2:$I$13,0),"")</f>
        <v/>
      </c>
      <c r="W1292" s="16" t="str">
        <f t="shared" si="103"/>
        <v/>
      </c>
      <c r="X1292" s="15" t="str">
        <f t="shared" si="104"/>
        <v/>
      </c>
      <c r="Y1292" s="18">
        <f t="shared" si="100"/>
        <v>0</v>
      </c>
    </row>
    <row r="1293" spans="1:25" ht="35" customHeight="1" x14ac:dyDescent="0.35">
      <c r="A1293" s="65"/>
      <c r="B1293" s="70" t="str">
        <f>IFERROR(IF(A1293="","",INDEX('PCN Data'!$A$2:$A$1300,MATCH('PCN Variation'!A1293,'PCN Data'!$B$2:$B$1300,0))),"ERROR")</f>
        <v/>
      </c>
      <c r="C1293" s="71" t="str">
        <f>IFERROR(IF(A1293="","",INDEX('PCN Data'!$C$2:$C$1300,MATCH('PCN Variation'!A1293,'PCN Data'!$B$2:$B$1300,0))),"ERROR")</f>
        <v/>
      </c>
      <c r="D1293" s="70" t="str">
        <f>IFERROR(IF(A1293="","", INDEX('PCN Data'!$D$2:$D$1300,MATCH('PCN Variation'!A1293,'PCN Data'!$B$2:$B$1300,0))),"ERROR")</f>
        <v/>
      </c>
      <c r="E1293" s="66"/>
      <c r="F1293" s="65"/>
      <c r="G1293" s="71" t="str">
        <f>IF(E1293&amp;F1293="","", IFERROR(IF(AND(E1293="",F1293&lt;&gt;""),INDEX('Paycode Info'!$D$2:$D$71,MATCH('PCN Variation'!F1293,'Paycode Info'!$F$2:$F$71,0)), INDEX('Paycode Info'!$D$2:$D$71,MATCH('PCN Variation'!E1293,'Paycode Info'!$D$2:$D$71,0))),"Error"))</f>
        <v/>
      </c>
      <c r="H1293" s="71" t="str">
        <f>IF(E1293&amp;F1293="","", IFERROR(INDEX('Paycode Info'!$F$2:$F$71,MATCH('PCN Variation'!G1293,'Paycode Info'!$D$2:$D$71,0)),"Error"))</f>
        <v/>
      </c>
      <c r="I1293" s="84" t="str">
        <f t="shared" si="102"/>
        <v/>
      </c>
      <c r="J1293" s="73" t="str">
        <f>IFERROR(INDEX('Paycode Info'!$G$2:$G$71,MATCH('PCN Variation'!H1293,'Paycode Info'!$F$2:$F$71,0)),"")</f>
        <v/>
      </c>
      <c r="K1293" s="17"/>
      <c r="L1293" s="16" t="str">
        <f>IFERROR(MATCH(K1293,'Paycode Info'!$I$2:$I$13,0),"")</f>
        <v/>
      </c>
      <c r="M1293" s="17"/>
      <c r="N1293" s="16" t="str">
        <f>IFERROR(MATCH(M1293,'Paycode Info'!$I$2:$I$13,0),"")</f>
        <v/>
      </c>
      <c r="O1293" s="17"/>
      <c r="P1293" s="17"/>
      <c r="Q1293" s="67" t="str">
        <f>IFERROR(IF(N1293-L1293=0,13,IF(N1293-L1293&gt;=0,N1293-L1293+1, VLOOKUP(N1293-L1293, 'Paycode Info'!$J$2:$K$13,2,0))),"")</f>
        <v/>
      </c>
      <c r="R1293" s="68" t="str">
        <f t="shared" si="101"/>
        <v/>
      </c>
      <c r="S1293" s="66"/>
      <c r="T1293" s="16" t="str">
        <f>IF(S1293="","",INDEX('Paycode Info'!$R$2:$R$4,MATCH('PCN Variation'!S1293,'Paycode Info'!$M$2:$M$4,0)))</f>
        <v/>
      </c>
      <c r="U1293" s="17"/>
      <c r="V1293" s="16" t="str">
        <f>IFERROR(MATCH(U1293,'Paycode Info'!$I$2:$I$13,0),"")</f>
        <v/>
      </c>
      <c r="W1293" s="16" t="str">
        <f t="shared" si="103"/>
        <v/>
      </c>
      <c r="X1293" s="15" t="str">
        <f t="shared" si="104"/>
        <v/>
      </c>
      <c r="Y1293" s="18">
        <f t="shared" si="100"/>
        <v>0</v>
      </c>
    </row>
    <row r="1294" spans="1:25" ht="35" customHeight="1" x14ac:dyDescent="0.35">
      <c r="A1294" s="65"/>
      <c r="B1294" s="70" t="str">
        <f>IFERROR(IF(A1294="","",INDEX('PCN Data'!$A$2:$A$1300,MATCH('PCN Variation'!A1294,'PCN Data'!$B$2:$B$1300,0))),"ERROR")</f>
        <v/>
      </c>
      <c r="C1294" s="71" t="str">
        <f>IFERROR(IF(A1294="","",INDEX('PCN Data'!$C$2:$C$1300,MATCH('PCN Variation'!A1294,'PCN Data'!$B$2:$B$1300,0))),"ERROR")</f>
        <v/>
      </c>
      <c r="D1294" s="70" t="str">
        <f>IFERROR(IF(A1294="","", INDEX('PCN Data'!$D$2:$D$1300,MATCH('PCN Variation'!A1294,'PCN Data'!$B$2:$B$1300,0))),"ERROR")</f>
        <v/>
      </c>
      <c r="E1294" s="66"/>
      <c r="F1294" s="65"/>
      <c r="G1294" s="71" t="str">
        <f>IF(E1294&amp;F1294="","", IFERROR(IF(AND(E1294="",F1294&lt;&gt;""),INDEX('Paycode Info'!$D$2:$D$71,MATCH('PCN Variation'!F1294,'Paycode Info'!$F$2:$F$71,0)), INDEX('Paycode Info'!$D$2:$D$71,MATCH('PCN Variation'!E1294,'Paycode Info'!$D$2:$D$71,0))),"Error"))</f>
        <v/>
      </c>
      <c r="H1294" s="71" t="str">
        <f>IF(E1294&amp;F1294="","", IFERROR(INDEX('Paycode Info'!$F$2:$F$71,MATCH('PCN Variation'!G1294,'Paycode Info'!$D$2:$D$71,0)),"Error"))</f>
        <v/>
      </c>
      <c r="I1294" s="84" t="str">
        <f t="shared" si="102"/>
        <v/>
      </c>
      <c r="J1294" s="73" t="str">
        <f>IFERROR(INDEX('Paycode Info'!$G$2:$G$71,MATCH('PCN Variation'!H1294,'Paycode Info'!$F$2:$F$71,0)),"")</f>
        <v/>
      </c>
      <c r="K1294" s="17"/>
      <c r="L1294" s="16" t="str">
        <f>IFERROR(MATCH(K1294,'Paycode Info'!$I$2:$I$13,0),"")</f>
        <v/>
      </c>
      <c r="M1294" s="17"/>
      <c r="N1294" s="16" t="str">
        <f>IFERROR(MATCH(M1294,'Paycode Info'!$I$2:$I$13,0),"")</f>
        <v/>
      </c>
      <c r="O1294" s="17"/>
      <c r="P1294" s="17"/>
      <c r="Q1294" s="67" t="str">
        <f>IFERROR(IF(N1294-L1294=0,13,IF(N1294-L1294&gt;=0,N1294-L1294+1, VLOOKUP(N1294-L1294, 'Paycode Info'!$J$2:$K$13,2,0))),"")</f>
        <v/>
      </c>
      <c r="R1294" s="68" t="str">
        <f t="shared" si="101"/>
        <v/>
      </c>
      <c r="S1294" s="66"/>
      <c r="T1294" s="16" t="str">
        <f>IF(S1294="","",INDEX('Paycode Info'!$R$2:$R$4,MATCH('PCN Variation'!S1294,'Paycode Info'!$M$2:$M$4,0)))</f>
        <v/>
      </c>
      <c r="U1294" s="17"/>
      <c r="V1294" s="16" t="str">
        <f>IFERROR(MATCH(U1294,'Paycode Info'!$I$2:$I$13,0),"")</f>
        <v/>
      </c>
      <c r="W1294" s="16" t="str">
        <f t="shared" si="103"/>
        <v/>
      </c>
      <c r="X1294" s="15" t="str">
        <f t="shared" si="104"/>
        <v/>
      </c>
      <c r="Y1294" s="18">
        <f t="shared" si="100"/>
        <v>0</v>
      </c>
    </row>
    <row r="1295" spans="1:25" ht="35" customHeight="1" x14ac:dyDescent="0.35">
      <c r="A1295" s="65"/>
      <c r="B1295" s="70" t="str">
        <f>IFERROR(IF(A1295="","",INDEX('PCN Data'!$A$2:$A$1300,MATCH('PCN Variation'!A1295,'PCN Data'!$B$2:$B$1300,0))),"ERROR")</f>
        <v/>
      </c>
      <c r="C1295" s="71" t="str">
        <f>IFERROR(IF(A1295="","",INDEX('PCN Data'!$C$2:$C$1300,MATCH('PCN Variation'!A1295,'PCN Data'!$B$2:$B$1300,0))),"ERROR")</f>
        <v/>
      </c>
      <c r="D1295" s="70" t="str">
        <f>IFERROR(IF(A1295="","", INDEX('PCN Data'!$D$2:$D$1300,MATCH('PCN Variation'!A1295,'PCN Data'!$B$2:$B$1300,0))),"ERROR")</f>
        <v/>
      </c>
      <c r="E1295" s="66"/>
      <c r="F1295" s="65"/>
      <c r="G1295" s="71" t="str">
        <f>IF(E1295&amp;F1295="","", IFERROR(IF(AND(E1295="",F1295&lt;&gt;""),INDEX('Paycode Info'!$D$2:$D$71,MATCH('PCN Variation'!F1295,'Paycode Info'!$F$2:$F$71,0)), INDEX('Paycode Info'!$D$2:$D$71,MATCH('PCN Variation'!E1295,'Paycode Info'!$D$2:$D$71,0))),"Error"))</f>
        <v/>
      </c>
      <c r="H1295" s="71" t="str">
        <f>IF(E1295&amp;F1295="","", IFERROR(INDEX('Paycode Info'!$F$2:$F$71,MATCH('PCN Variation'!G1295,'Paycode Info'!$D$2:$D$71,0)),"Error"))</f>
        <v/>
      </c>
      <c r="I1295" s="84" t="str">
        <f t="shared" si="102"/>
        <v/>
      </c>
      <c r="J1295" s="73" t="str">
        <f>IFERROR(INDEX('Paycode Info'!$G$2:$G$71,MATCH('PCN Variation'!H1295,'Paycode Info'!$F$2:$F$71,0)),"")</f>
        <v/>
      </c>
      <c r="K1295" s="17"/>
      <c r="L1295" s="16" t="str">
        <f>IFERROR(MATCH(K1295,'Paycode Info'!$I$2:$I$13,0),"")</f>
        <v/>
      </c>
      <c r="M1295" s="17"/>
      <c r="N1295" s="16" t="str">
        <f>IFERROR(MATCH(M1295,'Paycode Info'!$I$2:$I$13,0),"")</f>
        <v/>
      </c>
      <c r="O1295" s="17"/>
      <c r="P1295" s="17"/>
      <c r="Q1295" s="67" t="str">
        <f>IFERROR(IF(N1295-L1295=0,13,IF(N1295-L1295&gt;=0,N1295-L1295+1, VLOOKUP(N1295-L1295, 'Paycode Info'!$J$2:$K$13,2,0))),"")</f>
        <v/>
      </c>
      <c r="R1295" s="68" t="str">
        <f t="shared" si="101"/>
        <v/>
      </c>
      <c r="S1295" s="66"/>
      <c r="T1295" s="16" t="str">
        <f>IF(S1295="","",INDEX('Paycode Info'!$R$2:$R$4,MATCH('PCN Variation'!S1295,'Paycode Info'!$M$2:$M$4,0)))</f>
        <v/>
      </c>
      <c r="U1295" s="17"/>
      <c r="V1295" s="16" t="str">
        <f>IFERROR(MATCH(U1295,'Paycode Info'!$I$2:$I$13,0),"")</f>
        <v/>
      </c>
      <c r="W1295" s="16" t="str">
        <f t="shared" si="103"/>
        <v/>
      </c>
      <c r="X1295" s="15" t="str">
        <f t="shared" si="104"/>
        <v/>
      </c>
      <c r="Y1295" s="18">
        <f t="shared" ref="Y1295:Y1300" si="105">COUNTIF(X1295,"*Error*")</f>
        <v>0</v>
      </c>
    </row>
    <row r="1296" spans="1:25" ht="35" customHeight="1" x14ac:dyDescent="0.35">
      <c r="A1296" s="65"/>
      <c r="B1296" s="70" t="str">
        <f>IFERROR(IF(A1296="","",INDEX('PCN Data'!$A$2:$A$1300,MATCH('PCN Variation'!A1296,'PCN Data'!$B$2:$B$1300,0))),"ERROR")</f>
        <v/>
      </c>
      <c r="C1296" s="71" t="str">
        <f>IFERROR(IF(A1296="","",INDEX('PCN Data'!$C$2:$C$1300,MATCH('PCN Variation'!A1296,'PCN Data'!$B$2:$B$1300,0))),"ERROR")</f>
        <v/>
      </c>
      <c r="D1296" s="70" t="str">
        <f>IFERROR(IF(A1296="","", INDEX('PCN Data'!$D$2:$D$1300,MATCH('PCN Variation'!A1296,'PCN Data'!$B$2:$B$1300,0))),"ERROR")</f>
        <v/>
      </c>
      <c r="E1296" s="66"/>
      <c r="F1296" s="65"/>
      <c r="G1296" s="71" t="str">
        <f>IF(E1296&amp;F1296="","", IFERROR(IF(AND(E1296="",F1296&lt;&gt;""),INDEX('Paycode Info'!$D$2:$D$71,MATCH('PCN Variation'!F1296,'Paycode Info'!$F$2:$F$71,0)), INDEX('Paycode Info'!$D$2:$D$71,MATCH('PCN Variation'!E1296,'Paycode Info'!$D$2:$D$71,0))),"Error"))</f>
        <v/>
      </c>
      <c r="H1296" s="71" t="str">
        <f>IF(E1296&amp;F1296="","", IFERROR(INDEX('Paycode Info'!$F$2:$F$71,MATCH('PCN Variation'!G1296,'Paycode Info'!$D$2:$D$71,0)),"Error"))</f>
        <v/>
      </c>
      <c r="I1296" s="84" t="str">
        <f t="shared" si="102"/>
        <v/>
      </c>
      <c r="J1296" s="73" t="str">
        <f>IFERROR(INDEX('Paycode Info'!$G$2:$G$71,MATCH('PCN Variation'!H1296,'Paycode Info'!$F$2:$F$71,0)),"")</f>
        <v/>
      </c>
      <c r="K1296" s="17"/>
      <c r="L1296" s="16" t="str">
        <f>IFERROR(MATCH(K1296,'Paycode Info'!$I$2:$I$13,0),"")</f>
        <v/>
      </c>
      <c r="M1296" s="17"/>
      <c r="N1296" s="16" t="str">
        <f>IFERROR(MATCH(M1296,'Paycode Info'!$I$2:$I$13,0),"")</f>
        <v/>
      </c>
      <c r="O1296" s="17"/>
      <c r="P1296" s="17"/>
      <c r="Q1296" s="67" t="str">
        <f>IFERROR(IF(N1296-L1296=0,13,IF(N1296-L1296&gt;=0,N1296-L1296+1, VLOOKUP(N1296-L1296, 'Paycode Info'!$J$2:$K$13,2,0))),"")</f>
        <v/>
      </c>
      <c r="R1296" s="68" t="str">
        <f t="shared" si="101"/>
        <v/>
      </c>
      <c r="S1296" s="66"/>
      <c r="T1296" s="16" t="str">
        <f>IF(S1296="","",INDEX('Paycode Info'!$R$2:$R$4,MATCH('PCN Variation'!S1296,'Paycode Info'!$M$2:$M$4,0)))</f>
        <v/>
      </c>
      <c r="U1296" s="17"/>
      <c r="V1296" s="16" t="str">
        <f>IFERROR(MATCH(U1296,'Paycode Info'!$I$2:$I$13,0),"")</f>
        <v/>
      </c>
      <c r="W1296" s="16" t="str">
        <f t="shared" si="103"/>
        <v/>
      </c>
      <c r="X1296" s="15" t="str">
        <f t="shared" si="104"/>
        <v/>
      </c>
      <c r="Y1296" s="18">
        <f t="shared" si="105"/>
        <v>0</v>
      </c>
    </row>
    <row r="1297" spans="1:25" ht="35" customHeight="1" x14ac:dyDescent="0.35">
      <c r="A1297" s="65"/>
      <c r="B1297" s="70" t="str">
        <f>IFERROR(IF(A1297="","",INDEX('PCN Data'!$A$2:$A$1300,MATCH('PCN Variation'!A1297,'PCN Data'!$B$2:$B$1300,0))),"ERROR")</f>
        <v/>
      </c>
      <c r="C1297" s="71" t="str">
        <f>IFERROR(IF(A1297="","",INDEX('PCN Data'!$C$2:$C$1300,MATCH('PCN Variation'!A1297,'PCN Data'!$B$2:$B$1300,0))),"ERROR")</f>
        <v/>
      </c>
      <c r="D1297" s="70" t="str">
        <f>IFERROR(IF(A1297="","", INDEX('PCN Data'!$D$2:$D$1300,MATCH('PCN Variation'!A1297,'PCN Data'!$B$2:$B$1300,0))),"ERROR")</f>
        <v/>
      </c>
      <c r="E1297" s="66"/>
      <c r="F1297" s="65"/>
      <c r="G1297" s="71" t="str">
        <f>IF(E1297&amp;F1297="","", IFERROR(IF(AND(E1297="",F1297&lt;&gt;""),INDEX('Paycode Info'!$D$2:$D$71,MATCH('PCN Variation'!F1297,'Paycode Info'!$F$2:$F$71,0)), INDEX('Paycode Info'!$D$2:$D$71,MATCH('PCN Variation'!E1297,'Paycode Info'!$D$2:$D$71,0))),"Error"))</f>
        <v/>
      </c>
      <c r="H1297" s="71" t="str">
        <f>IF(E1297&amp;F1297="","", IFERROR(INDEX('Paycode Info'!$F$2:$F$71,MATCH('PCN Variation'!G1297,'Paycode Info'!$D$2:$D$71,0)),"Error"))</f>
        <v/>
      </c>
      <c r="I1297" s="84" t="str">
        <f t="shared" si="102"/>
        <v/>
      </c>
      <c r="J1297" s="73" t="str">
        <f>IFERROR(INDEX('Paycode Info'!$G$2:$G$71,MATCH('PCN Variation'!H1297,'Paycode Info'!$F$2:$F$71,0)),"")</f>
        <v/>
      </c>
      <c r="K1297" s="17"/>
      <c r="L1297" s="16" t="str">
        <f>IFERROR(MATCH(K1297,'Paycode Info'!$I$2:$I$13,0),"")</f>
        <v/>
      </c>
      <c r="M1297" s="17"/>
      <c r="N1297" s="16" t="str">
        <f>IFERROR(MATCH(M1297,'Paycode Info'!$I$2:$I$13,0),"")</f>
        <v/>
      </c>
      <c r="O1297" s="17"/>
      <c r="P1297" s="17"/>
      <c r="Q1297" s="67" t="str">
        <f>IFERROR(IF(N1297-L1297=0,13,IF(N1297-L1297&gt;=0,N1297-L1297+1, VLOOKUP(N1297-L1297, 'Paycode Info'!$J$2:$K$13,2,0))),"")</f>
        <v/>
      </c>
      <c r="R1297" s="68" t="str">
        <f t="shared" si="101"/>
        <v/>
      </c>
      <c r="S1297" s="66"/>
      <c r="T1297" s="16" t="str">
        <f>IF(S1297="","",INDEX('Paycode Info'!$R$2:$R$4,MATCH('PCN Variation'!S1297,'Paycode Info'!$M$2:$M$4,0)))</f>
        <v/>
      </c>
      <c r="U1297" s="17"/>
      <c r="V1297" s="16" t="str">
        <f>IFERROR(MATCH(U1297,'Paycode Info'!$I$2:$I$13,0),"")</f>
        <v/>
      </c>
      <c r="W1297" s="16" t="str">
        <f t="shared" si="103"/>
        <v/>
      </c>
      <c r="X1297" s="15" t="str">
        <f t="shared" si="104"/>
        <v/>
      </c>
      <c r="Y1297" s="18">
        <f t="shared" si="105"/>
        <v>0</v>
      </c>
    </row>
    <row r="1298" spans="1:25" ht="35" customHeight="1" x14ac:dyDescent="0.35">
      <c r="A1298" s="65"/>
      <c r="B1298" s="70" t="str">
        <f>IFERROR(IF(A1298="","",INDEX('PCN Data'!$A$2:$A$1300,MATCH('PCN Variation'!A1298,'PCN Data'!$B$2:$B$1300,0))),"ERROR")</f>
        <v/>
      </c>
      <c r="C1298" s="71" t="str">
        <f>IFERROR(IF(A1298="","",INDEX('PCN Data'!$C$2:$C$1300,MATCH('PCN Variation'!A1298,'PCN Data'!$B$2:$B$1300,0))),"ERROR")</f>
        <v/>
      </c>
      <c r="D1298" s="70" t="str">
        <f>IFERROR(IF(A1298="","", INDEX('PCN Data'!$D$2:$D$1300,MATCH('PCN Variation'!A1298,'PCN Data'!$B$2:$B$1300,0))),"ERROR")</f>
        <v/>
      </c>
      <c r="E1298" s="66"/>
      <c r="F1298" s="65"/>
      <c r="G1298" s="71" t="str">
        <f>IF(E1298&amp;F1298="","", IFERROR(IF(AND(E1298="",F1298&lt;&gt;""),INDEX('Paycode Info'!$D$2:$D$71,MATCH('PCN Variation'!F1298,'Paycode Info'!$F$2:$F$71,0)), INDEX('Paycode Info'!$D$2:$D$71,MATCH('PCN Variation'!E1298,'Paycode Info'!$D$2:$D$71,0))),"Error"))</f>
        <v/>
      </c>
      <c r="H1298" s="71" t="str">
        <f>IF(E1298&amp;F1298="","", IFERROR(INDEX('Paycode Info'!$F$2:$F$71,MATCH('PCN Variation'!G1298,'Paycode Info'!$D$2:$D$71,0)),"Error"))</f>
        <v/>
      </c>
      <c r="I1298" s="84" t="str">
        <f t="shared" si="102"/>
        <v/>
      </c>
      <c r="J1298" s="73" t="str">
        <f>IFERROR(INDEX('Paycode Info'!$G$2:$G$71,MATCH('PCN Variation'!H1298,'Paycode Info'!$F$2:$F$71,0)),"")</f>
        <v/>
      </c>
      <c r="K1298" s="17"/>
      <c r="L1298" s="16" t="str">
        <f>IFERROR(MATCH(K1298,'Paycode Info'!$I$2:$I$13,0),"")</f>
        <v/>
      </c>
      <c r="M1298" s="17"/>
      <c r="N1298" s="16" t="str">
        <f>IFERROR(MATCH(M1298,'Paycode Info'!$I$2:$I$13,0),"")</f>
        <v/>
      </c>
      <c r="O1298" s="17"/>
      <c r="P1298" s="17"/>
      <c r="Q1298" s="67" t="str">
        <f>IFERROR(IF(N1298-L1298=0,13,IF(N1298-L1298&gt;=0,N1298-L1298+1, VLOOKUP(N1298-L1298, 'Paycode Info'!$J$2:$K$13,2,0))),"")</f>
        <v/>
      </c>
      <c r="R1298" s="68" t="str">
        <f t="shared" si="101"/>
        <v/>
      </c>
      <c r="S1298" s="66"/>
      <c r="T1298" s="16" t="str">
        <f>IF(S1298="","",INDEX('Paycode Info'!$R$2:$R$4,MATCH('PCN Variation'!S1298,'Paycode Info'!$M$2:$M$4,0)))</f>
        <v/>
      </c>
      <c r="U1298" s="17"/>
      <c r="V1298" s="16" t="str">
        <f>IFERROR(MATCH(U1298,'Paycode Info'!$I$2:$I$13,0),"")</f>
        <v/>
      </c>
      <c r="W1298" s="16" t="str">
        <f t="shared" si="103"/>
        <v/>
      </c>
      <c r="X1298" s="15" t="str">
        <f t="shared" si="104"/>
        <v/>
      </c>
      <c r="Y1298" s="18">
        <f t="shared" si="105"/>
        <v>0</v>
      </c>
    </row>
    <row r="1299" spans="1:25" ht="35" customHeight="1" x14ac:dyDescent="0.35">
      <c r="A1299" s="65"/>
      <c r="B1299" s="70" t="str">
        <f>IFERROR(IF(A1299="","",INDEX('PCN Data'!$A$2:$A$1300,MATCH('PCN Variation'!A1299,'PCN Data'!$B$2:$B$1300,0))),"ERROR")</f>
        <v/>
      </c>
      <c r="C1299" s="71" t="str">
        <f>IFERROR(IF(A1299="","",INDEX('PCN Data'!$C$2:$C$1300,MATCH('PCN Variation'!A1299,'PCN Data'!$B$2:$B$1300,0))),"ERROR")</f>
        <v/>
      </c>
      <c r="D1299" s="70" t="str">
        <f>IFERROR(IF(A1299="","", INDEX('PCN Data'!$D$2:$D$1300,MATCH('PCN Variation'!A1299,'PCN Data'!$B$2:$B$1300,0))),"ERROR")</f>
        <v/>
      </c>
      <c r="E1299" s="66"/>
      <c r="F1299" s="65"/>
      <c r="G1299" s="71" t="str">
        <f>IF(E1299&amp;F1299="","", IFERROR(IF(AND(E1299="",F1299&lt;&gt;""),INDEX('Paycode Info'!$D$2:$D$71,MATCH('PCN Variation'!F1299,'Paycode Info'!$F$2:$F$71,0)), INDEX('Paycode Info'!$D$2:$D$71,MATCH('PCN Variation'!E1299,'Paycode Info'!$D$2:$D$71,0))),"Error"))</f>
        <v/>
      </c>
      <c r="H1299" s="71" t="str">
        <f>IF(E1299&amp;F1299="","", IFERROR(INDEX('Paycode Info'!$F$2:$F$71,MATCH('PCN Variation'!G1299,'Paycode Info'!$D$2:$D$71,0)),"Error"))</f>
        <v/>
      </c>
      <c r="I1299" s="84" t="str">
        <f t="shared" si="102"/>
        <v/>
      </c>
      <c r="J1299" s="73" t="str">
        <f>IFERROR(INDEX('Paycode Info'!$G$2:$G$71,MATCH('PCN Variation'!H1299,'Paycode Info'!$F$2:$F$71,0)),"")</f>
        <v/>
      </c>
      <c r="K1299" s="17"/>
      <c r="L1299" s="16" t="str">
        <f>IFERROR(MATCH(K1299,'Paycode Info'!$I$2:$I$13,0),"")</f>
        <v/>
      </c>
      <c r="M1299" s="17"/>
      <c r="N1299" s="16" t="str">
        <f>IFERROR(MATCH(M1299,'Paycode Info'!$I$2:$I$13,0),"")</f>
        <v/>
      </c>
      <c r="O1299" s="17"/>
      <c r="P1299" s="17"/>
      <c r="Q1299" s="67" t="str">
        <f>IFERROR(IF(N1299-L1299=0,13,IF(N1299-L1299&gt;=0,N1299-L1299+1, VLOOKUP(N1299-L1299, 'Paycode Info'!$J$2:$K$13,2,0))),"")</f>
        <v/>
      </c>
      <c r="R1299" s="68" t="str">
        <f t="shared" si="101"/>
        <v/>
      </c>
      <c r="S1299" s="66"/>
      <c r="T1299" s="16" t="str">
        <f>IF(S1299="","",INDEX('Paycode Info'!$R$2:$R$4,MATCH('PCN Variation'!S1299,'Paycode Info'!$M$2:$M$4,0)))</f>
        <v/>
      </c>
      <c r="U1299" s="17"/>
      <c r="V1299" s="16" t="str">
        <f>IFERROR(MATCH(U1299,'Paycode Info'!$I$2:$I$13,0),"")</f>
        <v/>
      </c>
      <c r="W1299" s="16" t="str">
        <f t="shared" si="103"/>
        <v/>
      </c>
      <c r="X1299" s="15" t="str">
        <f t="shared" si="104"/>
        <v/>
      </c>
      <c r="Y1299" s="18">
        <f t="shared" si="105"/>
        <v>0</v>
      </c>
    </row>
    <row r="1300" spans="1:25" ht="35" customHeight="1" x14ac:dyDescent="0.35">
      <c r="A1300" s="65"/>
      <c r="B1300" s="70" t="str">
        <f>IFERROR(IF(A1300="","",INDEX('PCN Data'!$A$2:$A$1300,MATCH('PCN Variation'!A1300,'PCN Data'!$B$2:$B$1300,0))),"ERROR")</f>
        <v/>
      </c>
      <c r="C1300" s="71" t="str">
        <f>IFERROR(IF(A1300="","",INDEX('PCN Data'!$C$2:$C$1300,MATCH('PCN Variation'!A1300,'PCN Data'!$B$2:$B$1300,0))),"ERROR")</f>
        <v/>
      </c>
      <c r="D1300" s="70" t="str">
        <f>IFERROR(IF(A1300="","", INDEX('PCN Data'!$D$2:$D$1300,MATCH('PCN Variation'!A1300,'PCN Data'!$B$2:$B$1300,0))),"ERROR")</f>
        <v/>
      </c>
      <c r="E1300" s="66"/>
      <c r="F1300" s="65"/>
      <c r="G1300" s="71" t="str">
        <f>IF(E1300&amp;F1300="","", IFERROR(IF(AND(E1300="",F1300&lt;&gt;""),INDEX('Paycode Info'!$D$2:$D$71,MATCH('PCN Variation'!F1300,'Paycode Info'!$F$2:$F$71,0)), INDEX('Paycode Info'!$D$2:$D$71,MATCH('PCN Variation'!E1300,'Paycode Info'!$D$2:$D$71,0))),"Error"))</f>
        <v/>
      </c>
      <c r="H1300" s="71" t="str">
        <f>IF(E1300&amp;F1300="","", IFERROR(INDEX('Paycode Info'!$F$2:$F$71,MATCH('PCN Variation'!G1300,'Paycode Info'!$D$2:$D$71,0)),"Error"))</f>
        <v/>
      </c>
      <c r="I1300" s="84" t="str">
        <f t="shared" si="102"/>
        <v/>
      </c>
      <c r="J1300" s="73" t="str">
        <f>IFERROR(INDEX('Paycode Info'!$G$2:$G$71,MATCH('PCN Variation'!H1300,'Paycode Info'!$F$2:$F$71,0)),"")</f>
        <v/>
      </c>
      <c r="K1300" s="17"/>
      <c r="L1300" s="16" t="str">
        <f>IFERROR(MATCH(K1300,'Paycode Info'!$I$2:$I$13,0),"")</f>
        <v/>
      </c>
      <c r="M1300" s="17"/>
      <c r="N1300" s="16" t="str">
        <f>IFERROR(MATCH(M1300,'Paycode Info'!$I$2:$I$13,0),"")</f>
        <v/>
      </c>
      <c r="O1300" s="17"/>
      <c r="P1300" s="17"/>
      <c r="Q1300" s="67" t="str">
        <f>IFERROR(IF(N1300-L1300=0,13,IF(N1300-L1300&gt;=0,N1300-L1300+1, VLOOKUP(N1300-L1300, 'Paycode Info'!$J$2:$K$13,2,0))),"")</f>
        <v/>
      </c>
      <c r="R1300" s="68" t="str">
        <f t="shared" si="101"/>
        <v/>
      </c>
      <c r="S1300" s="66"/>
      <c r="T1300" s="16" t="str">
        <f>IF(S1300="","",INDEX('Paycode Info'!$R$2:$R$4,MATCH('PCN Variation'!S1300,'Paycode Info'!$M$2:$M$4,0)))</f>
        <v/>
      </c>
      <c r="U1300" s="17"/>
      <c r="V1300" s="16" t="str">
        <f>IFERROR(MATCH(U1300,'Paycode Info'!$I$2:$I$13,0),"")</f>
        <v/>
      </c>
      <c r="W1300" s="16" t="str">
        <f t="shared" si="103"/>
        <v/>
      </c>
      <c r="X1300" s="15" t="str">
        <f t="shared" si="104"/>
        <v/>
      </c>
      <c r="Y1300" s="19">
        <f t="shared" si="105"/>
        <v>0</v>
      </c>
    </row>
    <row r="1301" spans="1:25" ht="35" customHeight="1" x14ac:dyDescent="0.35">
      <c r="A1301" s="65"/>
      <c r="B1301" s="70" t="str">
        <f>IFERROR(IF(A1301="","",INDEX('PCN Data'!$A$2:$A$1300,MATCH('PCN Variation'!A1301,'PCN Data'!$B$2:$B$1300,0))),"ERROR")</f>
        <v/>
      </c>
      <c r="C1301" s="71" t="str">
        <f>IFERROR(IF(A1301="","",INDEX('PCN Data'!$C$2:$C$1300,MATCH('PCN Variation'!A1301,'PCN Data'!$B$2:$B$1300,0))),"ERROR")</f>
        <v/>
      </c>
      <c r="D1301" s="70" t="str">
        <f>IFERROR(IF(A1301="","", INDEX('PCN Data'!$D$2:$D$1300,MATCH('PCN Variation'!A1301,'PCN Data'!$B$2:$B$1300,0))),"ERROR")</f>
        <v/>
      </c>
      <c r="E1301" s="66"/>
      <c r="F1301" s="65"/>
      <c r="G1301" s="71" t="str">
        <f>IF(E1301&amp;F1301="","", IFERROR(IF(AND(E1301="",F1301&lt;&gt;""),INDEX('Paycode Info'!$D$2:$D$71,MATCH('PCN Variation'!F1301,'Paycode Info'!$F$2:$F$71,0)), INDEX('Paycode Info'!$D$2:$D$71,MATCH('PCN Variation'!E1301,'Paycode Info'!$D$2:$D$71,0))),"Error"))</f>
        <v/>
      </c>
      <c r="H1301" s="71" t="str">
        <f>IF(E1301&amp;F1301="","", IFERROR(INDEX('Paycode Info'!$F$2:$F$71,MATCH('PCN Variation'!G1301,'Paycode Info'!$D$2:$D$71,0)),"Error"))</f>
        <v/>
      </c>
      <c r="I1301" s="84" t="str">
        <f t="shared" ref="I1301:I1305" si="106">G1301</f>
        <v/>
      </c>
      <c r="J1301" s="73" t="str">
        <f>IFERROR(INDEX('Paycode Info'!$G$2:$G$71,MATCH('PCN Variation'!H1301,'Paycode Info'!$F$2:$F$71,0)),"")</f>
        <v/>
      </c>
      <c r="K1301" s="17"/>
      <c r="L1301" s="16" t="str">
        <f>IFERROR(MATCH(K1301,'Paycode Info'!$I$2:$I$13,0),"")</f>
        <v/>
      </c>
      <c r="M1301" s="17"/>
      <c r="N1301" s="16" t="str">
        <f>IFERROR(MATCH(M1301,'Paycode Info'!$I$2:$I$13,0),"")</f>
        <v/>
      </c>
      <c r="O1301" s="17"/>
      <c r="P1301" s="17"/>
      <c r="Q1301" s="67" t="str">
        <f>IFERROR(IF(N1301-L1301=0,13,IF(N1301-L1301&gt;=0,N1301-L1301+1, VLOOKUP(N1301-L1301, 'Paycode Info'!$J$2:$K$13,2,0))),"")</f>
        <v/>
      </c>
      <c r="R1301" s="68" t="str">
        <f t="shared" si="101"/>
        <v/>
      </c>
      <c r="S1301" s="66"/>
      <c r="T1301" s="16" t="str">
        <f>IF(S1301="","",INDEX('Paycode Info'!$R$2:$R$4,MATCH('PCN Variation'!S1301,'Paycode Info'!$M$2:$M$4,0)))</f>
        <v/>
      </c>
      <c r="U1301" s="17"/>
      <c r="V1301" s="16" t="str">
        <f>IFERROR(MATCH(U1301,'Paycode Info'!$I$2:$I$13,0),"")</f>
        <v/>
      </c>
      <c r="W1301" s="16" t="str">
        <f t="shared" si="103"/>
        <v/>
      </c>
      <c r="X1301" s="15" t="str">
        <f t="shared" si="104"/>
        <v/>
      </c>
      <c r="Y1301" s="19">
        <f t="shared" ref="Y1301:Y1305" si="107">COUNTIF(X1301,"*Error*")</f>
        <v>0</v>
      </c>
    </row>
    <row r="1302" spans="1:25" ht="35" customHeight="1" x14ac:dyDescent="0.35">
      <c r="A1302" s="65"/>
      <c r="B1302" s="70" t="str">
        <f>IFERROR(IF(A1302="","",INDEX('PCN Data'!$A$2:$A$1300,MATCH('PCN Variation'!A1302,'PCN Data'!$B$2:$B$1300,0))),"ERROR")</f>
        <v/>
      </c>
      <c r="C1302" s="71" t="str">
        <f>IFERROR(IF(A1302="","",INDEX('PCN Data'!$C$2:$C$1300,MATCH('PCN Variation'!A1302,'PCN Data'!$B$2:$B$1300,0))),"ERROR")</f>
        <v/>
      </c>
      <c r="D1302" s="70" t="str">
        <f>IFERROR(IF(A1302="","", INDEX('PCN Data'!$D$2:$D$1300,MATCH('PCN Variation'!A1302,'PCN Data'!$B$2:$B$1300,0))),"ERROR")</f>
        <v/>
      </c>
      <c r="E1302" s="66"/>
      <c r="F1302" s="65"/>
      <c r="G1302" s="71" t="str">
        <f>IF(E1302&amp;F1302="","", IFERROR(IF(AND(E1302="",F1302&lt;&gt;""),INDEX('Paycode Info'!$D$2:$D$71,MATCH('PCN Variation'!F1302,'Paycode Info'!$F$2:$F$71,0)), INDEX('Paycode Info'!$D$2:$D$71,MATCH('PCN Variation'!E1302,'Paycode Info'!$D$2:$D$71,0))),"Error"))</f>
        <v/>
      </c>
      <c r="H1302" s="71" t="str">
        <f>IF(E1302&amp;F1302="","", IFERROR(INDEX('Paycode Info'!$F$2:$F$71,MATCH('PCN Variation'!G1302,'Paycode Info'!$D$2:$D$71,0)),"Error"))</f>
        <v/>
      </c>
      <c r="I1302" s="84" t="str">
        <f t="shared" si="106"/>
        <v/>
      </c>
      <c r="J1302" s="73" t="str">
        <f>IFERROR(INDEX('Paycode Info'!$G$2:$G$71,MATCH('PCN Variation'!H1302,'Paycode Info'!$F$2:$F$71,0)),"")</f>
        <v/>
      </c>
      <c r="K1302" s="17"/>
      <c r="L1302" s="16" t="str">
        <f>IFERROR(MATCH(K1302,'Paycode Info'!$I$2:$I$13,0),"")</f>
        <v/>
      </c>
      <c r="M1302" s="17"/>
      <c r="N1302" s="16" t="str">
        <f>IFERROR(MATCH(M1302,'Paycode Info'!$I$2:$I$13,0),"")</f>
        <v/>
      </c>
      <c r="O1302" s="17"/>
      <c r="P1302" s="17"/>
      <c r="Q1302" s="67" t="str">
        <f>IFERROR(IF(N1302-L1302=0,13,IF(N1302-L1302&gt;=0,N1302-L1302+1, VLOOKUP(N1302-L1302, 'Paycode Info'!$J$2:$K$13,2,0))),"")</f>
        <v/>
      </c>
      <c r="R1302" s="68" t="str">
        <f t="shared" si="101"/>
        <v/>
      </c>
      <c r="S1302" s="66"/>
      <c r="T1302" s="16" t="str">
        <f>IF(S1302="","",INDEX('Paycode Info'!$R$2:$R$4,MATCH('PCN Variation'!S1302,'Paycode Info'!$M$2:$M$4,0)))</f>
        <v/>
      </c>
      <c r="U1302" s="17"/>
      <c r="V1302" s="16" t="str">
        <f>IFERROR(MATCH(U1302,'Paycode Info'!$I$2:$I$13,0),"")</f>
        <v/>
      </c>
      <c r="W1302" s="16" t="str">
        <f t="shared" si="103"/>
        <v/>
      </c>
      <c r="X1302" s="15" t="str">
        <f t="shared" si="104"/>
        <v/>
      </c>
      <c r="Y1302" s="19">
        <f t="shared" si="107"/>
        <v>0</v>
      </c>
    </row>
    <row r="1303" spans="1:25" ht="35" customHeight="1" x14ac:dyDescent="0.35">
      <c r="A1303" s="65"/>
      <c r="B1303" s="70" t="str">
        <f>IFERROR(IF(A1303="","",INDEX('PCN Data'!$A$2:$A$1300,MATCH('PCN Variation'!A1303,'PCN Data'!$B$2:$B$1300,0))),"ERROR")</f>
        <v/>
      </c>
      <c r="C1303" s="71" t="str">
        <f>IFERROR(IF(A1303="","",INDEX('PCN Data'!$C$2:$C$1300,MATCH('PCN Variation'!A1303,'PCN Data'!$B$2:$B$1300,0))),"ERROR")</f>
        <v/>
      </c>
      <c r="D1303" s="70" t="str">
        <f>IFERROR(IF(A1303="","", INDEX('PCN Data'!$D$2:$D$1300,MATCH('PCN Variation'!A1303,'PCN Data'!$B$2:$B$1300,0))),"ERROR")</f>
        <v/>
      </c>
      <c r="E1303" s="66"/>
      <c r="F1303" s="65"/>
      <c r="G1303" s="71" t="str">
        <f>IF(E1303&amp;F1303="","", IFERROR(IF(AND(E1303="",F1303&lt;&gt;""),INDEX('Paycode Info'!$D$2:$D$71,MATCH('PCN Variation'!F1303,'Paycode Info'!$F$2:$F$71,0)), INDEX('Paycode Info'!$D$2:$D$71,MATCH('PCN Variation'!E1303,'Paycode Info'!$D$2:$D$71,0))),"Error"))</f>
        <v/>
      </c>
      <c r="H1303" s="71" t="str">
        <f>IF(E1303&amp;F1303="","", IFERROR(INDEX('Paycode Info'!$F$2:$F$71,MATCH('PCN Variation'!G1303,'Paycode Info'!$D$2:$D$71,0)),"Error"))</f>
        <v/>
      </c>
      <c r="I1303" s="84" t="str">
        <f t="shared" si="106"/>
        <v/>
      </c>
      <c r="J1303" s="73" t="str">
        <f>IFERROR(INDEX('Paycode Info'!$G$2:$G$71,MATCH('PCN Variation'!H1303,'Paycode Info'!$F$2:$F$71,0)),"")</f>
        <v/>
      </c>
      <c r="K1303" s="17"/>
      <c r="L1303" s="16" t="str">
        <f>IFERROR(MATCH(K1303,'Paycode Info'!$I$2:$I$13,0),"")</f>
        <v/>
      </c>
      <c r="M1303" s="17"/>
      <c r="N1303" s="16" t="str">
        <f>IFERROR(MATCH(M1303,'Paycode Info'!$I$2:$I$13,0),"")</f>
        <v/>
      </c>
      <c r="O1303" s="17"/>
      <c r="P1303" s="17"/>
      <c r="Q1303" s="67" t="str">
        <f>IFERROR(IF(N1303-L1303=0,13,IF(N1303-L1303&gt;=0,N1303-L1303+1, VLOOKUP(N1303-L1303, 'Paycode Info'!$J$2:$K$13,2,0))),"")</f>
        <v/>
      </c>
      <c r="R1303" s="68" t="str">
        <f t="shared" si="101"/>
        <v/>
      </c>
      <c r="S1303" s="66"/>
      <c r="T1303" s="16" t="str">
        <f>IF(S1303="","",INDEX('Paycode Info'!$R$2:$R$4,MATCH('PCN Variation'!S1303,'Paycode Info'!$M$2:$M$4,0)))</f>
        <v/>
      </c>
      <c r="U1303" s="17"/>
      <c r="V1303" s="16" t="str">
        <f>IFERROR(MATCH(U1303,'Paycode Info'!$I$2:$I$13,0),"")</f>
        <v/>
      </c>
      <c r="W1303" s="16" t="str">
        <f t="shared" si="103"/>
        <v/>
      </c>
      <c r="X1303" s="15" t="str">
        <f t="shared" si="104"/>
        <v/>
      </c>
      <c r="Y1303" s="19">
        <f t="shared" si="107"/>
        <v>0</v>
      </c>
    </row>
    <row r="1304" spans="1:25" ht="35" customHeight="1" x14ac:dyDescent="0.35">
      <c r="A1304" s="65"/>
      <c r="B1304" s="70" t="str">
        <f>IFERROR(IF(A1304="","",INDEX('PCN Data'!$A$2:$A$1300,MATCH('PCN Variation'!A1304,'PCN Data'!$B$2:$B$1300,0))),"ERROR")</f>
        <v/>
      </c>
      <c r="C1304" s="71" t="str">
        <f>IFERROR(IF(A1304="","",INDEX('PCN Data'!$C$2:$C$1300,MATCH('PCN Variation'!A1304,'PCN Data'!$B$2:$B$1300,0))),"ERROR")</f>
        <v/>
      </c>
      <c r="D1304" s="70" t="str">
        <f>IFERROR(IF(A1304="","", INDEX('PCN Data'!$D$2:$D$1300,MATCH('PCN Variation'!A1304,'PCN Data'!$B$2:$B$1300,0))),"ERROR")</f>
        <v/>
      </c>
      <c r="E1304" s="66"/>
      <c r="F1304" s="65"/>
      <c r="G1304" s="71" t="str">
        <f>IF(E1304&amp;F1304="","", IFERROR(IF(AND(E1304="",F1304&lt;&gt;""),INDEX('Paycode Info'!$D$2:$D$71,MATCH('PCN Variation'!F1304,'Paycode Info'!$F$2:$F$71,0)), INDEX('Paycode Info'!$D$2:$D$71,MATCH('PCN Variation'!E1304,'Paycode Info'!$D$2:$D$71,0))),"Error"))</f>
        <v/>
      </c>
      <c r="H1304" s="71" t="str">
        <f>IF(E1304&amp;F1304="","", IFERROR(INDEX('Paycode Info'!$F$2:$F$71,MATCH('PCN Variation'!G1304,'Paycode Info'!$D$2:$D$71,0)),"Error"))</f>
        <v/>
      </c>
      <c r="I1304" s="84" t="str">
        <f t="shared" si="106"/>
        <v/>
      </c>
      <c r="J1304" s="73" t="str">
        <f>IFERROR(INDEX('Paycode Info'!$G$2:$G$71,MATCH('PCN Variation'!H1304,'Paycode Info'!$F$2:$F$71,0)),"")</f>
        <v/>
      </c>
      <c r="K1304" s="17"/>
      <c r="L1304" s="16" t="str">
        <f>IFERROR(MATCH(K1304,'Paycode Info'!$I$2:$I$13,0),"")</f>
        <v/>
      </c>
      <c r="M1304" s="17"/>
      <c r="N1304" s="16" t="str">
        <f>IFERROR(MATCH(M1304,'Paycode Info'!$I$2:$I$13,0),"")</f>
        <v/>
      </c>
      <c r="O1304" s="17"/>
      <c r="P1304" s="17"/>
      <c r="Q1304" s="67" t="str">
        <f>IFERROR(IF(N1304-L1304=0,13,IF(N1304-L1304&gt;=0,N1304-L1304+1, VLOOKUP(N1304-L1304, 'Paycode Info'!$J$2:$K$13,2,0))),"")</f>
        <v/>
      </c>
      <c r="R1304" s="68" t="str">
        <f t="shared" si="101"/>
        <v/>
      </c>
      <c r="S1304" s="66"/>
      <c r="T1304" s="16" t="str">
        <f>IF(S1304="","",INDEX('Paycode Info'!$R$2:$R$4,MATCH('PCN Variation'!S1304,'Paycode Info'!$M$2:$M$4,0)))</f>
        <v/>
      </c>
      <c r="U1304" s="17"/>
      <c r="V1304" s="16" t="str">
        <f>IFERROR(MATCH(U1304,'Paycode Info'!$I$2:$I$13,0),"")</f>
        <v/>
      </c>
      <c r="W1304" s="16" t="str">
        <f t="shared" si="103"/>
        <v/>
      </c>
      <c r="X1304" s="15" t="str">
        <f t="shared" si="104"/>
        <v/>
      </c>
      <c r="Y1304" s="19">
        <f t="shared" si="107"/>
        <v>0</v>
      </c>
    </row>
    <row r="1305" spans="1:25" ht="35" customHeight="1" x14ac:dyDescent="0.35">
      <c r="A1305" s="65"/>
      <c r="B1305" s="70" t="str">
        <f>IFERROR(IF(A1305="","",INDEX('PCN Data'!$A$2:$A$1300,MATCH('PCN Variation'!A1305,'PCN Data'!$B$2:$B$1300,0))),"ERROR")</f>
        <v/>
      </c>
      <c r="C1305" s="71" t="str">
        <f>IFERROR(IF(A1305="","",INDEX('PCN Data'!$C$2:$C$1300,MATCH('PCN Variation'!A1305,'PCN Data'!$B$2:$B$1300,0))),"ERROR")</f>
        <v/>
      </c>
      <c r="D1305" s="70" t="str">
        <f>IFERROR(IF(A1305="","", INDEX('PCN Data'!$D$2:$D$1300,MATCH('PCN Variation'!A1305,'PCN Data'!$B$2:$B$1300,0))),"ERROR")</f>
        <v/>
      </c>
      <c r="E1305" s="66"/>
      <c r="F1305" s="65"/>
      <c r="G1305" s="71" t="str">
        <f>IF(E1305&amp;F1305="","", IFERROR(IF(AND(E1305="",F1305&lt;&gt;""),INDEX('Paycode Info'!$D$2:$D$71,MATCH('PCN Variation'!F1305,'Paycode Info'!$F$2:$F$71,0)), INDEX('Paycode Info'!$D$2:$D$71,MATCH('PCN Variation'!E1305,'Paycode Info'!$D$2:$D$71,0))),"Error"))</f>
        <v/>
      </c>
      <c r="H1305" s="71" t="str">
        <f>IF(E1305&amp;F1305="","", IFERROR(INDEX('Paycode Info'!$F$2:$F$71,MATCH('PCN Variation'!G1305,'Paycode Info'!$D$2:$D$71,0)),"Error"))</f>
        <v/>
      </c>
      <c r="I1305" s="84" t="str">
        <f t="shared" si="106"/>
        <v/>
      </c>
      <c r="J1305" s="73" t="str">
        <f>IFERROR(INDEX('Paycode Info'!$G$2:$G$71,MATCH('PCN Variation'!H1305,'Paycode Info'!$F$2:$F$71,0)),"")</f>
        <v/>
      </c>
      <c r="K1305" s="17"/>
      <c r="L1305" s="16" t="str">
        <f>IFERROR(MATCH(K1305,'Paycode Info'!$I$2:$I$13,0),"")</f>
        <v/>
      </c>
      <c r="M1305" s="17"/>
      <c r="N1305" s="16" t="str">
        <f>IFERROR(MATCH(M1305,'Paycode Info'!$I$2:$I$13,0),"")</f>
        <v/>
      </c>
      <c r="O1305" s="17"/>
      <c r="P1305" s="17"/>
      <c r="Q1305" s="67" t="str">
        <f>IFERROR(IF(N1305-L1305=0,13,IF(N1305-L1305&gt;=0,N1305-L1305+1, VLOOKUP(N1305-L1305, 'Paycode Info'!$J$2:$K$13,2,0))),"")</f>
        <v/>
      </c>
      <c r="R1305" s="68" t="str">
        <f t="shared" si="101"/>
        <v/>
      </c>
      <c r="S1305" s="66"/>
      <c r="T1305" s="16" t="str">
        <f>IF(S1305="","",INDEX('Paycode Info'!$R$2:$R$4,MATCH('PCN Variation'!S1305,'Paycode Info'!$M$2:$M$4,0)))</f>
        <v/>
      </c>
      <c r="U1305" s="17"/>
      <c r="V1305" s="16" t="str">
        <f>IFERROR(MATCH(U1305,'Paycode Info'!$I$2:$I$13,0),"")</f>
        <v/>
      </c>
      <c r="W1305" s="16" t="str">
        <f t="shared" si="103"/>
        <v/>
      </c>
      <c r="X1305" s="15" t="str">
        <f t="shared" si="104"/>
        <v/>
      </c>
      <c r="Y1305" s="19">
        <f t="shared" si="107"/>
        <v>0</v>
      </c>
    </row>
  </sheetData>
  <sheetProtection algorithmName="SHA-512" hashValue="F6Oq0Ebh/P2ItVKUiAA8Cv0R2ebrJ4hQpvxWau4bqMhHP9TNOcfwFiRYLsJe025OKjUIw8koIKW0p0tHRnr9Kg==" saltValue="9AuQlf2UUtq8EscjayseZw==" spinCount="100000" sheet="1" objects="1" scenarios="1"/>
  <phoneticPr fontId="1" type="noConversion"/>
  <conditionalFormatting sqref="I6:I1305">
    <cfRule type="containsText" dxfId="3" priority="188" operator="containsText" text=",">
      <formula>NOT(ISERROR(SEARCH(",",I6)))</formula>
    </cfRule>
  </conditionalFormatting>
  <conditionalFormatting sqref="I6:I1305">
    <cfRule type="containsText" dxfId="2" priority="173" operator="containsText" text=",">
      <formula>NOT(ISERROR(SEARCH(",",I6)))</formula>
    </cfRule>
  </conditionalFormatting>
  <conditionalFormatting sqref="X6:X1305">
    <cfRule type="containsText" dxfId="1" priority="13" operator="containsText" text="Warning">
      <formula>NOT(ISERROR(SEARCH("Warning",X6)))</formula>
    </cfRule>
    <cfRule type="containsText" dxfId="0" priority="14" operator="containsText" text="Error">
      <formula>NOT(ISERROR(SEARCH("Error",X6)))</formula>
    </cfRule>
  </conditionalFormatting>
  <dataValidations count="1">
    <dataValidation showInputMessage="1" showErrorMessage="1" sqref="B6:B1305" xr:uid="{00000000-0002-0000-0200-000000000000}"/>
  </dataValidations>
  <pageMargins left="0.7" right="0.7" top="0.75" bottom="0.75" header="0.3" footer="0.3"/>
  <pageSetup orientation="portrait" r:id="rId1"/>
  <ignoredErrors>
    <ignoredError sqref="I7:I17 I19:I1305" unlockedFormula="1"/>
  </ignoredErrors>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1000000}">
          <x14:formula1>
            <xm:f>'Paycode Info'!$I$2:$I$13</xm:f>
          </x14:formula1>
          <xm:sqref>M6:M1305 U6:U1305 K6:K1305</xm:sqref>
        </x14:dataValidation>
        <x14:dataValidation type="list" allowBlank="1" showInputMessage="1" showErrorMessage="1" xr:uid="{00000000-0002-0000-0200-000002000000}">
          <x14:formula1>
            <xm:f>'Paycode Info'!$M$2:$M$4</xm:f>
          </x14:formula1>
          <xm:sqref>S6:S1305</xm:sqref>
        </x14:dataValidation>
        <x14:dataValidation type="list" allowBlank="1" showInputMessage="1" showErrorMessage="1" xr:uid="{00000000-0002-0000-0200-000003000000}">
          <x14:formula1>
            <xm:f>'PCN Data'!$B$2:$B$1300</xm:f>
          </x14:formula1>
          <xm:sqref>A6:A1305</xm:sqref>
        </x14:dataValidation>
        <x14:dataValidation type="list" allowBlank="1" showInputMessage="1" showErrorMessage="1" xr:uid="{00000000-0002-0000-0200-000004000000}">
          <x14:formula1>
            <xm:f>'Paycode Info'!$F$2:$F$71</xm:f>
          </x14:formula1>
          <xm:sqref>F6:F1305</xm:sqref>
        </x14:dataValidation>
        <x14:dataValidation type="list" allowBlank="1" showInputMessage="1" showErrorMessage="1" xr:uid="{00000000-0002-0000-0200-000005000000}">
          <x14:formula1>
            <xm:f>'Paycode Info'!$D$2:$D$71</xm:f>
          </x14:formula1>
          <xm:sqref>E6:E1305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H1301"/>
  <sheetViews>
    <sheetView zoomScale="90" zoomScaleNormal="90" workbookViewId="0">
      <selection activeCell="B2" sqref="B2"/>
    </sheetView>
  </sheetViews>
  <sheetFormatPr defaultRowHeight="14.5" x14ac:dyDescent="0.35"/>
  <cols>
    <col min="1" max="1" width="13.453125" customWidth="1"/>
    <col min="2" max="2" width="37.1796875" customWidth="1"/>
    <col min="3" max="3" width="15.54296875" customWidth="1"/>
    <col min="4" max="4" width="18.1796875" customWidth="1"/>
    <col min="5" max="5" width="25.81640625" customWidth="1"/>
    <col min="6" max="6" width="34.81640625" customWidth="1"/>
    <col min="7" max="7" width="17.81640625" customWidth="1"/>
    <col min="8" max="8" width="16.36328125" customWidth="1"/>
  </cols>
  <sheetData>
    <row r="1" spans="1:8" ht="50.25" customHeight="1" x14ac:dyDescent="0.35">
      <c r="A1" s="1" t="s">
        <v>23</v>
      </c>
      <c r="B1" s="1" t="s">
        <v>4</v>
      </c>
      <c r="C1" s="1" t="s">
        <v>24</v>
      </c>
      <c r="D1" s="1" t="s">
        <v>26</v>
      </c>
      <c r="E1" s="1" t="s">
        <v>27</v>
      </c>
      <c r="F1" s="1" t="s">
        <v>25</v>
      </c>
      <c r="G1" s="1" t="s">
        <v>2554</v>
      </c>
      <c r="H1" s="1" t="s">
        <v>2555</v>
      </c>
    </row>
    <row r="2" spans="1:8" x14ac:dyDescent="0.35">
      <c r="A2" t="str">
        <f>IF('PCN Variation'!B6="","",'PCN Variation'!B6)</f>
        <v/>
      </c>
      <c r="B2" t="str">
        <f>IF('PCN Variation'!B6="","",IF('PCN Variation'!G6="","",'PCN Variation'!G6))</f>
        <v/>
      </c>
      <c r="C2" t="str">
        <f>IF('PCN Variation'!B6="","",IF('PCN Variation'!O6="","",'PCN Variation'!O6))</f>
        <v/>
      </c>
      <c r="D2" t="str">
        <f>IF('PCN Variation'!B6="","",IF('PCN Variation'!K6="","",'PCN Variation'!K6))</f>
        <v/>
      </c>
      <c r="E2" t="str">
        <f>IF('PCN Variation'!B6="","",IF('PCN Variation'!M6="","",'PCN Variation'!M6))</f>
        <v/>
      </c>
      <c r="F2" t="str">
        <f>IF('PCN Variation'!B6="","",IF('PCN Variation'!I6="","",'PCN Variation'!I6))</f>
        <v/>
      </c>
      <c r="G2" t="str">
        <f>IF('PCN Variation'!B6="","",IF('PCN Variation'!S6="","",'PCN Variation'!S6))</f>
        <v/>
      </c>
      <c r="H2" t="str">
        <f>IF('PCN Variation'!B6="","",IF('PCN Variation'!U6="","",'PCN Variation'!U6))</f>
        <v/>
      </c>
    </row>
    <row r="3" spans="1:8" x14ac:dyDescent="0.35">
      <c r="A3" t="str">
        <f>IF('PCN Variation'!B7="","",'PCN Variation'!B7)</f>
        <v/>
      </c>
      <c r="B3" t="str">
        <f>IF('PCN Variation'!B7="","",IF('PCN Variation'!G7="","",'PCN Variation'!G7))</f>
        <v/>
      </c>
      <c r="C3" t="str">
        <f>IF('PCN Variation'!B7="","",IF('PCN Variation'!O7="","",'PCN Variation'!O7))</f>
        <v/>
      </c>
      <c r="D3" t="str">
        <f>IF('PCN Variation'!B7="","",IF('PCN Variation'!K7="","",'PCN Variation'!K7))</f>
        <v/>
      </c>
      <c r="E3" t="str">
        <f>IF('PCN Variation'!B7="","",IF('PCN Variation'!M7="","",'PCN Variation'!M7))</f>
        <v/>
      </c>
      <c r="F3" t="str">
        <f>IF('PCN Variation'!B7="","",IF('PCN Variation'!I7="","",'PCN Variation'!I7))</f>
        <v/>
      </c>
      <c r="G3" t="str">
        <f>IF('PCN Variation'!B7="","",IF('PCN Variation'!S7="","",'PCN Variation'!S7))</f>
        <v/>
      </c>
      <c r="H3" t="str">
        <f>IF('PCN Variation'!B7="","",IF('PCN Variation'!U7="","",'PCN Variation'!U7))</f>
        <v/>
      </c>
    </row>
    <row r="4" spans="1:8" x14ac:dyDescent="0.35">
      <c r="A4" t="str">
        <f>IF('PCN Variation'!B8="","",'PCN Variation'!B8)</f>
        <v/>
      </c>
      <c r="B4" t="str">
        <f>IF('PCN Variation'!B8="","",IF('PCN Variation'!G8="","",'PCN Variation'!G8))</f>
        <v/>
      </c>
      <c r="C4" t="str">
        <f>IF('PCN Variation'!B8="","",IF('PCN Variation'!O8="","",'PCN Variation'!O8))</f>
        <v/>
      </c>
      <c r="D4" t="str">
        <f>IF('PCN Variation'!B8="","",IF('PCN Variation'!K8="","",'PCN Variation'!K8))</f>
        <v/>
      </c>
      <c r="E4" t="str">
        <f>IF('PCN Variation'!B8="","",IF('PCN Variation'!M8="","",'PCN Variation'!M8))</f>
        <v/>
      </c>
      <c r="F4" t="str">
        <f>IF('PCN Variation'!B8="","",IF('PCN Variation'!I8="","",'PCN Variation'!I8))</f>
        <v/>
      </c>
      <c r="G4" t="str">
        <f>IF('PCN Variation'!B8="","",IF('PCN Variation'!S8="","",'PCN Variation'!S8))</f>
        <v/>
      </c>
      <c r="H4" t="str">
        <f>IF('PCN Variation'!B8="","",IF('PCN Variation'!U8="","",'PCN Variation'!U8))</f>
        <v/>
      </c>
    </row>
    <row r="5" spans="1:8" x14ac:dyDescent="0.35">
      <c r="A5" t="str">
        <f>IF('PCN Variation'!B9="","",'PCN Variation'!B9)</f>
        <v/>
      </c>
      <c r="B5" t="str">
        <f>IF('PCN Variation'!B9="","",IF('PCN Variation'!G9="","",'PCN Variation'!G9))</f>
        <v/>
      </c>
      <c r="C5" t="str">
        <f>IF('PCN Variation'!B9="","",IF('PCN Variation'!O9="","",'PCN Variation'!O9))</f>
        <v/>
      </c>
      <c r="D5" t="str">
        <f>IF('PCN Variation'!B9="","",IF('PCN Variation'!K9="","",'PCN Variation'!K9))</f>
        <v/>
      </c>
      <c r="E5" t="str">
        <f>IF('PCN Variation'!B9="","",IF('PCN Variation'!M9="","",'PCN Variation'!M9))</f>
        <v/>
      </c>
      <c r="F5" t="str">
        <f>IF('PCN Variation'!B9="","",IF('PCN Variation'!I9="","",'PCN Variation'!I9))</f>
        <v/>
      </c>
      <c r="G5" t="str">
        <f>IF('PCN Variation'!B9="","",IF('PCN Variation'!S9="","",'PCN Variation'!S9))</f>
        <v/>
      </c>
      <c r="H5" t="str">
        <f>IF('PCN Variation'!B9="","",IF('PCN Variation'!U9="","",'PCN Variation'!U9))</f>
        <v/>
      </c>
    </row>
    <row r="6" spans="1:8" x14ac:dyDescent="0.35">
      <c r="A6" t="str">
        <f>IF('PCN Variation'!B10="","",'PCN Variation'!B10)</f>
        <v/>
      </c>
      <c r="B6" t="str">
        <f>IF('PCN Variation'!B10="","",IF('PCN Variation'!G10="","",'PCN Variation'!G10))</f>
        <v/>
      </c>
      <c r="C6" t="str">
        <f>IF('PCN Variation'!B10="","",IF('PCN Variation'!O10="","",'PCN Variation'!O10))</f>
        <v/>
      </c>
      <c r="D6" t="str">
        <f>IF('PCN Variation'!B10="","",IF('PCN Variation'!K10="","",'PCN Variation'!K10))</f>
        <v/>
      </c>
      <c r="E6" t="str">
        <f>IF('PCN Variation'!B10="","",IF('PCN Variation'!M10="","",'PCN Variation'!M10))</f>
        <v/>
      </c>
      <c r="F6" t="str">
        <f>IF('PCN Variation'!B10="","",IF('PCN Variation'!I10="","",'PCN Variation'!I10))</f>
        <v/>
      </c>
      <c r="G6" t="str">
        <f>IF('PCN Variation'!B10="","",IF('PCN Variation'!S10="","",'PCN Variation'!S10))</f>
        <v/>
      </c>
      <c r="H6" t="str">
        <f>IF('PCN Variation'!B10="","",IF('PCN Variation'!U10="","",'PCN Variation'!U10))</f>
        <v/>
      </c>
    </row>
    <row r="7" spans="1:8" x14ac:dyDescent="0.35">
      <c r="A7" t="str">
        <f>IF('PCN Variation'!B11="","",'PCN Variation'!B11)</f>
        <v/>
      </c>
      <c r="B7" t="str">
        <f>IF('PCN Variation'!B11="","",IF('PCN Variation'!G11="","",'PCN Variation'!G11))</f>
        <v/>
      </c>
      <c r="C7" t="str">
        <f>IF('PCN Variation'!B11="","",IF('PCN Variation'!O11="","",'PCN Variation'!O11))</f>
        <v/>
      </c>
      <c r="D7" t="str">
        <f>IF('PCN Variation'!B11="","",IF('PCN Variation'!K11="","",'PCN Variation'!K11))</f>
        <v/>
      </c>
      <c r="E7" t="str">
        <f>IF('PCN Variation'!B11="","",IF('PCN Variation'!M11="","",'PCN Variation'!M11))</f>
        <v/>
      </c>
      <c r="F7" t="str">
        <f>IF('PCN Variation'!B11="","",IF('PCN Variation'!I11="","",'PCN Variation'!I11))</f>
        <v/>
      </c>
      <c r="G7" t="str">
        <f>IF('PCN Variation'!B11="","",IF('PCN Variation'!S11="","",'PCN Variation'!S11))</f>
        <v/>
      </c>
      <c r="H7" t="str">
        <f>IF('PCN Variation'!B11="","",IF('PCN Variation'!U11="","",'PCN Variation'!U11))</f>
        <v/>
      </c>
    </row>
    <row r="8" spans="1:8" x14ac:dyDescent="0.35">
      <c r="A8" t="str">
        <f>IF('PCN Variation'!B12="","",'PCN Variation'!B12)</f>
        <v/>
      </c>
      <c r="B8" t="str">
        <f>IF('PCN Variation'!B12="","",IF('PCN Variation'!G12="","",'PCN Variation'!G12))</f>
        <v/>
      </c>
      <c r="C8" t="str">
        <f>IF('PCN Variation'!B12="","",IF('PCN Variation'!O12="","",'PCN Variation'!O12))</f>
        <v/>
      </c>
      <c r="D8" t="str">
        <f>IF('PCN Variation'!B12="","",IF('PCN Variation'!K12="","",'PCN Variation'!K12))</f>
        <v/>
      </c>
      <c r="E8" t="str">
        <f>IF('PCN Variation'!B12="","",IF('PCN Variation'!M12="","",'PCN Variation'!M12))</f>
        <v/>
      </c>
      <c r="F8" t="str">
        <f>IF('PCN Variation'!B12="","",IF('PCN Variation'!I12="","",'PCN Variation'!I12))</f>
        <v/>
      </c>
      <c r="G8" t="str">
        <f>IF('PCN Variation'!B12="","",IF('PCN Variation'!S12="","",'PCN Variation'!S12))</f>
        <v/>
      </c>
      <c r="H8" t="str">
        <f>IF('PCN Variation'!B12="","",IF('PCN Variation'!U12="","",'PCN Variation'!U12))</f>
        <v/>
      </c>
    </row>
    <row r="9" spans="1:8" x14ac:dyDescent="0.35">
      <c r="A9" t="str">
        <f>IF('PCN Variation'!B13="","",'PCN Variation'!B13)</f>
        <v/>
      </c>
      <c r="B9" t="str">
        <f>IF('PCN Variation'!B13="","",IF('PCN Variation'!G13="","",'PCN Variation'!G13))</f>
        <v/>
      </c>
      <c r="C9" t="str">
        <f>IF('PCN Variation'!B13="","",IF('PCN Variation'!O13="","",'PCN Variation'!O13))</f>
        <v/>
      </c>
      <c r="D9" t="str">
        <f>IF('PCN Variation'!B13="","",IF('PCN Variation'!K13="","",'PCN Variation'!K13))</f>
        <v/>
      </c>
      <c r="E9" t="str">
        <f>IF('PCN Variation'!B13="","",IF('PCN Variation'!M13="","",'PCN Variation'!M13))</f>
        <v/>
      </c>
      <c r="F9" t="str">
        <f>IF('PCN Variation'!B13="","",IF('PCN Variation'!I13="","",'PCN Variation'!I13))</f>
        <v/>
      </c>
      <c r="G9" t="str">
        <f>IF('PCN Variation'!B13="","",IF('PCN Variation'!S13="","",'PCN Variation'!S13))</f>
        <v/>
      </c>
      <c r="H9" t="str">
        <f>IF('PCN Variation'!B13="","",IF('PCN Variation'!U13="","",'PCN Variation'!U13))</f>
        <v/>
      </c>
    </row>
    <row r="10" spans="1:8" x14ac:dyDescent="0.35">
      <c r="A10" t="str">
        <f>IF('PCN Variation'!B14="","",'PCN Variation'!B14)</f>
        <v/>
      </c>
      <c r="B10" t="str">
        <f>IF('PCN Variation'!B14="","",IF('PCN Variation'!G14="","",'PCN Variation'!G14))</f>
        <v/>
      </c>
      <c r="C10" t="str">
        <f>IF('PCN Variation'!B14="","",IF('PCN Variation'!O14="","",'PCN Variation'!O14))</f>
        <v/>
      </c>
      <c r="D10" t="str">
        <f>IF('PCN Variation'!B14="","",IF('PCN Variation'!K14="","",'PCN Variation'!K14))</f>
        <v/>
      </c>
      <c r="E10" t="str">
        <f>IF('PCN Variation'!B14="","",IF('PCN Variation'!M14="","",'PCN Variation'!M14))</f>
        <v/>
      </c>
      <c r="F10" t="str">
        <f>IF('PCN Variation'!B14="","",IF('PCN Variation'!I14="","",'PCN Variation'!I14))</f>
        <v/>
      </c>
      <c r="G10" t="str">
        <f>IF('PCN Variation'!B14="","",IF('PCN Variation'!S14="","",'PCN Variation'!S14))</f>
        <v/>
      </c>
      <c r="H10" t="str">
        <f>IF('PCN Variation'!B14="","",IF('PCN Variation'!U14="","",'PCN Variation'!U14))</f>
        <v/>
      </c>
    </row>
    <row r="11" spans="1:8" x14ac:dyDescent="0.35">
      <c r="A11" t="str">
        <f>IF('PCN Variation'!B15="","",'PCN Variation'!B15)</f>
        <v/>
      </c>
      <c r="B11" t="str">
        <f>IF('PCN Variation'!B15="","",IF('PCN Variation'!G15="","",'PCN Variation'!G15))</f>
        <v/>
      </c>
      <c r="C11" t="str">
        <f>IF('PCN Variation'!B15="","",IF('PCN Variation'!O15="","",'PCN Variation'!O15))</f>
        <v/>
      </c>
      <c r="D11" t="str">
        <f>IF('PCN Variation'!B15="","",IF('PCN Variation'!K15="","",'PCN Variation'!K15))</f>
        <v/>
      </c>
      <c r="E11" t="str">
        <f>IF('PCN Variation'!B15="","",IF('PCN Variation'!M15="","",'PCN Variation'!M15))</f>
        <v/>
      </c>
      <c r="F11" t="str">
        <f>IF('PCN Variation'!B15="","",IF('PCN Variation'!I15="","",'PCN Variation'!I15))</f>
        <v/>
      </c>
      <c r="G11" t="str">
        <f>IF('PCN Variation'!B15="","",IF('PCN Variation'!S15="","",'PCN Variation'!S15))</f>
        <v/>
      </c>
      <c r="H11" t="str">
        <f>IF('PCN Variation'!B15="","",IF('PCN Variation'!U15="","",'PCN Variation'!U15))</f>
        <v/>
      </c>
    </row>
    <row r="12" spans="1:8" x14ac:dyDescent="0.35">
      <c r="A12" t="str">
        <f>IF('PCN Variation'!B16="","",'PCN Variation'!B16)</f>
        <v/>
      </c>
      <c r="B12" t="str">
        <f>IF('PCN Variation'!B16="","",IF('PCN Variation'!G16="","",'PCN Variation'!G16))</f>
        <v/>
      </c>
      <c r="C12" t="str">
        <f>IF('PCN Variation'!B16="","",IF('PCN Variation'!O16="","",'PCN Variation'!O16))</f>
        <v/>
      </c>
      <c r="D12" t="str">
        <f>IF('PCN Variation'!B16="","",IF('PCN Variation'!K16="","",'PCN Variation'!K16))</f>
        <v/>
      </c>
      <c r="E12" t="str">
        <f>IF('PCN Variation'!B16="","",IF('PCN Variation'!M16="","",'PCN Variation'!M16))</f>
        <v/>
      </c>
      <c r="F12" t="str">
        <f>IF('PCN Variation'!B16="","",IF('PCN Variation'!I16="","",'PCN Variation'!I16))</f>
        <v/>
      </c>
      <c r="G12" t="str">
        <f>IF('PCN Variation'!B16="","",IF('PCN Variation'!S16="","",'PCN Variation'!S16))</f>
        <v/>
      </c>
      <c r="H12" t="str">
        <f>IF('PCN Variation'!B16="","",IF('PCN Variation'!U16="","",'PCN Variation'!U16))</f>
        <v/>
      </c>
    </row>
    <row r="13" spans="1:8" x14ac:dyDescent="0.35">
      <c r="A13" t="str">
        <f>IF('PCN Variation'!B17="","",'PCN Variation'!B17)</f>
        <v/>
      </c>
      <c r="B13" t="str">
        <f>IF('PCN Variation'!B17="","",IF('PCN Variation'!G17="","",'PCN Variation'!G17))</f>
        <v/>
      </c>
      <c r="C13" t="str">
        <f>IF('PCN Variation'!B17="","",IF('PCN Variation'!O17="","",'PCN Variation'!O17))</f>
        <v/>
      </c>
      <c r="D13" t="str">
        <f>IF('PCN Variation'!B17="","",IF('PCN Variation'!K17="","",'PCN Variation'!K17))</f>
        <v/>
      </c>
      <c r="E13" t="str">
        <f>IF('PCN Variation'!B17="","",IF('PCN Variation'!M17="","",'PCN Variation'!M17))</f>
        <v/>
      </c>
      <c r="F13" t="str">
        <f>IF('PCN Variation'!B17="","",IF('PCN Variation'!I17="","",'PCN Variation'!I17))</f>
        <v/>
      </c>
      <c r="G13" t="str">
        <f>IF('PCN Variation'!B17="","",IF('PCN Variation'!S17="","",'PCN Variation'!S17))</f>
        <v/>
      </c>
      <c r="H13" t="str">
        <f>IF('PCN Variation'!B17="","",IF('PCN Variation'!U17="","",'PCN Variation'!U17))</f>
        <v/>
      </c>
    </row>
    <row r="14" spans="1:8" x14ac:dyDescent="0.35">
      <c r="A14" t="str">
        <f>IF('PCN Variation'!B18="","",'PCN Variation'!B18)</f>
        <v/>
      </c>
      <c r="B14" t="str">
        <f>IF('PCN Variation'!B18="","",IF('PCN Variation'!G18="","",'PCN Variation'!G18))</f>
        <v/>
      </c>
      <c r="C14" t="str">
        <f>IF('PCN Variation'!B18="","",IF('PCN Variation'!O18="","",'PCN Variation'!O18))</f>
        <v/>
      </c>
      <c r="D14" t="str">
        <f>IF('PCN Variation'!B18="","",IF('PCN Variation'!K18="","",'PCN Variation'!K18))</f>
        <v/>
      </c>
      <c r="E14" t="str">
        <f>IF('PCN Variation'!B18="","",IF('PCN Variation'!M18="","",'PCN Variation'!M18))</f>
        <v/>
      </c>
      <c r="F14" t="str">
        <f>IF('PCN Variation'!B18="","",IF('PCN Variation'!I18="","",'PCN Variation'!I18))</f>
        <v/>
      </c>
      <c r="G14" t="str">
        <f>IF('PCN Variation'!B18="","",IF('PCN Variation'!S18="","",'PCN Variation'!S18))</f>
        <v/>
      </c>
      <c r="H14" t="str">
        <f>IF('PCN Variation'!B18="","",IF('PCN Variation'!U18="","",'PCN Variation'!U18))</f>
        <v/>
      </c>
    </row>
    <row r="15" spans="1:8" x14ac:dyDescent="0.35">
      <c r="A15" t="str">
        <f>IF('PCN Variation'!B19="","",'PCN Variation'!B19)</f>
        <v/>
      </c>
      <c r="B15" t="str">
        <f>IF('PCN Variation'!B19="","",IF('PCN Variation'!G19="","",'PCN Variation'!G19))</f>
        <v/>
      </c>
      <c r="C15" t="str">
        <f>IF('PCN Variation'!B19="","",IF('PCN Variation'!O19="","",'PCN Variation'!O19))</f>
        <v/>
      </c>
      <c r="D15" t="str">
        <f>IF('PCN Variation'!B19="","",IF('PCN Variation'!K19="","",'PCN Variation'!K19))</f>
        <v/>
      </c>
      <c r="E15" t="str">
        <f>IF('PCN Variation'!B19="","",IF('PCN Variation'!M19="","",'PCN Variation'!M19))</f>
        <v/>
      </c>
      <c r="F15" t="str">
        <f>IF('PCN Variation'!B19="","",IF('PCN Variation'!I19="","",'PCN Variation'!I19))</f>
        <v/>
      </c>
      <c r="G15" t="str">
        <f>IF('PCN Variation'!B19="","",IF('PCN Variation'!S19="","",'PCN Variation'!S19))</f>
        <v/>
      </c>
      <c r="H15" t="str">
        <f>IF('PCN Variation'!B19="","",IF('PCN Variation'!U19="","",'PCN Variation'!U19))</f>
        <v/>
      </c>
    </row>
    <row r="16" spans="1:8" x14ac:dyDescent="0.35">
      <c r="A16" t="str">
        <f>IF('PCN Variation'!B20="","",'PCN Variation'!B20)</f>
        <v/>
      </c>
      <c r="B16" t="str">
        <f>IF('PCN Variation'!B20="","",IF('PCN Variation'!G20="","",'PCN Variation'!G20))</f>
        <v/>
      </c>
      <c r="C16" t="str">
        <f>IF('PCN Variation'!B20="","",IF('PCN Variation'!O20="","",'PCN Variation'!O20))</f>
        <v/>
      </c>
      <c r="D16" t="str">
        <f>IF('PCN Variation'!B20="","",IF('PCN Variation'!K20="","",'PCN Variation'!K20))</f>
        <v/>
      </c>
      <c r="E16" t="str">
        <f>IF('PCN Variation'!B20="","",IF('PCN Variation'!M20="","",'PCN Variation'!M20))</f>
        <v/>
      </c>
      <c r="F16" t="str">
        <f>IF('PCN Variation'!B20="","",IF('PCN Variation'!I20="","",'PCN Variation'!I20))</f>
        <v/>
      </c>
      <c r="G16" t="str">
        <f>IF('PCN Variation'!B20="","",IF('PCN Variation'!S20="","",'PCN Variation'!S20))</f>
        <v/>
      </c>
      <c r="H16" t="str">
        <f>IF('PCN Variation'!B20="","",IF('PCN Variation'!U20="","",'PCN Variation'!U20))</f>
        <v/>
      </c>
    </row>
    <row r="17" spans="1:8" x14ac:dyDescent="0.35">
      <c r="A17" t="str">
        <f>IF('PCN Variation'!B21="","",'PCN Variation'!B21)</f>
        <v/>
      </c>
      <c r="B17" t="str">
        <f>IF('PCN Variation'!B21="","",IF('PCN Variation'!G21="","",'PCN Variation'!G21))</f>
        <v/>
      </c>
      <c r="C17" t="str">
        <f>IF('PCN Variation'!B21="","",IF('PCN Variation'!O21="","",'PCN Variation'!O21))</f>
        <v/>
      </c>
      <c r="D17" t="str">
        <f>IF('PCN Variation'!B21="","",IF('PCN Variation'!K21="","",'PCN Variation'!K21))</f>
        <v/>
      </c>
      <c r="E17" t="str">
        <f>IF('PCN Variation'!B21="","",IF('PCN Variation'!M21="","",'PCN Variation'!M21))</f>
        <v/>
      </c>
      <c r="F17" t="str">
        <f>IF('PCN Variation'!B21="","",IF('PCN Variation'!I21="","",'PCN Variation'!I21))</f>
        <v/>
      </c>
      <c r="G17" t="str">
        <f>IF('PCN Variation'!B21="","",IF('PCN Variation'!S21="","",'PCN Variation'!S21))</f>
        <v/>
      </c>
      <c r="H17" t="str">
        <f>IF('PCN Variation'!B21="","",IF('PCN Variation'!U21="","",'PCN Variation'!U21))</f>
        <v/>
      </c>
    </row>
    <row r="18" spans="1:8" x14ac:dyDescent="0.35">
      <c r="A18" t="str">
        <f>IF('PCN Variation'!B22="","",'PCN Variation'!B22)</f>
        <v/>
      </c>
      <c r="B18" t="str">
        <f>IF('PCN Variation'!B22="","",IF('PCN Variation'!G22="","",'PCN Variation'!G22))</f>
        <v/>
      </c>
      <c r="C18" t="str">
        <f>IF('PCN Variation'!B22="","",IF('PCN Variation'!O22="","",'PCN Variation'!O22))</f>
        <v/>
      </c>
      <c r="D18" t="str">
        <f>IF('PCN Variation'!B22="","",IF('PCN Variation'!K22="","",'PCN Variation'!K22))</f>
        <v/>
      </c>
      <c r="E18" t="str">
        <f>IF('PCN Variation'!B22="","",IF('PCN Variation'!M22="","",'PCN Variation'!M22))</f>
        <v/>
      </c>
      <c r="F18" t="str">
        <f>IF('PCN Variation'!B22="","",IF('PCN Variation'!I22="","",'PCN Variation'!I22))</f>
        <v/>
      </c>
      <c r="G18" t="str">
        <f>IF('PCN Variation'!B22="","",IF('PCN Variation'!S22="","",'PCN Variation'!S22))</f>
        <v/>
      </c>
      <c r="H18" t="str">
        <f>IF('PCN Variation'!B22="","",IF('PCN Variation'!U22="","",'PCN Variation'!U22))</f>
        <v/>
      </c>
    </row>
    <row r="19" spans="1:8" x14ac:dyDescent="0.35">
      <c r="A19" t="str">
        <f>IF('PCN Variation'!B23="","",'PCN Variation'!B23)</f>
        <v/>
      </c>
      <c r="B19" t="str">
        <f>IF('PCN Variation'!B23="","",IF('PCN Variation'!G23="","",'PCN Variation'!G23))</f>
        <v/>
      </c>
      <c r="C19" t="str">
        <f>IF('PCN Variation'!B23="","",IF('PCN Variation'!O23="","",'PCN Variation'!O23))</f>
        <v/>
      </c>
      <c r="D19" t="str">
        <f>IF('PCN Variation'!B23="","",IF('PCN Variation'!K23="","",'PCN Variation'!K23))</f>
        <v/>
      </c>
      <c r="E19" t="str">
        <f>IF('PCN Variation'!B23="","",IF('PCN Variation'!M23="","",'PCN Variation'!M23))</f>
        <v/>
      </c>
      <c r="F19" t="str">
        <f>IF('PCN Variation'!B23="","",IF('PCN Variation'!I23="","",'PCN Variation'!I23))</f>
        <v/>
      </c>
      <c r="G19" t="str">
        <f>IF('PCN Variation'!B23="","",IF('PCN Variation'!S23="","",'PCN Variation'!S23))</f>
        <v/>
      </c>
      <c r="H19" t="str">
        <f>IF('PCN Variation'!B23="","",IF('PCN Variation'!U23="","",'PCN Variation'!U23))</f>
        <v/>
      </c>
    </row>
    <row r="20" spans="1:8" x14ac:dyDescent="0.35">
      <c r="A20" t="str">
        <f>IF('PCN Variation'!B24="","",'PCN Variation'!B24)</f>
        <v/>
      </c>
      <c r="B20" t="str">
        <f>IF('PCN Variation'!B24="","",IF('PCN Variation'!G24="","",'PCN Variation'!G24))</f>
        <v/>
      </c>
      <c r="C20" t="str">
        <f>IF('PCN Variation'!B24="","",IF('PCN Variation'!O24="","",'PCN Variation'!O24))</f>
        <v/>
      </c>
      <c r="D20" t="str">
        <f>IF('PCN Variation'!B24="","",IF('PCN Variation'!K24="","",'PCN Variation'!K24))</f>
        <v/>
      </c>
      <c r="E20" t="str">
        <f>IF('PCN Variation'!B24="","",IF('PCN Variation'!M24="","",'PCN Variation'!M24))</f>
        <v/>
      </c>
      <c r="F20" t="str">
        <f>IF('PCN Variation'!B24="","",IF('PCN Variation'!I24="","",'PCN Variation'!I24))</f>
        <v/>
      </c>
      <c r="G20" t="str">
        <f>IF('PCN Variation'!B24="","",IF('PCN Variation'!S24="","",'PCN Variation'!S24))</f>
        <v/>
      </c>
      <c r="H20" t="str">
        <f>IF('PCN Variation'!B24="","",IF('PCN Variation'!U24="","",'PCN Variation'!U24))</f>
        <v/>
      </c>
    </row>
    <row r="21" spans="1:8" x14ac:dyDescent="0.35">
      <c r="A21" t="str">
        <f>IF('PCN Variation'!B25="","",'PCN Variation'!B25)</f>
        <v/>
      </c>
      <c r="B21" t="str">
        <f>IF('PCN Variation'!B25="","",IF('PCN Variation'!G25="","",'PCN Variation'!G25))</f>
        <v/>
      </c>
      <c r="C21" t="str">
        <f>IF('PCN Variation'!B25="","",IF('PCN Variation'!O25="","",'PCN Variation'!O25))</f>
        <v/>
      </c>
      <c r="D21" t="str">
        <f>IF('PCN Variation'!B25="","",IF('PCN Variation'!K25="","",'PCN Variation'!K25))</f>
        <v/>
      </c>
      <c r="E21" t="str">
        <f>IF('PCN Variation'!B25="","",IF('PCN Variation'!M25="","",'PCN Variation'!M25))</f>
        <v/>
      </c>
      <c r="F21" t="str">
        <f>IF('PCN Variation'!B25="","",IF('PCN Variation'!I25="","",'PCN Variation'!I25))</f>
        <v/>
      </c>
      <c r="G21" t="str">
        <f>IF('PCN Variation'!B25="","",IF('PCN Variation'!S25="","",'PCN Variation'!S25))</f>
        <v/>
      </c>
      <c r="H21" t="str">
        <f>IF('PCN Variation'!B25="","",IF('PCN Variation'!U25="","",'PCN Variation'!U25))</f>
        <v/>
      </c>
    </row>
    <row r="22" spans="1:8" x14ac:dyDescent="0.35">
      <c r="A22" t="str">
        <f>IF('PCN Variation'!B26="","",'PCN Variation'!B26)</f>
        <v/>
      </c>
      <c r="B22" t="str">
        <f>IF('PCN Variation'!B26="","",IF('PCN Variation'!G26="","",'PCN Variation'!G26))</f>
        <v/>
      </c>
      <c r="C22" t="str">
        <f>IF('PCN Variation'!B26="","",IF('PCN Variation'!O26="","",'PCN Variation'!O26))</f>
        <v/>
      </c>
      <c r="D22" t="str">
        <f>IF('PCN Variation'!B26="","",IF('PCN Variation'!K26="","",'PCN Variation'!K26))</f>
        <v/>
      </c>
      <c r="E22" t="str">
        <f>IF('PCN Variation'!B26="","",IF('PCN Variation'!M26="","",'PCN Variation'!M26))</f>
        <v/>
      </c>
      <c r="F22" t="str">
        <f>IF('PCN Variation'!B26="","",IF('PCN Variation'!I26="","",'PCN Variation'!I26))</f>
        <v/>
      </c>
      <c r="G22" t="str">
        <f>IF('PCN Variation'!B26="","",IF('PCN Variation'!S26="","",'PCN Variation'!S26))</f>
        <v/>
      </c>
      <c r="H22" t="str">
        <f>IF('PCN Variation'!B26="","",IF('PCN Variation'!U26="","",'PCN Variation'!U26))</f>
        <v/>
      </c>
    </row>
    <row r="23" spans="1:8" x14ac:dyDescent="0.35">
      <c r="A23" t="str">
        <f>IF('PCN Variation'!B27="","",'PCN Variation'!B27)</f>
        <v/>
      </c>
      <c r="B23" t="str">
        <f>IF('PCN Variation'!B27="","",IF('PCN Variation'!G27="","",'PCN Variation'!G27))</f>
        <v/>
      </c>
      <c r="C23" t="str">
        <f>IF('PCN Variation'!B27="","",IF('PCN Variation'!O27="","",'PCN Variation'!O27))</f>
        <v/>
      </c>
      <c r="D23" t="str">
        <f>IF('PCN Variation'!B27="","",IF('PCN Variation'!K27="","",'PCN Variation'!K27))</f>
        <v/>
      </c>
      <c r="E23" t="str">
        <f>IF('PCN Variation'!B27="","",IF('PCN Variation'!M27="","",'PCN Variation'!M27))</f>
        <v/>
      </c>
      <c r="F23" t="str">
        <f>IF('PCN Variation'!B27="","",IF('PCN Variation'!I27="","",'PCN Variation'!I27))</f>
        <v/>
      </c>
      <c r="G23" t="str">
        <f>IF('PCN Variation'!B27="","",IF('PCN Variation'!S27="","",'PCN Variation'!S27))</f>
        <v/>
      </c>
      <c r="H23" t="str">
        <f>IF('PCN Variation'!B27="","",IF('PCN Variation'!U27="","",'PCN Variation'!U27))</f>
        <v/>
      </c>
    </row>
    <row r="24" spans="1:8" x14ac:dyDescent="0.35">
      <c r="A24" t="str">
        <f>IF('PCN Variation'!B28="","",'PCN Variation'!B28)</f>
        <v/>
      </c>
      <c r="B24" t="str">
        <f>IF('PCN Variation'!B28="","",IF('PCN Variation'!G28="","",'PCN Variation'!G28))</f>
        <v/>
      </c>
      <c r="C24" t="str">
        <f>IF('PCN Variation'!B28="","",IF('PCN Variation'!O28="","",'PCN Variation'!O28))</f>
        <v/>
      </c>
      <c r="D24" t="str">
        <f>IF('PCN Variation'!B28="","",IF('PCN Variation'!K28="","",'PCN Variation'!K28))</f>
        <v/>
      </c>
      <c r="E24" t="str">
        <f>IF('PCN Variation'!B28="","",IF('PCN Variation'!M28="","",'PCN Variation'!M28))</f>
        <v/>
      </c>
      <c r="F24" t="str">
        <f>IF('PCN Variation'!B28="","",IF('PCN Variation'!I28="","",'PCN Variation'!I28))</f>
        <v/>
      </c>
      <c r="G24" t="str">
        <f>IF('PCN Variation'!B28="","",IF('PCN Variation'!S28="","",'PCN Variation'!S28))</f>
        <v/>
      </c>
      <c r="H24" t="str">
        <f>IF('PCN Variation'!B28="","",IF('PCN Variation'!U28="","",'PCN Variation'!U28))</f>
        <v/>
      </c>
    </row>
    <row r="25" spans="1:8" x14ac:dyDescent="0.35">
      <c r="A25" t="str">
        <f>IF('PCN Variation'!B29="","",'PCN Variation'!B29)</f>
        <v/>
      </c>
      <c r="B25" t="str">
        <f>IF('PCN Variation'!B29="","",IF('PCN Variation'!G29="","",'PCN Variation'!G29))</f>
        <v/>
      </c>
      <c r="C25" t="str">
        <f>IF('PCN Variation'!B29="","",IF('PCN Variation'!O29="","",'PCN Variation'!O29))</f>
        <v/>
      </c>
      <c r="D25" t="str">
        <f>IF('PCN Variation'!B29="","",IF('PCN Variation'!K29="","",'PCN Variation'!K29))</f>
        <v/>
      </c>
      <c r="E25" t="str">
        <f>IF('PCN Variation'!B29="","",IF('PCN Variation'!M29="","",'PCN Variation'!M29))</f>
        <v/>
      </c>
      <c r="F25" t="str">
        <f>IF('PCN Variation'!B29="","",IF('PCN Variation'!I29="","",'PCN Variation'!I29))</f>
        <v/>
      </c>
      <c r="G25" t="str">
        <f>IF('PCN Variation'!B29="","",IF('PCN Variation'!S29="","",'PCN Variation'!S29))</f>
        <v/>
      </c>
      <c r="H25" t="str">
        <f>IF('PCN Variation'!B29="","",IF('PCN Variation'!U29="","",'PCN Variation'!U29))</f>
        <v/>
      </c>
    </row>
    <row r="26" spans="1:8" x14ac:dyDescent="0.35">
      <c r="A26" t="str">
        <f>IF('PCN Variation'!B30="","",'PCN Variation'!B30)</f>
        <v/>
      </c>
      <c r="B26" t="str">
        <f>IF('PCN Variation'!B30="","",IF('PCN Variation'!G30="","",'PCN Variation'!G30))</f>
        <v/>
      </c>
      <c r="C26" t="str">
        <f>IF('PCN Variation'!B30="","",IF('PCN Variation'!O30="","",'PCN Variation'!O30))</f>
        <v/>
      </c>
      <c r="D26" t="str">
        <f>IF('PCN Variation'!B30="","",IF('PCN Variation'!K30="","",'PCN Variation'!K30))</f>
        <v/>
      </c>
      <c r="E26" t="str">
        <f>IF('PCN Variation'!B30="","",IF('PCN Variation'!M30="","",'PCN Variation'!M30))</f>
        <v/>
      </c>
      <c r="F26" t="str">
        <f>IF('PCN Variation'!B30="","",IF('PCN Variation'!I30="","",'PCN Variation'!I30))</f>
        <v/>
      </c>
      <c r="G26" t="str">
        <f>IF('PCN Variation'!B30="","",IF('PCN Variation'!S30="","",'PCN Variation'!S30))</f>
        <v/>
      </c>
      <c r="H26" t="str">
        <f>IF('PCN Variation'!B30="","",IF('PCN Variation'!U30="","",'PCN Variation'!U30))</f>
        <v/>
      </c>
    </row>
    <row r="27" spans="1:8" x14ac:dyDescent="0.35">
      <c r="A27" t="str">
        <f>IF('PCN Variation'!B31="","",'PCN Variation'!B31)</f>
        <v/>
      </c>
      <c r="B27" t="str">
        <f>IF('PCN Variation'!B31="","",IF('PCN Variation'!G31="","",'PCN Variation'!G31))</f>
        <v/>
      </c>
      <c r="C27" t="str">
        <f>IF('PCN Variation'!B31="","",IF('PCN Variation'!O31="","",'PCN Variation'!O31))</f>
        <v/>
      </c>
      <c r="D27" t="str">
        <f>IF('PCN Variation'!B31="","",IF('PCN Variation'!K31="","",'PCN Variation'!K31))</f>
        <v/>
      </c>
      <c r="E27" t="str">
        <f>IF('PCN Variation'!B31="","",IF('PCN Variation'!M31="","",'PCN Variation'!M31))</f>
        <v/>
      </c>
      <c r="F27" t="str">
        <f>IF('PCN Variation'!B31="","",IF('PCN Variation'!I31="","",'PCN Variation'!I31))</f>
        <v/>
      </c>
      <c r="G27" t="str">
        <f>IF('PCN Variation'!B31="","",IF('PCN Variation'!S31="","",'PCN Variation'!S31))</f>
        <v/>
      </c>
      <c r="H27" t="str">
        <f>IF('PCN Variation'!B31="","",IF('PCN Variation'!U31="","",'PCN Variation'!U31))</f>
        <v/>
      </c>
    </row>
    <row r="28" spans="1:8" x14ac:dyDescent="0.35">
      <c r="A28" t="str">
        <f>IF('PCN Variation'!B32="","",'PCN Variation'!B32)</f>
        <v/>
      </c>
      <c r="B28" t="str">
        <f>IF('PCN Variation'!B32="","",IF('PCN Variation'!G32="","",'PCN Variation'!G32))</f>
        <v/>
      </c>
      <c r="C28" t="str">
        <f>IF('PCN Variation'!B32="","",IF('PCN Variation'!O32="","",'PCN Variation'!O32))</f>
        <v/>
      </c>
      <c r="D28" t="str">
        <f>IF('PCN Variation'!B32="","",IF('PCN Variation'!K32="","",'PCN Variation'!K32))</f>
        <v/>
      </c>
      <c r="E28" t="str">
        <f>IF('PCN Variation'!B32="","",IF('PCN Variation'!M32="","",'PCN Variation'!M32))</f>
        <v/>
      </c>
      <c r="F28" t="str">
        <f>IF('PCN Variation'!B32="","",IF('PCN Variation'!I32="","",'PCN Variation'!I32))</f>
        <v/>
      </c>
      <c r="G28" t="str">
        <f>IF('PCN Variation'!B32="","",IF('PCN Variation'!S32="","",'PCN Variation'!S32))</f>
        <v/>
      </c>
      <c r="H28" t="str">
        <f>IF('PCN Variation'!B32="","",IF('PCN Variation'!U32="","",'PCN Variation'!U32))</f>
        <v/>
      </c>
    </row>
    <row r="29" spans="1:8" x14ac:dyDescent="0.35">
      <c r="A29" t="str">
        <f>IF('PCN Variation'!B33="","",'PCN Variation'!B33)</f>
        <v/>
      </c>
      <c r="B29" t="str">
        <f>IF('PCN Variation'!B33="","",IF('PCN Variation'!G33="","",'PCN Variation'!G33))</f>
        <v/>
      </c>
      <c r="C29" t="str">
        <f>IF('PCN Variation'!B33="","",IF('PCN Variation'!O33="","",'PCN Variation'!O33))</f>
        <v/>
      </c>
      <c r="D29" t="str">
        <f>IF('PCN Variation'!B33="","",IF('PCN Variation'!K33="","",'PCN Variation'!K33))</f>
        <v/>
      </c>
      <c r="E29" t="str">
        <f>IF('PCN Variation'!B33="","",IF('PCN Variation'!M33="","",'PCN Variation'!M33))</f>
        <v/>
      </c>
      <c r="F29" t="str">
        <f>IF('PCN Variation'!B33="","",IF('PCN Variation'!I33="","",'PCN Variation'!I33))</f>
        <v/>
      </c>
      <c r="G29" t="str">
        <f>IF('PCN Variation'!B33="","",IF('PCN Variation'!S33="","",'PCN Variation'!S33))</f>
        <v/>
      </c>
      <c r="H29" t="str">
        <f>IF('PCN Variation'!B33="","",IF('PCN Variation'!U33="","",'PCN Variation'!U33))</f>
        <v/>
      </c>
    </row>
    <row r="30" spans="1:8" x14ac:dyDescent="0.35">
      <c r="A30" t="str">
        <f>IF('PCN Variation'!B34="","",'PCN Variation'!B34)</f>
        <v/>
      </c>
      <c r="B30" t="str">
        <f>IF('PCN Variation'!B34="","",IF('PCN Variation'!G34="","",'PCN Variation'!G34))</f>
        <v/>
      </c>
      <c r="C30" t="str">
        <f>IF('PCN Variation'!B34="","",IF('PCN Variation'!O34="","",'PCN Variation'!O34))</f>
        <v/>
      </c>
      <c r="D30" t="str">
        <f>IF('PCN Variation'!B34="","",IF('PCN Variation'!K34="","",'PCN Variation'!K34))</f>
        <v/>
      </c>
      <c r="E30" t="str">
        <f>IF('PCN Variation'!B34="","",IF('PCN Variation'!M34="","",'PCN Variation'!M34))</f>
        <v/>
      </c>
      <c r="F30" t="str">
        <f>IF('PCN Variation'!B34="","",IF('PCN Variation'!I34="","",'PCN Variation'!I34))</f>
        <v/>
      </c>
      <c r="G30" t="str">
        <f>IF('PCN Variation'!B34="","",IF('PCN Variation'!S34="","",'PCN Variation'!S34))</f>
        <v/>
      </c>
      <c r="H30" t="str">
        <f>IF('PCN Variation'!B34="","",IF('PCN Variation'!U34="","",'PCN Variation'!U34))</f>
        <v/>
      </c>
    </row>
    <row r="31" spans="1:8" x14ac:dyDescent="0.35">
      <c r="A31" t="str">
        <f>IF('PCN Variation'!B35="","",'PCN Variation'!B35)</f>
        <v/>
      </c>
      <c r="B31" t="str">
        <f>IF('PCN Variation'!B35="","",IF('PCN Variation'!G35="","",'PCN Variation'!G35))</f>
        <v/>
      </c>
      <c r="C31" t="str">
        <f>IF('PCN Variation'!B35="","",IF('PCN Variation'!O35="","",'PCN Variation'!O35))</f>
        <v/>
      </c>
      <c r="D31" t="str">
        <f>IF('PCN Variation'!B35="","",IF('PCN Variation'!K35="","",'PCN Variation'!K35))</f>
        <v/>
      </c>
      <c r="E31" t="str">
        <f>IF('PCN Variation'!B35="","",IF('PCN Variation'!M35="","",'PCN Variation'!M35))</f>
        <v/>
      </c>
      <c r="F31" t="str">
        <f>IF('PCN Variation'!B35="","",IF('PCN Variation'!I35="","",'PCN Variation'!I35))</f>
        <v/>
      </c>
      <c r="G31" t="str">
        <f>IF('PCN Variation'!B35="","",IF('PCN Variation'!S35="","",'PCN Variation'!S35))</f>
        <v/>
      </c>
      <c r="H31" t="str">
        <f>IF('PCN Variation'!B35="","",IF('PCN Variation'!U35="","",'PCN Variation'!U35))</f>
        <v/>
      </c>
    </row>
    <row r="32" spans="1:8" x14ac:dyDescent="0.35">
      <c r="A32" t="str">
        <f>IF('PCN Variation'!B36="","",'PCN Variation'!B36)</f>
        <v/>
      </c>
      <c r="B32" t="str">
        <f>IF('PCN Variation'!B36="","",IF('PCN Variation'!G36="","",'PCN Variation'!G36))</f>
        <v/>
      </c>
      <c r="C32" t="str">
        <f>IF('PCN Variation'!B36="","",IF('PCN Variation'!O36="","",'PCN Variation'!O36))</f>
        <v/>
      </c>
      <c r="D32" t="str">
        <f>IF('PCN Variation'!B36="","",IF('PCN Variation'!K36="","",'PCN Variation'!K36))</f>
        <v/>
      </c>
      <c r="E32" t="str">
        <f>IF('PCN Variation'!B36="","",IF('PCN Variation'!M36="","",'PCN Variation'!M36))</f>
        <v/>
      </c>
      <c r="F32" t="str">
        <f>IF('PCN Variation'!B36="","",IF('PCN Variation'!I36="","",'PCN Variation'!I36))</f>
        <v/>
      </c>
      <c r="G32" t="str">
        <f>IF('PCN Variation'!B36="","",IF('PCN Variation'!S36="","",'PCN Variation'!S36))</f>
        <v/>
      </c>
      <c r="H32" t="str">
        <f>IF('PCN Variation'!B36="","",IF('PCN Variation'!U36="","",'PCN Variation'!U36))</f>
        <v/>
      </c>
    </row>
    <row r="33" spans="1:8" x14ac:dyDescent="0.35">
      <c r="A33" t="str">
        <f>IF('PCN Variation'!B37="","",'PCN Variation'!B37)</f>
        <v/>
      </c>
      <c r="B33" t="str">
        <f>IF('PCN Variation'!B37="","",IF('PCN Variation'!G37="","",'PCN Variation'!G37))</f>
        <v/>
      </c>
      <c r="C33" t="str">
        <f>IF('PCN Variation'!B37="","",IF('PCN Variation'!O37="","",'PCN Variation'!O37))</f>
        <v/>
      </c>
      <c r="D33" t="str">
        <f>IF('PCN Variation'!B37="","",IF('PCN Variation'!K37="","",'PCN Variation'!K37))</f>
        <v/>
      </c>
      <c r="E33" t="str">
        <f>IF('PCN Variation'!B37="","",IF('PCN Variation'!M37="","",'PCN Variation'!M37))</f>
        <v/>
      </c>
      <c r="F33" t="str">
        <f>IF('PCN Variation'!B37="","",IF('PCN Variation'!I37="","",'PCN Variation'!I37))</f>
        <v/>
      </c>
      <c r="G33" t="str">
        <f>IF('PCN Variation'!B37="","",IF('PCN Variation'!S37="","",'PCN Variation'!S37))</f>
        <v/>
      </c>
      <c r="H33" t="str">
        <f>IF('PCN Variation'!B37="","",IF('PCN Variation'!U37="","",'PCN Variation'!U37))</f>
        <v/>
      </c>
    </row>
    <row r="34" spans="1:8" x14ac:dyDescent="0.35">
      <c r="A34" t="str">
        <f>IF('PCN Variation'!B38="","",'PCN Variation'!B38)</f>
        <v/>
      </c>
      <c r="B34" t="str">
        <f>IF('PCN Variation'!B38="","",IF('PCN Variation'!G38="","",'PCN Variation'!G38))</f>
        <v/>
      </c>
      <c r="C34" t="str">
        <f>IF('PCN Variation'!B38="","",IF('PCN Variation'!O38="","",'PCN Variation'!O38))</f>
        <v/>
      </c>
      <c r="D34" t="str">
        <f>IF('PCN Variation'!B38="","",IF('PCN Variation'!K38="","",'PCN Variation'!K38))</f>
        <v/>
      </c>
      <c r="E34" t="str">
        <f>IF('PCN Variation'!B38="","",IF('PCN Variation'!M38="","",'PCN Variation'!M38))</f>
        <v/>
      </c>
      <c r="F34" t="str">
        <f>IF('PCN Variation'!B38="","",IF('PCN Variation'!I38="","",'PCN Variation'!I38))</f>
        <v/>
      </c>
      <c r="G34" t="str">
        <f>IF('PCN Variation'!B38="","",IF('PCN Variation'!S38="","",'PCN Variation'!S38))</f>
        <v/>
      </c>
      <c r="H34" t="str">
        <f>IF('PCN Variation'!B38="","",IF('PCN Variation'!U38="","",'PCN Variation'!U38))</f>
        <v/>
      </c>
    </row>
    <row r="35" spans="1:8" x14ac:dyDescent="0.35">
      <c r="A35" t="str">
        <f>IF('PCN Variation'!B39="","",'PCN Variation'!B39)</f>
        <v/>
      </c>
      <c r="B35" t="str">
        <f>IF('PCN Variation'!B39="","",IF('PCN Variation'!G39="","",'PCN Variation'!G39))</f>
        <v/>
      </c>
      <c r="C35" t="str">
        <f>IF('PCN Variation'!B39="","",IF('PCN Variation'!O39="","",'PCN Variation'!O39))</f>
        <v/>
      </c>
      <c r="D35" t="str">
        <f>IF('PCN Variation'!B39="","",IF('PCN Variation'!K39="","",'PCN Variation'!K39))</f>
        <v/>
      </c>
      <c r="E35" t="str">
        <f>IF('PCN Variation'!B39="","",IF('PCN Variation'!M39="","",'PCN Variation'!M39))</f>
        <v/>
      </c>
      <c r="F35" t="str">
        <f>IF('PCN Variation'!B39="","",IF('PCN Variation'!I39="","",'PCN Variation'!I39))</f>
        <v/>
      </c>
      <c r="G35" t="str">
        <f>IF('PCN Variation'!B39="","",IF('PCN Variation'!S39="","",'PCN Variation'!S39))</f>
        <v/>
      </c>
      <c r="H35" t="str">
        <f>IF('PCN Variation'!B39="","",IF('PCN Variation'!U39="","",'PCN Variation'!U39))</f>
        <v/>
      </c>
    </row>
    <row r="36" spans="1:8" x14ac:dyDescent="0.35">
      <c r="A36" t="str">
        <f>IF('PCN Variation'!B40="","",'PCN Variation'!B40)</f>
        <v/>
      </c>
      <c r="B36" t="str">
        <f>IF('PCN Variation'!B40="","",IF('PCN Variation'!G40="","",'PCN Variation'!G40))</f>
        <v/>
      </c>
      <c r="C36" t="str">
        <f>IF('PCN Variation'!B40="","",IF('PCN Variation'!O40="","",'PCN Variation'!O40))</f>
        <v/>
      </c>
      <c r="D36" t="str">
        <f>IF('PCN Variation'!B40="","",IF('PCN Variation'!K40="","",'PCN Variation'!K40))</f>
        <v/>
      </c>
      <c r="E36" t="str">
        <f>IF('PCN Variation'!B40="","",IF('PCN Variation'!M40="","",'PCN Variation'!M40))</f>
        <v/>
      </c>
      <c r="F36" t="str">
        <f>IF('PCN Variation'!B40="","",IF('PCN Variation'!I40="","",'PCN Variation'!I40))</f>
        <v/>
      </c>
      <c r="G36" t="str">
        <f>IF('PCN Variation'!B40="","",IF('PCN Variation'!S40="","",'PCN Variation'!S40))</f>
        <v/>
      </c>
      <c r="H36" t="str">
        <f>IF('PCN Variation'!B40="","",IF('PCN Variation'!U40="","",'PCN Variation'!U40))</f>
        <v/>
      </c>
    </row>
    <row r="37" spans="1:8" x14ac:dyDescent="0.35">
      <c r="A37" t="str">
        <f>IF('PCN Variation'!B41="","",'PCN Variation'!B41)</f>
        <v/>
      </c>
      <c r="B37" t="str">
        <f>IF('PCN Variation'!B41="","",IF('PCN Variation'!G41="","",'PCN Variation'!G41))</f>
        <v/>
      </c>
      <c r="C37" t="str">
        <f>IF('PCN Variation'!B41="","",IF('PCN Variation'!O41="","",'PCN Variation'!O41))</f>
        <v/>
      </c>
      <c r="D37" t="str">
        <f>IF('PCN Variation'!B41="","",IF('PCN Variation'!K41="","",'PCN Variation'!K41))</f>
        <v/>
      </c>
      <c r="E37" t="str">
        <f>IF('PCN Variation'!B41="","",IF('PCN Variation'!M41="","",'PCN Variation'!M41))</f>
        <v/>
      </c>
      <c r="F37" t="str">
        <f>IF('PCN Variation'!B41="","",IF('PCN Variation'!I41="","",'PCN Variation'!I41))</f>
        <v/>
      </c>
      <c r="G37" t="str">
        <f>IF('PCN Variation'!B41="","",IF('PCN Variation'!S41="","",'PCN Variation'!S41))</f>
        <v/>
      </c>
      <c r="H37" t="str">
        <f>IF('PCN Variation'!B41="","",IF('PCN Variation'!U41="","",'PCN Variation'!U41))</f>
        <v/>
      </c>
    </row>
    <row r="38" spans="1:8" x14ac:dyDescent="0.35">
      <c r="A38" t="str">
        <f>IF('PCN Variation'!B42="","",'PCN Variation'!B42)</f>
        <v/>
      </c>
      <c r="B38" t="str">
        <f>IF('PCN Variation'!B42="","",IF('PCN Variation'!G42="","",'PCN Variation'!G42))</f>
        <v/>
      </c>
      <c r="C38" t="str">
        <f>IF('PCN Variation'!B42="","",IF('PCN Variation'!O42="","",'PCN Variation'!O42))</f>
        <v/>
      </c>
      <c r="D38" t="str">
        <f>IF('PCN Variation'!B42="","",IF('PCN Variation'!K42="","",'PCN Variation'!K42))</f>
        <v/>
      </c>
      <c r="E38" t="str">
        <f>IF('PCN Variation'!B42="","",IF('PCN Variation'!M42="","",'PCN Variation'!M42))</f>
        <v/>
      </c>
      <c r="F38" t="str">
        <f>IF('PCN Variation'!B42="","",IF('PCN Variation'!I42="","",'PCN Variation'!I42))</f>
        <v/>
      </c>
      <c r="G38" t="str">
        <f>IF('PCN Variation'!B42="","",IF('PCN Variation'!S42="","",'PCN Variation'!S42))</f>
        <v/>
      </c>
      <c r="H38" t="str">
        <f>IF('PCN Variation'!B42="","",IF('PCN Variation'!U42="","",'PCN Variation'!U42))</f>
        <v/>
      </c>
    </row>
    <row r="39" spans="1:8" x14ac:dyDescent="0.35">
      <c r="A39" t="str">
        <f>IF('PCN Variation'!B43="","",'PCN Variation'!B43)</f>
        <v/>
      </c>
      <c r="B39" t="str">
        <f>IF('PCN Variation'!B43="","",IF('PCN Variation'!G43="","",'PCN Variation'!G43))</f>
        <v/>
      </c>
      <c r="C39" t="str">
        <f>IF('PCN Variation'!B43="","",IF('PCN Variation'!O43="","",'PCN Variation'!O43))</f>
        <v/>
      </c>
      <c r="D39" t="str">
        <f>IF('PCN Variation'!B43="","",IF('PCN Variation'!K43="","",'PCN Variation'!K43))</f>
        <v/>
      </c>
      <c r="E39" t="str">
        <f>IF('PCN Variation'!B43="","",IF('PCN Variation'!M43="","",'PCN Variation'!M43))</f>
        <v/>
      </c>
      <c r="F39" t="str">
        <f>IF('PCN Variation'!B43="","",IF('PCN Variation'!I43="","",'PCN Variation'!I43))</f>
        <v/>
      </c>
      <c r="G39" t="str">
        <f>IF('PCN Variation'!B43="","",IF('PCN Variation'!S43="","",'PCN Variation'!S43))</f>
        <v/>
      </c>
      <c r="H39" t="str">
        <f>IF('PCN Variation'!B43="","",IF('PCN Variation'!U43="","",'PCN Variation'!U43))</f>
        <v/>
      </c>
    </row>
    <row r="40" spans="1:8" x14ac:dyDescent="0.35">
      <c r="A40" t="str">
        <f>IF('PCN Variation'!B44="","",'PCN Variation'!B44)</f>
        <v/>
      </c>
      <c r="B40" t="str">
        <f>IF('PCN Variation'!B44="","",IF('PCN Variation'!G44="","",'PCN Variation'!G44))</f>
        <v/>
      </c>
      <c r="C40" t="str">
        <f>IF('PCN Variation'!B44="","",IF('PCN Variation'!O44="","",'PCN Variation'!O44))</f>
        <v/>
      </c>
      <c r="D40" t="str">
        <f>IF('PCN Variation'!B44="","",IF('PCN Variation'!K44="","",'PCN Variation'!K44))</f>
        <v/>
      </c>
      <c r="E40" t="str">
        <f>IF('PCN Variation'!B44="","",IF('PCN Variation'!M44="","",'PCN Variation'!M44))</f>
        <v/>
      </c>
      <c r="F40" t="str">
        <f>IF('PCN Variation'!B44="","",IF('PCN Variation'!I44="","",'PCN Variation'!I44))</f>
        <v/>
      </c>
      <c r="G40" t="str">
        <f>IF('PCN Variation'!B44="","",IF('PCN Variation'!S44="","",'PCN Variation'!S44))</f>
        <v/>
      </c>
      <c r="H40" t="str">
        <f>IF('PCN Variation'!B44="","",IF('PCN Variation'!U44="","",'PCN Variation'!U44))</f>
        <v/>
      </c>
    </row>
    <row r="41" spans="1:8" x14ac:dyDescent="0.35">
      <c r="A41" t="str">
        <f>IF('PCN Variation'!B45="","",'PCN Variation'!B45)</f>
        <v/>
      </c>
      <c r="B41" t="str">
        <f>IF('PCN Variation'!B45="","",IF('PCN Variation'!G45="","",'PCN Variation'!G45))</f>
        <v/>
      </c>
      <c r="C41" t="str">
        <f>IF('PCN Variation'!B45="","",IF('PCN Variation'!O45="","",'PCN Variation'!O45))</f>
        <v/>
      </c>
      <c r="D41" t="str">
        <f>IF('PCN Variation'!B45="","",IF('PCN Variation'!K45="","",'PCN Variation'!K45))</f>
        <v/>
      </c>
      <c r="E41" t="str">
        <f>IF('PCN Variation'!B45="","",IF('PCN Variation'!M45="","",'PCN Variation'!M45))</f>
        <v/>
      </c>
      <c r="F41" t="str">
        <f>IF('PCN Variation'!B45="","",IF('PCN Variation'!I45="","",'PCN Variation'!I45))</f>
        <v/>
      </c>
      <c r="G41" t="str">
        <f>IF('PCN Variation'!B45="","",IF('PCN Variation'!S45="","",'PCN Variation'!S45))</f>
        <v/>
      </c>
      <c r="H41" t="str">
        <f>IF('PCN Variation'!B45="","",IF('PCN Variation'!U45="","",'PCN Variation'!U45))</f>
        <v/>
      </c>
    </row>
    <row r="42" spans="1:8" x14ac:dyDescent="0.35">
      <c r="A42" t="str">
        <f>IF('PCN Variation'!B46="","",'PCN Variation'!B46)</f>
        <v/>
      </c>
      <c r="B42" t="str">
        <f>IF('PCN Variation'!B46="","",IF('PCN Variation'!G46="","",'PCN Variation'!G46))</f>
        <v/>
      </c>
      <c r="C42" t="str">
        <f>IF('PCN Variation'!B46="","",IF('PCN Variation'!O46="","",'PCN Variation'!O46))</f>
        <v/>
      </c>
      <c r="D42" t="str">
        <f>IF('PCN Variation'!B46="","",IF('PCN Variation'!K46="","",'PCN Variation'!K46))</f>
        <v/>
      </c>
      <c r="E42" t="str">
        <f>IF('PCN Variation'!B46="","",IF('PCN Variation'!M46="","",'PCN Variation'!M46))</f>
        <v/>
      </c>
      <c r="F42" t="str">
        <f>IF('PCN Variation'!B46="","",IF('PCN Variation'!I46="","",'PCN Variation'!I46))</f>
        <v/>
      </c>
      <c r="G42" t="str">
        <f>IF('PCN Variation'!B46="","",IF('PCN Variation'!S46="","",'PCN Variation'!S46))</f>
        <v/>
      </c>
      <c r="H42" t="str">
        <f>IF('PCN Variation'!B46="","",IF('PCN Variation'!U46="","",'PCN Variation'!U46))</f>
        <v/>
      </c>
    </row>
    <row r="43" spans="1:8" x14ac:dyDescent="0.35">
      <c r="A43" t="str">
        <f>IF('PCN Variation'!B47="","",'PCN Variation'!B47)</f>
        <v/>
      </c>
      <c r="B43" t="str">
        <f>IF('PCN Variation'!B47="","",IF('PCN Variation'!G47="","",'PCN Variation'!G47))</f>
        <v/>
      </c>
      <c r="C43" t="str">
        <f>IF('PCN Variation'!B47="","",IF('PCN Variation'!O47="","",'PCN Variation'!O47))</f>
        <v/>
      </c>
      <c r="D43" t="str">
        <f>IF('PCN Variation'!B47="","",IF('PCN Variation'!K47="","",'PCN Variation'!K47))</f>
        <v/>
      </c>
      <c r="E43" t="str">
        <f>IF('PCN Variation'!B47="","",IF('PCN Variation'!M47="","",'PCN Variation'!M47))</f>
        <v/>
      </c>
      <c r="F43" t="str">
        <f>IF('PCN Variation'!B47="","",IF('PCN Variation'!I47="","",'PCN Variation'!I47))</f>
        <v/>
      </c>
      <c r="G43" t="str">
        <f>IF('PCN Variation'!B47="","",IF('PCN Variation'!S47="","",'PCN Variation'!S47))</f>
        <v/>
      </c>
      <c r="H43" t="str">
        <f>IF('PCN Variation'!B47="","",IF('PCN Variation'!U47="","",'PCN Variation'!U47))</f>
        <v/>
      </c>
    </row>
    <row r="44" spans="1:8" x14ac:dyDescent="0.35">
      <c r="A44" t="str">
        <f>IF('PCN Variation'!B48="","",'PCN Variation'!B48)</f>
        <v/>
      </c>
      <c r="B44" t="str">
        <f>IF('PCN Variation'!B48="","",IF('PCN Variation'!G48="","",'PCN Variation'!G48))</f>
        <v/>
      </c>
      <c r="C44" t="str">
        <f>IF('PCN Variation'!B48="","",IF('PCN Variation'!O48="","",'PCN Variation'!O48))</f>
        <v/>
      </c>
      <c r="D44" t="str">
        <f>IF('PCN Variation'!B48="","",IF('PCN Variation'!K48="","",'PCN Variation'!K48))</f>
        <v/>
      </c>
      <c r="E44" t="str">
        <f>IF('PCN Variation'!B48="","",IF('PCN Variation'!M48="","",'PCN Variation'!M48))</f>
        <v/>
      </c>
      <c r="F44" t="str">
        <f>IF('PCN Variation'!B48="","",IF('PCN Variation'!I48="","",'PCN Variation'!I48))</f>
        <v/>
      </c>
      <c r="G44" t="str">
        <f>IF('PCN Variation'!B48="","",IF('PCN Variation'!S48="","",'PCN Variation'!S48))</f>
        <v/>
      </c>
      <c r="H44" t="str">
        <f>IF('PCN Variation'!B48="","",IF('PCN Variation'!U48="","",'PCN Variation'!U48))</f>
        <v/>
      </c>
    </row>
    <row r="45" spans="1:8" x14ac:dyDescent="0.35">
      <c r="A45" t="str">
        <f>IF('PCN Variation'!B49="","",'PCN Variation'!B49)</f>
        <v/>
      </c>
      <c r="B45" t="str">
        <f>IF('PCN Variation'!B49="","",IF('PCN Variation'!G49="","",'PCN Variation'!G49))</f>
        <v/>
      </c>
      <c r="C45" t="str">
        <f>IF('PCN Variation'!B49="","",IF('PCN Variation'!O49="","",'PCN Variation'!O49))</f>
        <v/>
      </c>
      <c r="D45" t="str">
        <f>IF('PCN Variation'!B49="","",IF('PCN Variation'!K49="","",'PCN Variation'!K49))</f>
        <v/>
      </c>
      <c r="E45" t="str">
        <f>IF('PCN Variation'!B49="","",IF('PCN Variation'!M49="","",'PCN Variation'!M49))</f>
        <v/>
      </c>
      <c r="F45" t="str">
        <f>IF('PCN Variation'!B49="","",IF('PCN Variation'!I49="","",'PCN Variation'!I49))</f>
        <v/>
      </c>
      <c r="G45" t="str">
        <f>IF('PCN Variation'!B49="","",IF('PCN Variation'!S49="","",'PCN Variation'!S49))</f>
        <v/>
      </c>
      <c r="H45" t="str">
        <f>IF('PCN Variation'!B49="","",IF('PCN Variation'!U49="","",'PCN Variation'!U49))</f>
        <v/>
      </c>
    </row>
    <row r="46" spans="1:8" x14ac:dyDescent="0.35">
      <c r="A46" t="str">
        <f>IF('PCN Variation'!B50="","",'PCN Variation'!B50)</f>
        <v/>
      </c>
      <c r="B46" t="str">
        <f>IF('PCN Variation'!B50="","",IF('PCN Variation'!G50="","",'PCN Variation'!G50))</f>
        <v/>
      </c>
      <c r="C46" t="str">
        <f>IF('PCN Variation'!B50="","",IF('PCN Variation'!O50="","",'PCN Variation'!O50))</f>
        <v/>
      </c>
      <c r="D46" t="str">
        <f>IF('PCN Variation'!B50="","",IF('PCN Variation'!K50="","",'PCN Variation'!K50))</f>
        <v/>
      </c>
      <c r="E46" t="str">
        <f>IF('PCN Variation'!B50="","",IF('PCN Variation'!M50="","",'PCN Variation'!M50))</f>
        <v/>
      </c>
      <c r="F46" t="str">
        <f>IF('PCN Variation'!B50="","",IF('PCN Variation'!I50="","",'PCN Variation'!I50))</f>
        <v/>
      </c>
      <c r="G46" t="str">
        <f>IF('PCN Variation'!B50="","",IF('PCN Variation'!S50="","",'PCN Variation'!S50))</f>
        <v/>
      </c>
      <c r="H46" t="str">
        <f>IF('PCN Variation'!B50="","",IF('PCN Variation'!U50="","",'PCN Variation'!U50))</f>
        <v/>
      </c>
    </row>
    <row r="47" spans="1:8" x14ac:dyDescent="0.35">
      <c r="A47" t="str">
        <f>IF('PCN Variation'!B51="","",'PCN Variation'!B51)</f>
        <v/>
      </c>
      <c r="B47" t="str">
        <f>IF('PCN Variation'!B51="","",IF('PCN Variation'!G51="","",'PCN Variation'!G51))</f>
        <v/>
      </c>
      <c r="C47" t="str">
        <f>IF('PCN Variation'!B51="","",IF('PCN Variation'!O51="","",'PCN Variation'!O51))</f>
        <v/>
      </c>
      <c r="D47" t="str">
        <f>IF('PCN Variation'!B51="","",IF('PCN Variation'!K51="","",'PCN Variation'!K51))</f>
        <v/>
      </c>
      <c r="E47" t="str">
        <f>IF('PCN Variation'!B51="","",IF('PCN Variation'!M51="","",'PCN Variation'!M51))</f>
        <v/>
      </c>
      <c r="F47" t="str">
        <f>IF('PCN Variation'!B51="","",IF('PCN Variation'!I51="","",'PCN Variation'!I51))</f>
        <v/>
      </c>
      <c r="G47" t="str">
        <f>IF('PCN Variation'!B51="","",IF('PCN Variation'!S51="","",'PCN Variation'!S51))</f>
        <v/>
      </c>
      <c r="H47" t="str">
        <f>IF('PCN Variation'!B51="","",IF('PCN Variation'!U51="","",'PCN Variation'!U51))</f>
        <v/>
      </c>
    </row>
    <row r="48" spans="1:8" x14ac:dyDescent="0.35">
      <c r="A48" t="str">
        <f>IF('PCN Variation'!B52="","",'PCN Variation'!B52)</f>
        <v/>
      </c>
      <c r="B48" t="str">
        <f>IF('PCN Variation'!B52="","",IF('PCN Variation'!G52="","",'PCN Variation'!G52))</f>
        <v/>
      </c>
      <c r="C48" t="str">
        <f>IF('PCN Variation'!B52="","",IF('PCN Variation'!O52="","",'PCN Variation'!O52))</f>
        <v/>
      </c>
      <c r="D48" t="str">
        <f>IF('PCN Variation'!B52="","",IF('PCN Variation'!K52="","",'PCN Variation'!K52))</f>
        <v/>
      </c>
      <c r="E48" t="str">
        <f>IF('PCN Variation'!B52="","",IF('PCN Variation'!M52="","",'PCN Variation'!M52))</f>
        <v/>
      </c>
      <c r="F48" t="str">
        <f>IF('PCN Variation'!B52="","",IF('PCN Variation'!I52="","",'PCN Variation'!I52))</f>
        <v/>
      </c>
      <c r="G48" t="str">
        <f>IF('PCN Variation'!B52="","",IF('PCN Variation'!S52="","",'PCN Variation'!S52))</f>
        <v/>
      </c>
      <c r="H48" t="str">
        <f>IF('PCN Variation'!B52="","",IF('PCN Variation'!U52="","",'PCN Variation'!U52))</f>
        <v/>
      </c>
    </row>
    <row r="49" spans="1:8" x14ac:dyDescent="0.35">
      <c r="A49" t="str">
        <f>IF('PCN Variation'!B53="","",'PCN Variation'!B53)</f>
        <v/>
      </c>
      <c r="B49" t="str">
        <f>IF('PCN Variation'!B53="","",IF('PCN Variation'!G53="","",'PCN Variation'!G53))</f>
        <v/>
      </c>
      <c r="C49" t="str">
        <f>IF('PCN Variation'!B53="","",IF('PCN Variation'!O53="","",'PCN Variation'!O53))</f>
        <v/>
      </c>
      <c r="D49" t="str">
        <f>IF('PCN Variation'!B53="","",IF('PCN Variation'!K53="","",'PCN Variation'!K53))</f>
        <v/>
      </c>
      <c r="E49" t="str">
        <f>IF('PCN Variation'!B53="","",IF('PCN Variation'!M53="","",'PCN Variation'!M53))</f>
        <v/>
      </c>
      <c r="F49" t="str">
        <f>IF('PCN Variation'!B53="","",IF('PCN Variation'!I53="","",'PCN Variation'!I53))</f>
        <v/>
      </c>
      <c r="G49" t="str">
        <f>IF('PCN Variation'!B53="","",IF('PCN Variation'!S53="","",'PCN Variation'!S53))</f>
        <v/>
      </c>
      <c r="H49" t="str">
        <f>IF('PCN Variation'!B53="","",IF('PCN Variation'!U53="","",'PCN Variation'!U53))</f>
        <v/>
      </c>
    </row>
    <row r="50" spans="1:8" x14ac:dyDescent="0.35">
      <c r="A50" t="str">
        <f>IF('PCN Variation'!B54="","",'PCN Variation'!B54)</f>
        <v/>
      </c>
      <c r="B50" t="str">
        <f>IF('PCN Variation'!B54="","",IF('PCN Variation'!G54="","",'PCN Variation'!G54))</f>
        <v/>
      </c>
      <c r="C50" t="str">
        <f>IF('PCN Variation'!B54="","",IF('PCN Variation'!O54="","",'PCN Variation'!O54))</f>
        <v/>
      </c>
      <c r="D50" t="str">
        <f>IF('PCN Variation'!B54="","",IF('PCN Variation'!K54="","",'PCN Variation'!K54))</f>
        <v/>
      </c>
      <c r="E50" t="str">
        <f>IF('PCN Variation'!B54="","",IF('PCN Variation'!M54="","",'PCN Variation'!M54))</f>
        <v/>
      </c>
      <c r="F50" t="str">
        <f>IF('PCN Variation'!B54="","",IF('PCN Variation'!I54="","",'PCN Variation'!I54))</f>
        <v/>
      </c>
      <c r="G50" t="str">
        <f>IF('PCN Variation'!B54="","",IF('PCN Variation'!S54="","",'PCN Variation'!S54))</f>
        <v/>
      </c>
      <c r="H50" t="str">
        <f>IF('PCN Variation'!B54="","",IF('PCN Variation'!U54="","",'PCN Variation'!U54))</f>
        <v/>
      </c>
    </row>
    <row r="51" spans="1:8" x14ac:dyDescent="0.35">
      <c r="A51" t="str">
        <f>IF('PCN Variation'!B55="","",'PCN Variation'!B55)</f>
        <v/>
      </c>
      <c r="B51" t="str">
        <f>IF('PCN Variation'!B55="","",IF('PCN Variation'!G55="","",'PCN Variation'!G55))</f>
        <v/>
      </c>
      <c r="C51" t="str">
        <f>IF('PCN Variation'!B55="","",IF('PCN Variation'!O55="","",'PCN Variation'!O55))</f>
        <v/>
      </c>
      <c r="D51" t="str">
        <f>IF('PCN Variation'!B55="","",IF('PCN Variation'!K55="","",'PCN Variation'!K55))</f>
        <v/>
      </c>
      <c r="E51" t="str">
        <f>IF('PCN Variation'!B55="","",IF('PCN Variation'!M55="","",'PCN Variation'!M55))</f>
        <v/>
      </c>
      <c r="F51" t="str">
        <f>IF('PCN Variation'!B55="","",IF('PCN Variation'!I55="","",'PCN Variation'!I55))</f>
        <v/>
      </c>
      <c r="G51" t="str">
        <f>IF('PCN Variation'!B55="","",IF('PCN Variation'!S55="","",'PCN Variation'!S55))</f>
        <v/>
      </c>
      <c r="H51" t="str">
        <f>IF('PCN Variation'!B55="","",IF('PCN Variation'!U55="","",'PCN Variation'!U55))</f>
        <v/>
      </c>
    </row>
    <row r="52" spans="1:8" x14ac:dyDescent="0.35">
      <c r="A52" t="str">
        <f>IF('PCN Variation'!B56="","",'PCN Variation'!B56)</f>
        <v/>
      </c>
      <c r="B52" t="str">
        <f>IF('PCN Variation'!B56="","",IF('PCN Variation'!G56="","",'PCN Variation'!G56))</f>
        <v/>
      </c>
      <c r="C52" t="str">
        <f>IF('PCN Variation'!B56="","",IF('PCN Variation'!O56="","",'PCN Variation'!O56))</f>
        <v/>
      </c>
      <c r="D52" t="str">
        <f>IF('PCN Variation'!B56="","",IF('PCN Variation'!K56="","",'PCN Variation'!K56))</f>
        <v/>
      </c>
      <c r="E52" t="str">
        <f>IF('PCN Variation'!B56="","",IF('PCN Variation'!M56="","",'PCN Variation'!M56))</f>
        <v/>
      </c>
      <c r="F52" t="str">
        <f>IF('PCN Variation'!B56="","",IF('PCN Variation'!I56="","",'PCN Variation'!I56))</f>
        <v/>
      </c>
      <c r="G52" t="str">
        <f>IF('PCN Variation'!B56="","",IF('PCN Variation'!S56="","",'PCN Variation'!S56))</f>
        <v/>
      </c>
      <c r="H52" t="str">
        <f>IF('PCN Variation'!B56="","",IF('PCN Variation'!U56="","",'PCN Variation'!U56))</f>
        <v/>
      </c>
    </row>
    <row r="53" spans="1:8" x14ac:dyDescent="0.35">
      <c r="A53" t="str">
        <f>IF('PCN Variation'!B57="","",'PCN Variation'!B57)</f>
        <v/>
      </c>
      <c r="B53" t="str">
        <f>IF('PCN Variation'!B57="","",IF('PCN Variation'!G57="","",'PCN Variation'!G57))</f>
        <v/>
      </c>
      <c r="C53" t="str">
        <f>IF('PCN Variation'!B57="","",IF('PCN Variation'!O57="","",'PCN Variation'!O57))</f>
        <v/>
      </c>
      <c r="D53" t="str">
        <f>IF('PCN Variation'!B57="","",IF('PCN Variation'!K57="","",'PCN Variation'!K57))</f>
        <v/>
      </c>
      <c r="E53" t="str">
        <f>IF('PCN Variation'!B57="","",IF('PCN Variation'!M57="","",'PCN Variation'!M57))</f>
        <v/>
      </c>
      <c r="F53" t="str">
        <f>IF('PCN Variation'!B57="","",IF('PCN Variation'!I57="","",'PCN Variation'!I57))</f>
        <v/>
      </c>
      <c r="G53" t="str">
        <f>IF('PCN Variation'!B57="","",IF('PCN Variation'!S57="","",'PCN Variation'!S57))</f>
        <v/>
      </c>
      <c r="H53" t="str">
        <f>IF('PCN Variation'!B57="","",IF('PCN Variation'!U57="","",'PCN Variation'!U57))</f>
        <v/>
      </c>
    </row>
    <row r="54" spans="1:8" x14ac:dyDescent="0.35">
      <c r="A54" t="str">
        <f>IF('PCN Variation'!B58="","",'PCN Variation'!B58)</f>
        <v/>
      </c>
      <c r="B54" t="str">
        <f>IF('PCN Variation'!B58="","",IF('PCN Variation'!G58="","",'PCN Variation'!G58))</f>
        <v/>
      </c>
      <c r="C54" t="str">
        <f>IF('PCN Variation'!B58="","",IF('PCN Variation'!O58="","",'PCN Variation'!O58))</f>
        <v/>
      </c>
      <c r="D54" t="str">
        <f>IF('PCN Variation'!B58="","",IF('PCN Variation'!K58="","",'PCN Variation'!K58))</f>
        <v/>
      </c>
      <c r="E54" t="str">
        <f>IF('PCN Variation'!B58="","",IF('PCN Variation'!M58="","",'PCN Variation'!M58))</f>
        <v/>
      </c>
      <c r="F54" t="str">
        <f>IF('PCN Variation'!B58="","",IF('PCN Variation'!I58="","",'PCN Variation'!I58))</f>
        <v/>
      </c>
      <c r="G54" t="str">
        <f>IF('PCN Variation'!B58="","",IF('PCN Variation'!S58="","",'PCN Variation'!S58))</f>
        <v/>
      </c>
      <c r="H54" t="str">
        <f>IF('PCN Variation'!B58="","",IF('PCN Variation'!U58="","",'PCN Variation'!U58))</f>
        <v/>
      </c>
    </row>
    <row r="55" spans="1:8" x14ac:dyDescent="0.35">
      <c r="A55" t="str">
        <f>IF('PCN Variation'!B59="","",'PCN Variation'!B59)</f>
        <v/>
      </c>
      <c r="B55" t="str">
        <f>IF('PCN Variation'!B59="","",IF('PCN Variation'!G59="","",'PCN Variation'!G59))</f>
        <v/>
      </c>
      <c r="C55" t="str">
        <f>IF('PCN Variation'!B59="","",IF('PCN Variation'!O59="","",'PCN Variation'!O59))</f>
        <v/>
      </c>
      <c r="D55" t="str">
        <f>IF('PCN Variation'!B59="","",IF('PCN Variation'!K59="","",'PCN Variation'!K59))</f>
        <v/>
      </c>
      <c r="E55" t="str">
        <f>IF('PCN Variation'!B59="","",IF('PCN Variation'!M59="","",'PCN Variation'!M59))</f>
        <v/>
      </c>
      <c r="F55" t="str">
        <f>IF('PCN Variation'!B59="","",IF('PCN Variation'!I59="","",'PCN Variation'!I59))</f>
        <v/>
      </c>
      <c r="G55" t="str">
        <f>IF('PCN Variation'!B59="","",IF('PCN Variation'!S59="","",'PCN Variation'!S59))</f>
        <v/>
      </c>
      <c r="H55" t="str">
        <f>IF('PCN Variation'!B59="","",IF('PCN Variation'!U59="","",'PCN Variation'!U59))</f>
        <v/>
      </c>
    </row>
    <row r="56" spans="1:8" x14ac:dyDescent="0.35">
      <c r="A56" t="str">
        <f>IF('PCN Variation'!B60="","",'PCN Variation'!B60)</f>
        <v/>
      </c>
      <c r="B56" t="str">
        <f>IF('PCN Variation'!B60="","",IF('PCN Variation'!G60="","",'PCN Variation'!G60))</f>
        <v/>
      </c>
      <c r="C56" t="str">
        <f>IF('PCN Variation'!B60="","",IF('PCN Variation'!O60="","",'PCN Variation'!O60))</f>
        <v/>
      </c>
      <c r="D56" t="str">
        <f>IF('PCN Variation'!B60="","",IF('PCN Variation'!K60="","",'PCN Variation'!K60))</f>
        <v/>
      </c>
      <c r="E56" t="str">
        <f>IF('PCN Variation'!B60="","",IF('PCN Variation'!M60="","",'PCN Variation'!M60))</f>
        <v/>
      </c>
      <c r="F56" t="str">
        <f>IF('PCN Variation'!B60="","",IF('PCN Variation'!I60="","",'PCN Variation'!I60))</f>
        <v/>
      </c>
      <c r="G56" t="str">
        <f>IF('PCN Variation'!B60="","",IF('PCN Variation'!S60="","",'PCN Variation'!S60))</f>
        <v/>
      </c>
      <c r="H56" t="str">
        <f>IF('PCN Variation'!B60="","",IF('PCN Variation'!U60="","",'PCN Variation'!U60))</f>
        <v/>
      </c>
    </row>
    <row r="57" spans="1:8" x14ac:dyDescent="0.35">
      <c r="A57" t="str">
        <f>IF('PCN Variation'!B61="","",'PCN Variation'!B61)</f>
        <v/>
      </c>
      <c r="B57" t="str">
        <f>IF('PCN Variation'!B61="","",IF('PCN Variation'!G61="","",'PCN Variation'!G61))</f>
        <v/>
      </c>
      <c r="C57" t="str">
        <f>IF('PCN Variation'!B61="","",IF('PCN Variation'!O61="","",'PCN Variation'!O61))</f>
        <v/>
      </c>
      <c r="D57" t="str">
        <f>IF('PCN Variation'!B61="","",IF('PCN Variation'!K61="","",'PCN Variation'!K61))</f>
        <v/>
      </c>
      <c r="E57" t="str">
        <f>IF('PCN Variation'!B61="","",IF('PCN Variation'!M61="","",'PCN Variation'!M61))</f>
        <v/>
      </c>
      <c r="F57" t="str">
        <f>IF('PCN Variation'!B61="","",IF('PCN Variation'!I61="","",'PCN Variation'!I61))</f>
        <v/>
      </c>
      <c r="G57" t="str">
        <f>IF('PCN Variation'!B61="","",IF('PCN Variation'!S61="","",'PCN Variation'!S61))</f>
        <v/>
      </c>
      <c r="H57" t="str">
        <f>IF('PCN Variation'!B61="","",IF('PCN Variation'!U61="","",'PCN Variation'!U61))</f>
        <v/>
      </c>
    </row>
    <row r="58" spans="1:8" x14ac:dyDescent="0.35">
      <c r="A58" t="str">
        <f>IF('PCN Variation'!B62="","",'PCN Variation'!B62)</f>
        <v/>
      </c>
      <c r="B58" t="str">
        <f>IF('PCN Variation'!B62="","",IF('PCN Variation'!G62="","",'PCN Variation'!G62))</f>
        <v/>
      </c>
      <c r="C58" t="str">
        <f>IF('PCN Variation'!B62="","",IF('PCN Variation'!O62="","",'PCN Variation'!O62))</f>
        <v/>
      </c>
      <c r="D58" t="str">
        <f>IF('PCN Variation'!B62="","",IF('PCN Variation'!K62="","",'PCN Variation'!K62))</f>
        <v/>
      </c>
      <c r="E58" t="str">
        <f>IF('PCN Variation'!B62="","",IF('PCN Variation'!M62="","",'PCN Variation'!M62))</f>
        <v/>
      </c>
      <c r="F58" t="str">
        <f>IF('PCN Variation'!B62="","",IF('PCN Variation'!I62="","",'PCN Variation'!I62))</f>
        <v/>
      </c>
      <c r="G58" t="str">
        <f>IF('PCN Variation'!B62="","",IF('PCN Variation'!S62="","",'PCN Variation'!S62))</f>
        <v/>
      </c>
      <c r="H58" t="str">
        <f>IF('PCN Variation'!B62="","",IF('PCN Variation'!U62="","",'PCN Variation'!U62))</f>
        <v/>
      </c>
    </row>
    <row r="59" spans="1:8" x14ac:dyDescent="0.35">
      <c r="A59" t="str">
        <f>IF('PCN Variation'!B63="","",'PCN Variation'!B63)</f>
        <v/>
      </c>
      <c r="B59" t="str">
        <f>IF('PCN Variation'!B63="","",IF('PCN Variation'!G63="","",'PCN Variation'!G63))</f>
        <v/>
      </c>
      <c r="C59" t="str">
        <f>IF('PCN Variation'!B63="","",IF('PCN Variation'!O63="","",'PCN Variation'!O63))</f>
        <v/>
      </c>
      <c r="D59" t="str">
        <f>IF('PCN Variation'!B63="","",IF('PCN Variation'!K63="","",'PCN Variation'!K63))</f>
        <v/>
      </c>
      <c r="E59" t="str">
        <f>IF('PCN Variation'!B63="","",IF('PCN Variation'!M63="","",'PCN Variation'!M63))</f>
        <v/>
      </c>
      <c r="F59" t="str">
        <f>IF('PCN Variation'!B63="","",IF('PCN Variation'!I63="","",'PCN Variation'!I63))</f>
        <v/>
      </c>
      <c r="G59" t="str">
        <f>IF('PCN Variation'!B63="","",IF('PCN Variation'!S63="","",'PCN Variation'!S63))</f>
        <v/>
      </c>
      <c r="H59" t="str">
        <f>IF('PCN Variation'!B63="","",IF('PCN Variation'!U63="","",'PCN Variation'!U63))</f>
        <v/>
      </c>
    </row>
    <row r="60" spans="1:8" x14ac:dyDescent="0.35">
      <c r="A60" t="str">
        <f>IF('PCN Variation'!B64="","",'PCN Variation'!B64)</f>
        <v/>
      </c>
      <c r="B60" t="str">
        <f>IF('PCN Variation'!B64="","",IF('PCN Variation'!G64="","",'PCN Variation'!G64))</f>
        <v/>
      </c>
      <c r="C60" t="str">
        <f>IF('PCN Variation'!B64="","",IF('PCN Variation'!O64="","",'PCN Variation'!O64))</f>
        <v/>
      </c>
      <c r="D60" t="str">
        <f>IF('PCN Variation'!B64="","",IF('PCN Variation'!K64="","",'PCN Variation'!K64))</f>
        <v/>
      </c>
      <c r="E60" t="str">
        <f>IF('PCN Variation'!B64="","",IF('PCN Variation'!M64="","",'PCN Variation'!M64))</f>
        <v/>
      </c>
      <c r="F60" t="str">
        <f>IF('PCN Variation'!B64="","",IF('PCN Variation'!I64="","",'PCN Variation'!I64))</f>
        <v/>
      </c>
      <c r="G60" t="str">
        <f>IF('PCN Variation'!B64="","",IF('PCN Variation'!S64="","",'PCN Variation'!S64))</f>
        <v/>
      </c>
      <c r="H60" t="str">
        <f>IF('PCN Variation'!B64="","",IF('PCN Variation'!U64="","",'PCN Variation'!U64))</f>
        <v/>
      </c>
    </row>
    <row r="61" spans="1:8" x14ac:dyDescent="0.35">
      <c r="A61" t="str">
        <f>IF('PCN Variation'!B65="","",'PCN Variation'!B65)</f>
        <v/>
      </c>
      <c r="B61" t="str">
        <f>IF('PCN Variation'!B65="","",IF('PCN Variation'!G65="","",'PCN Variation'!G65))</f>
        <v/>
      </c>
      <c r="C61" t="str">
        <f>IF('PCN Variation'!B65="","",IF('PCN Variation'!O65="","",'PCN Variation'!O65))</f>
        <v/>
      </c>
      <c r="D61" t="str">
        <f>IF('PCN Variation'!B65="","",IF('PCN Variation'!K65="","",'PCN Variation'!K65))</f>
        <v/>
      </c>
      <c r="E61" t="str">
        <f>IF('PCN Variation'!B65="","",IF('PCN Variation'!M65="","",'PCN Variation'!M65))</f>
        <v/>
      </c>
      <c r="F61" t="str">
        <f>IF('PCN Variation'!B65="","",IF('PCN Variation'!I65="","",'PCN Variation'!I65))</f>
        <v/>
      </c>
      <c r="G61" t="str">
        <f>IF('PCN Variation'!B65="","",IF('PCN Variation'!S65="","",'PCN Variation'!S65))</f>
        <v/>
      </c>
      <c r="H61" t="str">
        <f>IF('PCN Variation'!B65="","",IF('PCN Variation'!U65="","",'PCN Variation'!U65))</f>
        <v/>
      </c>
    </row>
    <row r="62" spans="1:8" x14ac:dyDescent="0.35">
      <c r="A62" t="str">
        <f>IF('PCN Variation'!B66="","",'PCN Variation'!B66)</f>
        <v/>
      </c>
      <c r="B62" t="str">
        <f>IF('PCN Variation'!B66="","",IF('PCN Variation'!G66="","",'PCN Variation'!G66))</f>
        <v/>
      </c>
      <c r="C62" t="str">
        <f>IF('PCN Variation'!B66="","",IF('PCN Variation'!O66="","",'PCN Variation'!O66))</f>
        <v/>
      </c>
      <c r="D62" t="str">
        <f>IF('PCN Variation'!B66="","",IF('PCN Variation'!K66="","",'PCN Variation'!K66))</f>
        <v/>
      </c>
      <c r="E62" t="str">
        <f>IF('PCN Variation'!B66="","",IF('PCN Variation'!M66="","",'PCN Variation'!M66))</f>
        <v/>
      </c>
      <c r="F62" t="str">
        <f>IF('PCN Variation'!B66="","",IF('PCN Variation'!I66="","",'PCN Variation'!I66))</f>
        <v/>
      </c>
      <c r="G62" t="str">
        <f>IF('PCN Variation'!B66="","",IF('PCN Variation'!S66="","",'PCN Variation'!S66))</f>
        <v/>
      </c>
      <c r="H62" t="str">
        <f>IF('PCN Variation'!B66="","",IF('PCN Variation'!U66="","",'PCN Variation'!U66))</f>
        <v/>
      </c>
    </row>
    <row r="63" spans="1:8" x14ac:dyDescent="0.35">
      <c r="A63" t="str">
        <f>IF('PCN Variation'!B67="","",'PCN Variation'!B67)</f>
        <v/>
      </c>
      <c r="B63" t="str">
        <f>IF('PCN Variation'!B67="","",IF('PCN Variation'!G67="","",'PCN Variation'!G67))</f>
        <v/>
      </c>
      <c r="C63" t="str">
        <f>IF('PCN Variation'!B67="","",IF('PCN Variation'!O67="","",'PCN Variation'!O67))</f>
        <v/>
      </c>
      <c r="D63" t="str">
        <f>IF('PCN Variation'!B67="","",IF('PCN Variation'!K67="","",'PCN Variation'!K67))</f>
        <v/>
      </c>
      <c r="E63" t="str">
        <f>IF('PCN Variation'!B67="","",IF('PCN Variation'!M67="","",'PCN Variation'!M67))</f>
        <v/>
      </c>
      <c r="F63" t="str">
        <f>IF('PCN Variation'!B67="","",IF('PCN Variation'!I67="","",'PCN Variation'!I67))</f>
        <v/>
      </c>
      <c r="G63" t="str">
        <f>IF('PCN Variation'!B67="","",IF('PCN Variation'!S67="","",'PCN Variation'!S67))</f>
        <v/>
      </c>
      <c r="H63" t="str">
        <f>IF('PCN Variation'!B67="","",IF('PCN Variation'!U67="","",'PCN Variation'!U67))</f>
        <v/>
      </c>
    </row>
    <row r="64" spans="1:8" x14ac:dyDescent="0.35">
      <c r="A64" t="str">
        <f>IF('PCN Variation'!B68="","",'PCN Variation'!B68)</f>
        <v/>
      </c>
      <c r="B64" t="str">
        <f>IF('PCN Variation'!B68="","",IF('PCN Variation'!G68="","",'PCN Variation'!G68))</f>
        <v/>
      </c>
      <c r="C64" t="str">
        <f>IF('PCN Variation'!B68="","",IF('PCN Variation'!O68="","",'PCN Variation'!O68))</f>
        <v/>
      </c>
      <c r="D64" t="str">
        <f>IF('PCN Variation'!B68="","",IF('PCN Variation'!K68="","",'PCN Variation'!K68))</f>
        <v/>
      </c>
      <c r="E64" t="str">
        <f>IF('PCN Variation'!B68="","",IF('PCN Variation'!M68="","",'PCN Variation'!M68))</f>
        <v/>
      </c>
      <c r="F64" t="str">
        <f>IF('PCN Variation'!B68="","",IF('PCN Variation'!I68="","",'PCN Variation'!I68))</f>
        <v/>
      </c>
      <c r="G64" t="str">
        <f>IF('PCN Variation'!B68="","",IF('PCN Variation'!S68="","",'PCN Variation'!S68))</f>
        <v/>
      </c>
      <c r="H64" t="str">
        <f>IF('PCN Variation'!B68="","",IF('PCN Variation'!U68="","",'PCN Variation'!U68))</f>
        <v/>
      </c>
    </row>
    <row r="65" spans="1:8" x14ac:dyDescent="0.35">
      <c r="A65" t="str">
        <f>IF('PCN Variation'!B69="","",'PCN Variation'!B69)</f>
        <v/>
      </c>
      <c r="B65" t="str">
        <f>IF('PCN Variation'!B69="","",IF('PCN Variation'!G69="","",'PCN Variation'!G69))</f>
        <v/>
      </c>
      <c r="C65" t="str">
        <f>IF('PCN Variation'!B69="","",IF('PCN Variation'!O69="","",'PCN Variation'!O69))</f>
        <v/>
      </c>
      <c r="D65" t="str">
        <f>IF('PCN Variation'!B69="","",IF('PCN Variation'!K69="","",'PCN Variation'!K69))</f>
        <v/>
      </c>
      <c r="E65" t="str">
        <f>IF('PCN Variation'!B69="","",IF('PCN Variation'!M69="","",'PCN Variation'!M69))</f>
        <v/>
      </c>
      <c r="F65" t="str">
        <f>IF('PCN Variation'!B69="","",IF('PCN Variation'!I69="","",'PCN Variation'!I69))</f>
        <v/>
      </c>
      <c r="G65" t="str">
        <f>IF('PCN Variation'!B69="","",IF('PCN Variation'!S69="","",'PCN Variation'!S69))</f>
        <v/>
      </c>
      <c r="H65" t="str">
        <f>IF('PCN Variation'!B69="","",IF('PCN Variation'!U69="","",'PCN Variation'!U69))</f>
        <v/>
      </c>
    </row>
    <row r="66" spans="1:8" x14ac:dyDescent="0.35">
      <c r="A66" t="str">
        <f>IF('PCN Variation'!B70="","",'PCN Variation'!B70)</f>
        <v/>
      </c>
      <c r="B66" t="str">
        <f>IF('PCN Variation'!B70="","",IF('PCN Variation'!G70="","",'PCN Variation'!G70))</f>
        <v/>
      </c>
      <c r="C66" t="str">
        <f>IF('PCN Variation'!B70="","",IF('PCN Variation'!O70="","",'PCN Variation'!O70))</f>
        <v/>
      </c>
      <c r="D66" t="str">
        <f>IF('PCN Variation'!B70="","",IF('PCN Variation'!K70="","",'PCN Variation'!K70))</f>
        <v/>
      </c>
      <c r="E66" t="str">
        <f>IF('PCN Variation'!B70="","",IF('PCN Variation'!M70="","",'PCN Variation'!M70))</f>
        <v/>
      </c>
      <c r="F66" t="str">
        <f>IF('PCN Variation'!B70="","",IF('PCN Variation'!I70="","",'PCN Variation'!I70))</f>
        <v/>
      </c>
      <c r="G66" t="str">
        <f>IF('PCN Variation'!B70="","",IF('PCN Variation'!S70="","",'PCN Variation'!S70))</f>
        <v/>
      </c>
      <c r="H66" t="str">
        <f>IF('PCN Variation'!B70="","",IF('PCN Variation'!U70="","",'PCN Variation'!U70))</f>
        <v/>
      </c>
    </row>
    <row r="67" spans="1:8" x14ac:dyDescent="0.35">
      <c r="A67" t="str">
        <f>IF('PCN Variation'!B71="","",'PCN Variation'!B71)</f>
        <v/>
      </c>
      <c r="B67" t="str">
        <f>IF('PCN Variation'!B71="","",IF('PCN Variation'!G71="","",'PCN Variation'!G71))</f>
        <v/>
      </c>
      <c r="C67" t="str">
        <f>IF('PCN Variation'!B71="","",IF('PCN Variation'!O71="","",'PCN Variation'!O71))</f>
        <v/>
      </c>
      <c r="D67" t="str">
        <f>IF('PCN Variation'!B71="","",IF('PCN Variation'!K71="","",'PCN Variation'!K71))</f>
        <v/>
      </c>
      <c r="E67" t="str">
        <f>IF('PCN Variation'!B71="","",IF('PCN Variation'!M71="","",'PCN Variation'!M71))</f>
        <v/>
      </c>
      <c r="F67" t="str">
        <f>IF('PCN Variation'!B71="","",IF('PCN Variation'!I71="","",'PCN Variation'!I71))</f>
        <v/>
      </c>
      <c r="G67" t="str">
        <f>IF('PCN Variation'!B71="","",IF('PCN Variation'!S71="","",'PCN Variation'!S71))</f>
        <v/>
      </c>
      <c r="H67" t="str">
        <f>IF('PCN Variation'!B71="","",IF('PCN Variation'!U71="","",'PCN Variation'!U71))</f>
        <v/>
      </c>
    </row>
    <row r="68" spans="1:8" x14ac:dyDescent="0.35">
      <c r="A68" t="str">
        <f>IF('PCN Variation'!B72="","",'PCN Variation'!B72)</f>
        <v/>
      </c>
      <c r="B68" t="str">
        <f>IF('PCN Variation'!B72="","",IF('PCN Variation'!G72="","",'PCN Variation'!G72))</f>
        <v/>
      </c>
      <c r="C68" t="str">
        <f>IF('PCN Variation'!B72="","",IF('PCN Variation'!O72="","",'PCN Variation'!O72))</f>
        <v/>
      </c>
      <c r="D68" t="str">
        <f>IF('PCN Variation'!B72="","",IF('PCN Variation'!K72="","",'PCN Variation'!K72))</f>
        <v/>
      </c>
      <c r="E68" t="str">
        <f>IF('PCN Variation'!B72="","",IF('PCN Variation'!M72="","",'PCN Variation'!M72))</f>
        <v/>
      </c>
      <c r="F68" t="str">
        <f>IF('PCN Variation'!B72="","",IF('PCN Variation'!I72="","",'PCN Variation'!I72))</f>
        <v/>
      </c>
      <c r="G68" t="str">
        <f>IF('PCN Variation'!B72="","",IF('PCN Variation'!S72="","",'PCN Variation'!S72))</f>
        <v/>
      </c>
      <c r="H68" t="str">
        <f>IF('PCN Variation'!B72="","",IF('PCN Variation'!U72="","",'PCN Variation'!U72))</f>
        <v/>
      </c>
    </row>
    <row r="69" spans="1:8" x14ac:dyDescent="0.35">
      <c r="A69" t="str">
        <f>IF('PCN Variation'!B73="","",'PCN Variation'!B73)</f>
        <v/>
      </c>
      <c r="B69" t="str">
        <f>IF('PCN Variation'!B73="","",IF('PCN Variation'!G73="","",'PCN Variation'!G73))</f>
        <v/>
      </c>
      <c r="C69" t="str">
        <f>IF('PCN Variation'!B73="","",IF('PCN Variation'!O73="","",'PCN Variation'!O73))</f>
        <v/>
      </c>
      <c r="D69" t="str">
        <f>IF('PCN Variation'!B73="","",IF('PCN Variation'!K73="","",'PCN Variation'!K73))</f>
        <v/>
      </c>
      <c r="E69" t="str">
        <f>IF('PCN Variation'!B73="","",IF('PCN Variation'!M73="","",'PCN Variation'!M73))</f>
        <v/>
      </c>
      <c r="F69" t="str">
        <f>IF('PCN Variation'!B73="","",IF('PCN Variation'!I73="","",'PCN Variation'!I73))</f>
        <v/>
      </c>
      <c r="G69" t="str">
        <f>IF('PCN Variation'!B73="","",IF('PCN Variation'!S73="","",'PCN Variation'!S73))</f>
        <v/>
      </c>
      <c r="H69" t="str">
        <f>IF('PCN Variation'!B73="","",IF('PCN Variation'!U73="","",'PCN Variation'!U73))</f>
        <v/>
      </c>
    </row>
    <row r="70" spans="1:8" x14ac:dyDescent="0.35">
      <c r="A70" t="str">
        <f>IF('PCN Variation'!B74="","",'PCN Variation'!B74)</f>
        <v/>
      </c>
      <c r="B70" t="str">
        <f>IF('PCN Variation'!B74="","",IF('PCN Variation'!G74="","",'PCN Variation'!G74))</f>
        <v/>
      </c>
      <c r="C70" t="str">
        <f>IF('PCN Variation'!B74="","",IF('PCN Variation'!O74="","",'PCN Variation'!O74))</f>
        <v/>
      </c>
      <c r="D70" t="str">
        <f>IF('PCN Variation'!B74="","",IF('PCN Variation'!K74="","",'PCN Variation'!K74))</f>
        <v/>
      </c>
      <c r="E70" t="str">
        <f>IF('PCN Variation'!B74="","",IF('PCN Variation'!M74="","",'PCN Variation'!M74))</f>
        <v/>
      </c>
      <c r="F70" t="str">
        <f>IF('PCN Variation'!B74="","",IF('PCN Variation'!I74="","",'PCN Variation'!I74))</f>
        <v/>
      </c>
      <c r="G70" t="str">
        <f>IF('PCN Variation'!B74="","",IF('PCN Variation'!S74="","",'PCN Variation'!S74))</f>
        <v/>
      </c>
      <c r="H70" t="str">
        <f>IF('PCN Variation'!B74="","",IF('PCN Variation'!U74="","",'PCN Variation'!U74))</f>
        <v/>
      </c>
    </row>
    <row r="71" spans="1:8" x14ac:dyDescent="0.35">
      <c r="A71" t="str">
        <f>IF('PCN Variation'!B75="","",'PCN Variation'!B75)</f>
        <v/>
      </c>
      <c r="B71" t="str">
        <f>IF('PCN Variation'!B75="","",IF('PCN Variation'!G75="","",'PCN Variation'!G75))</f>
        <v/>
      </c>
      <c r="C71" t="str">
        <f>IF('PCN Variation'!B75="","",IF('PCN Variation'!O75="","",'PCN Variation'!O75))</f>
        <v/>
      </c>
      <c r="D71" t="str">
        <f>IF('PCN Variation'!B75="","",IF('PCN Variation'!K75="","",'PCN Variation'!K75))</f>
        <v/>
      </c>
      <c r="E71" t="str">
        <f>IF('PCN Variation'!B75="","",IF('PCN Variation'!M75="","",'PCN Variation'!M75))</f>
        <v/>
      </c>
      <c r="F71" t="str">
        <f>IF('PCN Variation'!B75="","",IF('PCN Variation'!I75="","",'PCN Variation'!I75))</f>
        <v/>
      </c>
      <c r="G71" t="str">
        <f>IF('PCN Variation'!B75="","",IF('PCN Variation'!S75="","",'PCN Variation'!S75))</f>
        <v/>
      </c>
      <c r="H71" t="str">
        <f>IF('PCN Variation'!B75="","",IF('PCN Variation'!U75="","",'PCN Variation'!U75))</f>
        <v/>
      </c>
    </row>
    <row r="72" spans="1:8" x14ac:dyDescent="0.35">
      <c r="A72" t="str">
        <f>IF('PCN Variation'!B76="","",'PCN Variation'!B76)</f>
        <v/>
      </c>
      <c r="B72" t="str">
        <f>IF('PCN Variation'!B76="","",IF('PCN Variation'!G76="","",'PCN Variation'!G76))</f>
        <v/>
      </c>
      <c r="C72" t="str">
        <f>IF('PCN Variation'!B76="","",IF('PCN Variation'!O76="","",'PCN Variation'!O76))</f>
        <v/>
      </c>
      <c r="D72" t="str">
        <f>IF('PCN Variation'!B76="","",IF('PCN Variation'!K76="","",'PCN Variation'!K76))</f>
        <v/>
      </c>
      <c r="E72" t="str">
        <f>IF('PCN Variation'!B76="","",IF('PCN Variation'!M76="","",'PCN Variation'!M76))</f>
        <v/>
      </c>
      <c r="F72" t="str">
        <f>IF('PCN Variation'!B76="","",IF('PCN Variation'!I76="","",'PCN Variation'!I76))</f>
        <v/>
      </c>
      <c r="G72" t="str">
        <f>IF('PCN Variation'!B76="","",IF('PCN Variation'!S76="","",'PCN Variation'!S76))</f>
        <v/>
      </c>
      <c r="H72" t="str">
        <f>IF('PCN Variation'!B76="","",IF('PCN Variation'!U76="","",'PCN Variation'!U76))</f>
        <v/>
      </c>
    </row>
    <row r="73" spans="1:8" x14ac:dyDescent="0.35">
      <c r="A73" t="str">
        <f>IF('PCN Variation'!B77="","",'PCN Variation'!B77)</f>
        <v/>
      </c>
      <c r="B73" t="str">
        <f>IF('PCN Variation'!B77="","",IF('PCN Variation'!G77="","",'PCN Variation'!G77))</f>
        <v/>
      </c>
      <c r="C73" t="str">
        <f>IF('PCN Variation'!B77="","",IF('PCN Variation'!O77="","",'PCN Variation'!O77))</f>
        <v/>
      </c>
      <c r="D73" t="str">
        <f>IF('PCN Variation'!B77="","",IF('PCN Variation'!K77="","",'PCN Variation'!K77))</f>
        <v/>
      </c>
      <c r="E73" t="str">
        <f>IF('PCN Variation'!B77="","",IF('PCN Variation'!M77="","",'PCN Variation'!M77))</f>
        <v/>
      </c>
      <c r="F73" t="str">
        <f>IF('PCN Variation'!B77="","",IF('PCN Variation'!I77="","",'PCN Variation'!I77))</f>
        <v/>
      </c>
      <c r="G73" t="str">
        <f>IF('PCN Variation'!B77="","",IF('PCN Variation'!S77="","",'PCN Variation'!S77))</f>
        <v/>
      </c>
      <c r="H73" t="str">
        <f>IF('PCN Variation'!B77="","",IF('PCN Variation'!U77="","",'PCN Variation'!U77))</f>
        <v/>
      </c>
    </row>
    <row r="74" spans="1:8" x14ac:dyDescent="0.35">
      <c r="A74" t="str">
        <f>IF('PCN Variation'!B78="","",'PCN Variation'!B78)</f>
        <v/>
      </c>
      <c r="B74" t="str">
        <f>IF('PCN Variation'!B78="","",IF('PCN Variation'!G78="","",'PCN Variation'!G78))</f>
        <v/>
      </c>
      <c r="C74" t="str">
        <f>IF('PCN Variation'!B78="","",IF('PCN Variation'!O78="","",'PCN Variation'!O78))</f>
        <v/>
      </c>
      <c r="D74" t="str">
        <f>IF('PCN Variation'!B78="","",IF('PCN Variation'!K78="","",'PCN Variation'!K78))</f>
        <v/>
      </c>
      <c r="E74" t="str">
        <f>IF('PCN Variation'!B78="","",IF('PCN Variation'!M78="","",'PCN Variation'!M78))</f>
        <v/>
      </c>
      <c r="F74" t="str">
        <f>IF('PCN Variation'!B78="","",IF('PCN Variation'!I78="","",'PCN Variation'!I78))</f>
        <v/>
      </c>
      <c r="G74" t="str">
        <f>IF('PCN Variation'!B78="","",IF('PCN Variation'!S78="","",'PCN Variation'!S78))</f>
        <v/>
      </c>
      <c r="H74" t="str">
        <f>IF('PCN Variation'!B78="","",IF('PCN Variation'!U78="","",'PCN Variation'!U78))</f>
        <v/>
      </c>
    </row>
    <row r="75" spans="1:8" x14ac:dyDescent="0.35">
      <c r="A75" t="str">
        <f>IF('PCN Variation'!B79="","",'PCN Variation'!B79)</f>
        <v/>
      </c>
      <c r="B75" t="str">
        <f>IF('PCN Variation'!B79="","",IF('PCN Variation'!G79="","",'PCN Variation'!G79))</f>
        <v/>
      </c>
      <c r="C75" t="str">
        <f>IF('PCN Variation'!B79="","",IF('PCN Variation'!O79="","",'PCN Variation'!O79))</f>
        <v/>
      </c>
      <c r="D75" t="str">
        <f>IF('PCN Variation'!B79="","",IF('PCN Variation'!K79="","",'PCN Variation'!K79))</f>
        <v/>
      </c>
      <c r="E75" t="str">
        <f>IF('PCN Variation'!B79="","",IF('PCN Variation'!M79="","",'PCN Variation'!M79))</f>
        <v/>
      </c>
      <c r="F75" t="str">
        <f>IF('PCN Variation'!B79="","",IF('PCN Variation'!I79="","",'PCN Variation'!I79))</f>
        <v/>
      </c>
      <c r="G75" t="str">
        <f>IF('PCN Variation'!B79="","",IF('PCN Variation'!S79="","",'PCN Variation'!S79))</f>
        <v/>
      </c>
      <c r="H75" t="str">
        <f>IF('PCN Variation'!B79="","",IF('PCN Variation'!U79="","",'PCN Variation'!U79))</f>
        <v/>
      </c>
    </row>
    <row r="76" spans="1:8" x14ac:dyDescent="0.35">
      <c r="A76" t="str">
        <f>IF('PCN Variation'!B80="","",'PCN Variation'!B80)</f>
        <v/>
      </c>
      <c r="B76" t="str">
        <f>IF('PCN Variation'!B80="","",IF('PCN Variation'!G80="","",'PCN Variation'!G80))</f>
        <v/>
      </c>
      <c r="C76" t="str">
        <f>IF('PCN Variation'!B80="","",IF('PCN Variation'!O80="","",'PCN Variation'!O80))</f>
        <v/>
      </c>
      <c r="D76" t="str">
        <f>IF('PCN Variation'!B80="","",IF('PCN Variation'!K80="","",'PCN Variation'!K80))</f>
        <v/>
      </c>
      <c r="E76" t="str">
        <f>IF('PCN Variation'!B80="","",IF('PCN Variation'!M80="","",'PCN Variation'!M80))</f>
        <v/>
      </c>
      <c r="F76" t="str">
        <f>IF('PCN Variation'!B80="","",IF('PCN Variation'!I80="","",'PCN Variation'!I80))</f>
        <v/>
      </c>
      <c r="G76" t="str">
        <f>IF('PCN Variation'!B80="","",IF('PCN Variation'!S80="","",'PCN Variation'!S80))</f>
        <v/>
      </c>
      <c r="H76" t="str">
        <f>IF('PCN Variation'!B80="","",IF('PCN Variation'!U80="","",'PCN Variation'!U80))</f>
        <v/>
      </c>
    </row>
    <row r="77" spans="1:8" x14ac:dyDescent="0.35">
      <c r="A77" t="str">
        <f>IF('PCN Variation'!B81="","",'PCN Variation'!B81)</f>
        <v/>
      </c>
      <c r="B77" t="str">
        <f>IF('PCN Variation'!B81="","",IF('PCN Variation'!G81="","",'PCN Variation'!G81))</f>
        <v/>
      </c>
      <c r="C77" t="str">
        <f>IF('PCN Variation'!B81="","",IF('PCN Variation'!O81="","",'PCN Variation'!O81))</f>
        <v/>
      </c>
      <c r="D77" t="str">
        <f>IF('PCN Variation'!B81="","",IF('PCN Variation'!K81="","",'PCN Variation'!K81))</f>
        <v/>
      </c>
      <c r="E77" t="str">
        <f>IF('PCN Variation'!B81="","",IF('PCN Variation'!M81="","",'PCN Variation'!M81))</f>
        <v/>
      </c>
      <c r="F77" t="str">
        <f>IF('PCN Variation'!B81="","",IF('PCN Variation'!I81="","",'PCN Variation'!I81))</f>
        <v/>
      </c>
      <c r="G77" t="str">
        <f>IF('PCN Variation'!B81="","",IF('PCN Variation'!S81="","",'PCN Variation'!S81))</f>
        <v/>
      </c>
      <c r="H77" t="str">
        <f>IF('PCN Variation'!B81="","",IF('PCN Variation'!U81="","",'PCN Variation'!U81))</f>
        <v/>
      </c>
    </row>
    <row r="78" spans="1:8" x14ac:dyDescent="0.35">
      <c r="A78" t="str">
        <f>IF('PCN Variation'!B82="","",'PCN Variation'!B82)</f>
        <v/>
      </c>
      <c r="B78" t="str">
        <f>IF('PCN Variation'!B82="","",IF('PCN Variation'!G82="","",'PCN Variation'!G82))</f>
        <v/>
      </c>
      <c r="C78" t="str">
        <f>IF('PCN Variation'!B82="","",IF('PCN Variation'!O82="","",'PCN Variation'!O82))</f>
        <v/>
      </c>
      <c r="D78" t="str">
        <f>IF('PCN Variation'!B82="","",IF('PCN Variation'!K82="","",'PCN Variation'!K82))</f>
        <v/>
      </c>
      <c r="E78" t="str">
        <f>IF('PCN Variation'!B82="","",IF('PCN Variation'!M82="","",'PCN Variation'!M82))</f>
        <v/>
      </c>
      <c r="F78" t="str">
        <f>IF('PCN Variation'!B82="","",IF('PCN Variation'!I82="","",'PCN Variation'!I82))</f>
        <v/>
      </c>
      <c r="G78" t="str">
        <f>IF('PCN Variation'!B82="","",IF('PCN Variation'!S82="","",'PCN Variation'!S82))</f>
        <v/>
      </c>
      <c r="H78" t="str">
        <f>IF('PCN Variation'!B82="","",IF('PCN Variation'!U82="","",'PCN Variation'!U82))</f>
        <v/>
      </c>
    </row>
    <row r="79" spans="1:8" x14ac:dyDescent="0.35">
      <c r="A79" t="str">
        <f>IF('PCN Variation'!B83="","",'PCN Variation'!B83)</f>
        <v/>
      </c>
      <c r="B79" t="str">
        <f>IF('PCN Variation'!B83="","",IF('PCN Variation'!G83="","",'PCN Variation'!G83))</f>
        <v/>
      </c>
      <c r="C79" t="str">
        <f>IF('PCN Variation'!B83="","",IF('PCN Variation'!O83="","",'PCN Variation'!O83))</f>
        <v/>
      </c>
      <c r="D79" t="str">
        <f>IF('PCN Variation'!B83="","",IF('PCN Variation'!K83="","",'PCN Variation'!K83))</f>
        <v/>
      </c>
      <c r="E79" t="str">
        <f>IF('PCN Variation'!B83="","",IF('PCN Variation'!M83="","",'PCN Variation'!M83))</f>
        <v/>
      </c>
      <c r="F79" t="str">
        <f>IF('PCN Variation'!B83="","",IF('PCN Variation'!I83="","",'PCN Variation'!I83))</f>
        <v/>
      </c>
      <c r="G79" t="str">
        <f>IF('PCN Variation'!B83="","",IF('PCN Variation'!S83="","",'PCN Variation'!S83))</f>
        <v/>
      </c>
      <c r="H79" t="str">
        <f>IF('PCN Variation'!B83="","",IF('PCN Variation'!U83="","",'PCN Variation'!U83))</f>
        <v/>
      </c>
    </row>
    <row r="80" spans="1:8" x14ac:dyDescent="0.35">
      <c r="A80" t="str">
        <f>IF('PCN Variation'!B84="","",'PCN Variation'!B84)</f>
        <v/>
      </c>
      <c r="B80" t="str">
        <f>IF('PCN Variation'!B84="","",IF('PCN Variation'!G84="","",'PCN Variation'!G84))</f>
        <v/>
      </c>
      <c r="C80" t="str">
        <f>IF('PCN Variation'!B84="","",IF('PCN Variation'!O84="","",'PCN Variation'!O84))</f>
        <v/>
      </c>
      <c r="D80" t="str">
        <f>IF('PCN Variation'!B84="","",IF('PCN Variation'!K84="","",'PCN Variation'!K84))</f>
        <v/>
      </c>
      <c r="E80" t="str">
        <f>IF('PCN Variation'!B84="","",IF('PCN Variation'!M84="","",'PCN Variation'!M84))</f>
        <v/>
      </c>
      <c r="F80" t="str">
        <f>IF('PCN Variation'!B84="","",IF('PCN Variation'!I84="","",'PCN Variation'!I84))</f>
        <v/>
      </c>
      <c r="G80" t="str">
        <f>IF('PCN Variation'!B84="","",IF('PCN Variation'!S84="","",'PCN Variation'!S84))</f>
        <v/>
      </c>
      <c r="H80" t="str">
        <f>IF('PCN Variation'!B84="","",IF('PCN Variation'!U84="","",'PCN Variation'!U84))</f>
        <v/>
      </c>
    </row>
    <row r="81" spans="1:8" x14ac:dyDescent="0.35">
      <c r="A81" t="str">
        <f>IF('PCN Variation'!B85="","",'PCN Variation'!B85)</f>
        <v/>
      </c>
      <c r="B81" t="str">
        <f>IF('PCN Variation'!B85="","",IF('PCN Variation'!G85="","",'PCN Variation'!G85))</f>
        <v/>
      </c>
      <c r="C81" t="str">
        <f>IF('PCN Variation'!B85="","",IF('PCN Variation'!O85="","",'PCN Variation'!O85))</f>
        <v/>
      </c>
      <c r="D81" t="str">
        <f>IF('PCN Variation'!B85="","",IF('PCN Variation'!K85="","",'PCN Variation'!K85))</f>
        <v/>
      </c>
      <c r="E81" t="str">
        <f>IF('PCN Variation'!B85="","",IF('PCN Variation'!M85="","",'PCN Variation'!M85))</f>
        <v/>
      </c>
      <c r="F81" t="str">
        <f>IF('PCN Variation'!B85="","",IF('PCN Variation'!I85="","",'PCN Variation'!I85))</f>
        <v/>
      </c>
      <c r="G81" t="str">
        <f>IF('PCN Variation'!B85="","",IF('PCN Variation'!S85="","",'PCN Variation'!S85))</f>
        <v/>
      </c>
      <c r="H81" t="str">
        <f>IF('PCN Variation'!B85="","",IF('PCN Variation'!U85="","",'PCN Variation'!U85))</f>
        <v/>
      </c>
    </row>
    <row r="82" spans="1:8" x14ac:dyDescent="0.35">
      <c r="A82" t="str">
        <f>IF('PCN Variation'!B86="","",'PCN Variation'!B86)</f>
        <v/>
      </c>
      <c r="B82" t="str">
        <f>IF('PCN Variation'!B86="","",IF('PCN Variation'!G86="","",'PCN Variation'!G86))</f>
        <v/>
      </c>
      <c r="C82" t="str">
        <f>IF('PCN Variation'!B86="","",IF('PCN Variation'!O86="","",'PCN Variation'!O86))</f>
        <v/>
      </c>
      <c r="D82" t="str">
        <f>IF('PCN Variation'!B86="","",IF('PCN Variation'!K86="","",'PCN Variation'!K86))</f>
        <v/>
      </c>
      <c r="E82" t="str">
        <f>IF('PCN Variation'!B86="","",IF('PCN Variation'!M86="","",'PCN Variation'!M86))</f>
        <v/>
      </c>
      <c r="F82" t="str">
        <f>IF('PCN Variation'!B86="","",IF('PCN Variation'!I86="","",'PCN Variation'!I86))</f>
        <v/>
      </c>
      <c r="G82" t="str">
        <f>IF('PCN Variation'!B86="","",IF('PCN Variation'!S86="","",'PCN Variation'!S86))</f>
        <v/>
      </c>
      <c r="H82" t="str">
        <f>IF('PCN Variation'!B86="","",IF('PCN Variation'!U86="","",'PCN Variation'!U86))</f>
        <v/>
      </c>
    </row>
    <row r="83" spans="1:8" x14ac:dyDescent="0.35">
      <c r="A83" t="str">
        <f>IF('PCN Variation'!B87="","",'PCN Variation'!B87)</f>
        <v/>
      </c>
      <c r="B83" t="str">
        <f>IF('PCN Variation'!B87="","",IF('PCN Variation'!G87="","",'PCN Variation'!G87))</f>
        <v/>
      </c>
      <c r="C83" t="str">
        <f>IF('PCN Variation'!B87="","",IF('PCN Variation'!O87="","",'PCN Variation'!O87))</f>
        <v/>
      </c>
      <c r="D83" t="str">
        <f>IF('PCN Variation'!B87="","",IF('PCN Variation'!K87="","",'PCN Variation'!K87))</f>
        <v/>
      </c>
      <c r="E83" t="str">
        <f>IF('PCN Variation'!B87="","",IF('PCN Variation'!M87="","",'PCN Variation'!M87))</f>
        <v/>
      </c>
      <c r="F83" t="str">
        <f>IF('PCN Variation'!B87="","",IF('PCN Variation'!I87="","",'PCN Variation'!I87))</f>
        <v/>
      </c>
      <c r="G83" t="str">
        <f>IF('PCN Variation'!B87="","",IF('PCN Variation'!S87="","",'PCN Variation'!S87))</f>
        <v/>
      </c>
      <c r="H83" t="str">
        <f>IF('PCN Variation'!B87="","",IF('PCN Variation'!U87="","",'PCN Variation'!U87))</f>
        <v/>
      </c>
    </row>
    <row r="84" spans="1:8" x14ac:dyDescent="0.35">
      <c r="A84" t="str">
        <f>IF('PCN Variation'!B88="","",'PCN Variation'!B88)</f>
        <v/>
      </c>
      <c r="B84" t="str">
        <f>IF('PCN Variation'!B88="","",IF('PCN Variation'!G88="","",'PCN Variation'!G88))</f>
        <v/>
      </c>
      <c r="C84" t="str">
        <f>IF('PCN Variation'!B88="","",IF('PCN Variation'!O88="","",'PCN Variation'!O88))</f>
        <v/>
      </c>
      <c r="D84" t="str">
        <f>IF('PCN Variation'!B88="","",IF('PCN Variation'!K88="","",'PCN Variation'!K88))</f>
        <v/>
      </c>
      <c r="E84" t="str">
        <f>IF('PCN Variation'!B88="","",IF('PCN Variation'!M88="","",'PCN Variation'!M88))</f>
        <v/>
      </c>
      <c r="F84" t="str">
        <f>IF('PCN Variation'!B88="","",IF('PCN Variation'!I88="","",'PCN Variation'!I88))</f>
        <v/>
      </c>
      <c r="G84" t="str">
        <f>IF('PCN Variation'!B88="","",IF('PCN Variation'!S88="","",'PCN Variation'!S88))</f>
        <v/>
      </c>
      <c r="H84" t="str">
        <f>IF('PCN Variation'!B88="","",IF('PCN Variation'!U88="","",'PCN Variation'!U88))</f>
        <v/>
      </c>
    </row>
    <row r="85" spans="1:8" x14ac:dyDescent="0.35">
      <c r="A85" t="str">
        <f>IF('PCN Variation'!B89="","",'PCN Variation'!B89)</f>
        <v/>
      </c>
      <c r="B85" t="str">
        <f>IF('PCN Variation'!B89="","",IF('PCN Variation'!G89="","",'PCN Variation'!G89))</f>
        <v/>
      </c>
      <c r="C85" t="str">
        <f>IF('PCN Variation'!B89="","",IF('PCN Variation'!O89="","",'PCN Variation'!O89))</f>
        <v/>
      </c>
      <c r="D85" t="str">
        <f>IF('PCN Variation'!B89="","",IF('PCN Variation'!K89="","",'PCN Variation'!K89))</f>
        <v/>
      </c>
      <c r="E85" t="str">
        <f>IF('PCN Variation'!B89="","",IF('PCN Variation'!M89="","",'PCN Variation'!M89))</f>
        <v/>
      </c>
      <c r="F85" t="str">
        <f>IF('PCN Variation'!B89="","",IF('PCN Variation'!I89="","",'PCN Variation'!I89))</f>
        <v/>
      </c>
      <c r="G85" t="str">
        <f>IF('PCN Variation'!B89="","",IF('PCN Variation'!S89="","",'PCN Variation'!S89))</f>
        <v/>
      </c>
      <c r="H85" t="str">
        <f>IF('PCN Variation'!B89="","",IF('PCN Variation'!U89="","",'PCN Variation'!U89))</f>
        <v/>
      </c>
    </row>
    <row r="86" spans="1:8" x14ac:dyDescent="0.35">
      <c r="A86" t="str">
        <f>IF('PCN Variation'!B90="","",'PCN Variation'!B90)</f>
        <v/>
      </c>
      <c r="B86" t="str">
        <f>IF('PCN Variation'!B90="","",IF('PCN Variation'!G90="","",'PCN Variation'!G90))</f>
        <v/>
      </c>
      <c r="C86" t="str">
        <f>IF('PCN Variation'!B90="","",IF('PCN Variation'!O90="","",'PCN Variation'!O90))</f>
        <v/>
      </c>
      <c r="D86" t="str">
        <f>IF('PCN Variation'!B90="","",IF('PCN Variation'!K90="","",'PCN Variation'!K90))</f>
        <v/>
      </c>
      <c r="E86" t="str">
        <f>IF('PCN Variation'!B90="","",IF('PCN Variation'!M90="","",'PCN Variation'!M90))</f>
        <v/>
      </c>
      <c r="F86" t="str">
        <f>IF('PCN Variation'!B90="","",IF('PCN Variation'!I90="","",'PCN Variation'!I90))</f>
        <v/>
      </c>
      <c r="G86" t="str">
        <f>IF('PCN Variation'!B90="","",IF('PCN Variation'!S90="","",'PCN Variation'!S90))</f>
        <v/>
      </c>
      <c r="H86" t="str">
        <f>IF('PCN Variation'!B90="","",IF('PCN Variation'!U90="","",'PCN Variation'!U90))</f>
        <v/>
      </c>
    </row>
    <row r="87" spans="1:8" x14ac:dyDescent="0.35">
      <c r="A87" t="str">
        <f>IF('PCN Variation'!B91="","",'PCN Variation'!B91)</f>
        <v/>
      </c>
      <c r="B87" t="str">
        <f>IF('PCN Variation'!B91="","",IF('PCN Variation'!G91="","",'PCN Variation'!G91))</f>
        <v/>
      </c>
      <c r="C87" t="str">
        <f>IF('PCN Variation'!B91="","",IF('PCN Variation'!O91="","",'PCN Variation'!O91))</f>
        <v/>
      </c>
      <c r="D87" t="str">
        <f>IF('PCN Variation'!B91="","",IF('PCN Variation'!K91="","",'PCN Variation'!K91))</f>
        <v/>
      </c>
      <c r="E87" t="str">
        <f>IF('PCN Variation'!B91="","",IF('PCN Variation'!M91="","",'PCN Variation'!M91))</f>
        <v/>
      </c>
      <c r="F87" t="str">
        <f>IF('PCN Variation'!B91="","",IF('PCN Variation'!I91="","",'PCN Variation'!I91))</f>
        <v/>
      </c>
      <c r="G87" t="str">
        <f>IF('PCN Variation'!B91="","",IF('PCN Variation'!S91="","",'PCN Variation'!S91))</f>
        <v/>
      </c>
      <c r="H87" t="str">
        <f>IF('PCN Variation'!B91="","",IF('PCN Variation'!U91="","",'PCN Variation'!U91))</f>
        <v/>
      </c>
    </row>
    <row r="88" spans="1:8" x14ac:dyDescent="0.35">
      <c r="A88" t="str">
        <f>IF('PCN Variation'!B92="","",'PCN Variation'!B92)</f>
        <v/>
      </c>
      <c r="B88" t="str">
        <f>IF('PCN Variation'!B92="","",IF('PCN Variation'!G92="","",'PCN Variation'!G92))</f>
        <v/>
      </c>
      <c r="C88" t="str">
        <f>IF('PCN Variation'!B92="","",IF('PCN Variation'!O92="","",'PCN Variation'!O92))</f>
        <v/>
      </c>
      <c r="D88" t="str">
        <f>IF('PCN Variation'!B92="","",IF('PCN Variation'!K92="","",'PCN Variation'!K92))</f>
        <v/>
      </c>
      <c r="E88" t="str">
        <f>IF('PCN Variation'!B92="","",IF('PCN Variation'!M92="","",'PCN Variation'!M92))</f>
        <v/>
      </c>
      <c r="F88" t="str">
        <f>IF('PCN Variation'!B92="","",IF('PCN Variation'!I92="","",'PCN Variation'!I92))</f>
        <v/>
      </c>
      <c r="G88" t="str">
        <f>IF('PCN Variation'!B92="","",IF('PCN Variation'!S92="","",'PCN Variation'!S92))</f>
        <v/>
      </c>
      <c r="H88" t="str">
        <f>IF('PCN Variation'!B92="","",IF('PCN Variation'!U92="","",'PCN Variation'!U92))</f>
        <v/>
      </c>
    </row>
    <row r="89" spans="1:8" x14ac:dyDescent="0.35">
      <c r="A89" t="str">
        <f>IF('PCN Variation'!B93="","",'PCN Variation'!B93)</f>
        <v/>
      </c>
      <c r="B89" t="str">
        <f>IF('PCN Variation'!B93="","",IF('PCN Variation'!G93="","",'PCN Variation'!G93))</f>
        <v/>
      </c>
      <c r="C89" t="str">
        <f>IF('PCN Variation'!B93="","",IF('PCN Variation'!O93="","",'PCN Variation'!O93))</f>
        <v/>
      </c>
      <c r="D89" t="str">
        <f>IF('PCN Variation'!B93="","",IF('PCN Variation'!K93="","",'PCN Variation'!K93))</f>
        <v/>
      </c>
      <c r="E89" t="str">
        <f>IF('PCN Variation'!B93="","",IF('PCN Variation'!M93="","",'PCN Variation'!M93))</f>
        <v/>
      </c>
      <c r="F89" t="str">
        <f>IF('PCN Variation'!B93="","",IF('PCN Variation'!I93="","",'PCN Variation'!I93))</f>
        <v/>
      </c>
      <c r="G89" t="str">
        <f>IF('PCN Variation'!B93="","",IF('PCN Variation'!S93="","",'PCN Variation'!S93))</f>
        <v/>
      </c>
      <c r="H89" t="str">
        <f>IF('PCN Variation'!B93="","",IF('PCN Variation'!U93="","",'PCN Variation'!U93))</f>
        <v/>
      </c>
    </row>
    <row r="90" spans="1:8" x14ac:dyDescent="0.35">
      <c r="A90" t="str">
        <f>IF('PCN Variation'!B94="","",'PCN Variation'!B94)</f>
        <v/>
      </c>
      <c r="B90" t="str">
        <f>IF('PCN Variation'!B94="","",IF('PCN Variation'!G94="","",'PCN Variation'!G94))</f>
        <v/>
      </c>
      <c r="C90" t="str">
        <f>IF('PCN Variation'!B94="","",IF('PCN Variation'!O94="","",'PCN Variation'!O94))</f>
        <v/>
      </c>
      <c r="D90" t="str">
        <f>IF('PCN Variation'!B94="","",IF('PCN Variation'!K94="","",'PCN Variation'!K94))</f>
        <v/>
      </c>
      <c r="E90" t="str">
        <f>IF('PCN Variation'!B94="","",IF('PCN Variation'!M94="","",'PCN Variation'!M94))</f>
        <v/>
      </c>
      <c r="F90" t="str">
        <f>IF('PCN Variation'!B94="","",IF('PCN Variation'!I94="","",'PCN Variation'!I94))</f>
        <v/>
      </c>
      <c r="G90" t="str">
        <f>IF('PCN Variation'!B94="","",IF('PCN Variation'!S94="","",'PCN Variation'!S94))</f>
        <v/>
      </c>
      <c r="H90" t="str">
        <f>IF('PCN Variation'!B94="","",IF('PCN Variation'!U94="","",'PCN Variation'!U94))</f>
        <v/>
      </c>
    </row>
    <row r="91" spans="1:8" x14ac:dyDescent="0.35">
      <c r="A91" t="str">
        <f>IF('PCN Variation'!B95="","",'PCN Variation'!B95)</f>
        <v/>
      </c>
      <c r="B91" t="str">
        <f>IF('PCN Variation'!B95="","",IF('PCN Variation'!G95="","",'PCN Variation'!G95))</f>
        <v/>
      </c>
      <c r="C91" t="str">
        <f>IF('PCN Variation'!B95="","",IF('PCN Variation'!O95="","",'PCN Variation'!O95))</f>
        <v/>
      </c>
      <c r="D91" t="str">
        <f>IF('PCN Variation'!B95="","",IF('PCN Variation'!K95="","",'PCN Variation'!K95))</f>
        <v/>
      </c>
      <c r="E91" t="str">
        <f>IF('PCN Variation'!B95="","",IF('PCN Variation'!M95="","",'PCN Variation'!M95))</f>
        <v/>
      </c>
      <c r="F91" t="str">
        <f>IF('PCN Variation'!B95="","",IF('PCN Variation'!I95="","",'PCN Variation'!I95))</f>
        <v/>
      </c>
      <c r="G91" t="str">
        <f>IF('PCN Variation'!B95="","",IF('PCN Variation'!S95="","",'PCN Variation'!S95))</f>
        <v/>
      </c>
      <c r="H91" t="str">
        <f>IF('PCN Variation'!B95="","",IF('PCN Variation'!U95="","",'PCN Variation'!U95))</f>
        <v/>
      </c>
    </row>
    <row r="92" spans="1:8" x14ac:dyDescent="0.35">
      <c r="A92" t="str">
        <f>IF('PCN Variation'!B96="","",'PCN Variation'!B96)</f>
        <v/>
      </c>
      <c r="B92" t="str">
        <f>IF('PCN Variation'!B96="","",IF('PCN Variation'!G96="","",'PCN Variation'!G96))</f>
        <v/>
      </c>
      <c r="C92" t="str">
        <f>IF('PCN Variation'!B96="","",IF('PCN Variation'!O96="","",'PCN Variation'!O96))</f>
        <v/>
      </c>
      <c r="D92" t="str">
        <f>IF('PCN Variation'!B96="","",IF('PCN Variation'!K96="","",'PCN Variation'!K96))</f>
        <v/>
      </c>
      <c r="E92" t="str">
        <f>IF('PCN Variation'!B96="","",IF('PCN Variation'!M96="","",'PCN Variation'!M96))</f>
        <v/>
      </c>
      <c r="F92" t="str">
        <f>IF('PCN Variation'!B96="","",IF('PCN Variation'!I96="","",'PCN Variation'!I96))</f>
        <v/>
      </c>
      <c r="G92" t="str">
        <f>IF('PCN Variation'!B96="","",IF('PCN Variation'!S96="","",'PCN Variation'!S96))</f>
        <v/>
      </c>
      <c r="H92" t="str">
        <f>IF('PCN Variation'!B96="","",IF('PCN Variation'!U96="","",'PCN Variation'!U96))</f>
        <v/>
      </c>
    </row>
    <row r="93" spans="1:8" x14ac:dyDescent="0.35">
      <c r="A93" t="str">
        <f>IF('PCN Variation'!B97="","",'PCN Variation'!B97)</f>
        <v/>
      </c>
      <c r="B93" t="str">
        <f>IF('PCN Variation'!B97="","",IF('PCN Variation'!G97="","",'PCN Variation'!G97))</f>
        <v/>
      </c>
      <c r="C93" t="str">
        <f>IF('PCN Variation'!B97="","",IF('PCN Variation'!O97="","",'PCN Variation'!O97))</f>
        <v/>
      </c>
      <c r="D93" t="str">
        <f>IF('PCN Variation'!B97="","",IF('PCN Variation'!K97="","",'PCN Variation'!K97))</f>
        <v/>
      </c>
      <c r="E93" t="str">
        <f>IF('PCN Variation'!B97="","",IF('PCN Variation'!M97="","",'PCN Variation'!M97))</f>
        <v/>
      </c>
      <c r="F93" t="str">
        <f>IF('PCN Variation'!B97="","",IF('PCN Variation'!I97="","",'PCN Variation'!I97))</f>
        <v/>
      </c>
      <c r="G93" t="str">
        <f>IF('PCN Variation'!B97="","",IF('PCN Variation'!S97="","",'PCN Variation'!S97))</f>
        <v/>
      </c>
      <c r="H93" t="str">
        <f>IF('PCN Variation'!B97="","",IF('PCN Variation'!U97="","",'PCN Variation'!U97))</f>
        <v/>
      </c>
    </row>
    <row r="94" spans="1:8" x14ac:dyDescent="0.35">
      <c r="A94" t="str">
        <f>IF('PCN Variation'!B98="","",'PCN Variation'!B98)</f>
        <v/>
      </c>
      <c r="B94" t="str">
        <f>IF('PCN Variation'!B98="","",IF('PCN Variation'!G98="","",'PCN Variation'!G98))</f>
        <v/>
      </c>
      <c r="C94" t="str">
        <f>IF('PCN Variation'!B98="","",IF('PCN Variation'!O98="","",'PCN Variation'!O98))</f>
        <v/>
      </c>
      <c r="D94" t="str">
        <f>IF('PCN Variation'!B98="","",IF('PCN Variation'!K98="","",'PCN Variation'!K98))</f>
        <v/>
      </c>
      <c r="E94" t="str">
        <f>IF('PCN Variation'!B98="","",IF('PCN Variation'!M98="","",'PCN Variation'!M98))</f>
        <v/>
      </c>
      <c r="F94" t="str">
        <f>IF('PCN Variation'!B98="","",IF('PCN Variation'!I98="","",'PCN Variation'!I98))</f>
        <v/>
      </c>
      <c r="G94" t="str">
        <f>IF('PCN Variation'!B98="","",IF('PCN Variation'!S98="","",'PCN Variation'!S98))</f>
        <v/>
      </c>
      <c r="H94" t="str">
        <f>IF('PCN Variation'!B98="","",IF('PCN Variation'!U98="","",'PCN Variation'!U98))</f>
        <v/>
      </c>
    </row>
    <row r="95" spans="1:8" x14ac:dyDescent="0.35">
      <c r="A95" t="str">
        <f>IF('PCN Variation'!B99="","",'PCN Variation'!B99)</f>
        <v/>
      </c>
      <c r="B95" t="str">
        <f>IF('PCN Variation'!B99="","",IF('PCN Variation'!G99="","",'PCN Variation'!G99))</f>
        <v/>
      </c>
      <c r="C95" t="str">
        <f>IF('PCN Variation'!B99="","",IF('PCN Variation'!O99="","",'PCN Variation'!O99))</f>
        <v/>
      </c>
      <c r="D95" t="str">
        <f>IF('PCN Variation'!B99="","",IF('PCN Variation'!K99="","",'PCN Variation'!K99))</f>
        <v/>
      </c>
      <c r="E95" t="str">
        <f>IF('PCN Variation'!B99="","",IF('PCN Variation'!M99="","",'PCN Variation'!M99))</f>
        <v/>
      </c>
      <c r="F95" t="str">
        <f>IF('PCN Variation'!B99="","",IF('PCN Variation'!I99="","",'PCN Variation'!I99))</f>
        <v/>
      </c>
      <c r="G95" t="str">
        <f>IF('PCN Variation'!B99="","",IF('PCN Variation'!S99="","",'PCN Variation'!S99))</f>
        <v/>
      </c>
      <c r="H95" t="str">
        <f>IF('PCN Variation'!B99="","",IF('PCN Variation'!U99="","",'PCN Variation'!U99))</f>
        <v/>
      </c>
    </row>
    <row r="96" spans="1:8" x14ac:dyDescent="0.35">
      <c r="A96" t="str">
        <f>IF('PCN Variation'!B100="","",'PCN Variation'!B100)</f>
        <v/>
      </c>
      <c r="B96" t="str">
        <f>IF('PCN Variation'!B100="","",IF('PCN Variation'!G100="","",'PCN Variation'!G100))</f>
        <v/>
      </c>
      <c r="C96" t="str">
        <f>IF('PCN Variation'!B100="","",IF('PCN Variation'!O100="","",'PCN Variation'!O100))</f>
        <v/>
      </c>
      <c r="D96" t="str">
        <f>IF('PCN Variation'!B100="","",IF('PCN Variation'!K100="","",'PCN Variation'!K100))</f>
        <v/>
      </c>
      <c r="E96" t="str">
        <f>IF('PCN Variation'!B100="","",IF('PCN Variation'!M100="","",'PCN Variation'!M100))</f>
        <v/>
      </c>
      <c r="F96" t="str">
        <f>IF('PCN Variation'!B100="","",IF('PCN Variation'!I100="","",'PCN Variation'!I100))</f>
        <v/>
      </c>
      <c r="G96" t="str">
        <f>IF('PCN Variation'!B100="","",IF('PCN Variation'!S100="","",'PCN Variation'!S100))</f>
        <v/>
      </c>
      <c r="H96" t="str">
        <f>IF('PCN Variation'!B100="","",IF('PCN Variation'!U100="","",'PCN Variation'!U100))</f>
        <v/>
      </c>
    </row>
    <row r="97" spans="1:8" x14ac:dyDescent="0.35">
      <c r="A97" t="str">
        <f>IF('PCN Variation'!B101="","",'PCN Variation'!B101)</f>
        <v/>
      </c>
      <c r="B97" t="str">
        <f>IF('PCN Variation'!B101="","",IF('PCN Variation'!G101="","",'PCN Variation'!G101))</f>
        <v/>
      </c>
      <c r="C97" t="str">
        <f>IF('PCN Variation'!B101="","",IF('PCN Variation'!O101="","",'PCN Variation'!O101))</f>
        <v/>
      </c>
      <c r="D97" t="str">
        <f>IF('PCN Variation'!B101="","",IF('PCN Variation'!K101="","",'PCN Variation'!K101))</f>
        <v/>
      </c>
      <c r="E97" t="str">
        <f>IF('PCN Variation'!B101="","",IF('PCN Variation'!M101="","",'PCN Variation'!M101))</f>
        <v/>
      </c>
      <c r="F97" t="str">
        <f>IF('PCN Variation'!B101="","",IF('PCN Variation'!I101="","",'PCN Variation'!I101))</f>
        <v/>
      </c>
      <c r="G97" t="str">
        <f>IF('PCN Variation'!B101="","",IF('PCN Variation'!S101="","",'PCN Variation'!S101))</f>
        <v/>
      </c>
      <c r="H97" t="str">
        <f>IF('PCN Variation'!B101="","",IF('PCN Variation'!U101="","",'PCN Variation'!U101))</f>
        <v/>
      </c>
    </row>
    <row r="98" spans="1:8" x14ac:dyDescent="0.35">
      <c r="A98" t="str">
        <f>IF('PCN Variation'!B102="","",'PCN Variation'!B102)</f>
        <v/>
      </c>
      <c r="B98" t="str">
        <f>IF('PCN Variation'!B102="","",IF('PCN Variation'!G102="","",'PCN Variation'!G102))</f>
        <v/>
      </c>
      <c r="C98" t="str">
        <f>IF('PCN Variation'!B102="","",IF('PCN Variation'!O102="","",'PCN Variation'!O102))</f>
        <v/>
      </c>
      <c r="D98" t="str">
        <f>IF('PCN Variation'!B102="","",IF('PCN Variation'!K102="","",'PCN Variation'!K102))</f>
        <v/>
      </c>
      <c r="E98" t="str">
        <f>IF('PCN Variation'!B102="","",IF('PCN Variation'!M102="","",'PCN Variation'!M102))</f>
        <v/>
      </c>
      <c r="F98" t="str">
        <f>IF('PCN Variation'!B102="","",IF('PCN Variation'!I102="","",'PCN Variation'!I102))</f>
        <v/>
      </c>
      <c r="G98" t="str">
        <f>IF('PCN Variation'!B102="","",IF('PCN Variation'!S102="","",'PCN Variation'!S102))</f>
        <v/>
      </c>
      <c r="H98" t="str">
        <f>IF('PCN Variation'!B102="","",IF('PCN Variation'!U102="","",'PCN Variation'!U102))</f>
        <v/>
      </c>
    </row>
    <row r="99" spans="1:8" x14ac:dyDescent="0.35">
      <c r="A99" t="str">
        <f>IF('PCN Variation'!B103="","",'PCN Variation'!B103)</f>
        <v/>
      </c>
      <c r="B99" t="str">
        <f>IF('PCN Variation'!B103="","",IF('PCN Variation'!G103="","",'PCN Variation'!G103))</f>
        <v/>
      </c>
      <c r="C99" t="str">
        <f>IF('PCN Variation'!B103="","",IF('PCN Variation'!O103="","",'PCN Variation'!O103))</f>
        <v/>
      </c>
      <c r="D99" t="str">
        <f>IF('PCN Variation'!B103="","",IF('PCN Variation'!K103="","",'PCN Variation'!K103))</f>
        <v/>
      </c>
      <c r="E99" t="str">
        <f>IF('PCN Variation'!B103="","",IF('PCN Variation'!M103="","",'PCN Variation'!M103))</f>
        <v/>
      </c>
      <c r="F99" t="str">
        <f>IF('PCN Variation'!B103="","",IF('PCN Variation'!I103="","",'PCN Variation'!I103))</f>
        <v/>
      </c>
      <c r="G99" t="str">
        <f>IF('PCN Variation'!B103="","",IF('PCN Variation'!S103="","",'PCN Variation'!S103))</f>
        <v/>
      </c>
      <c r="H99" t="str">
        <f>IF('PCN Variation'!B103="","",IF('PCN Variation'!U103="","",'PCN Variation'!U103))</f>
        <v/>
      </c>
    </row>
    <row r="100" spans="1:8" x14ac:dyDescent="0.35">
      <c r="A100" t="str">
        <f>IF('PCN Variation'!B104="","",'PCN Variation'!B104)</f>
        <v/>
      </c>
      <c r="B100" t="str">
        <f>IF('PCN Variation'!B104="","",IF('PCN Variation'!G104="","",'PCN Variation'!G104))</f>
        <v/>
      </c>
      <c r="C100" t="str">
        <f>IF('PCN Variation'!B104="","",IF('PCN Variation'!O104="","",'PCN Variation'!O104))</f>
        <v/>
      </c>
      <c r="D100" t="str">
        <f>IF('PCN Variation'!B104="","",IF('PCN Variation'!K104="","",'PCN Variation'!K104))</f>
        <v/>
      </c>
      <c r="E100" t="str">
        <f>IF('PCN Variation'!B104="","",IF('PCN Variation'!M104="","",'PCN Variation'!M104))</f>
        <v/>
      </c>
      <c r="F100" t="str">
        <f>IF('PCN Variation'!B104="","",IF('PCN Variation'!I104="","",'PCN Variation'!I104))</f>
        <v/>
      </c>
      <c r="G100" t="str">
        <f>IF('PCN Variation'!B104="","",IF('PCN Variation'!S104="","",'PCN Variation'!S104))</f>
        <v/>
      </c>
      <c r="H100" t="str">
        <f>IF('PCN Variation'!B104="","",IF('PCN Variation'!U104="","",'PCN Variation'!U104))</f>
        <v/>
      </c>
    </row>
    <row r="101" spans="1:8" x14ac:dyDescent="0.35">
      <c r="A101" t="str">
        <f>IF('PCN Variation'!B105="","",'PCN Variation'!B105)</f>
        <v/>
      </c>
      <c r="B101" t="str">
        <f>IF('PCN Variation'!B105="","",IF('PCN Variation'!G105="","",'PCN Variation'!G105))</f>
        <v/>
      </c>
      <c r="C101" t="str">
        <f>IF('PCN Variation'!B105="","",IF('PCN Variation'!O105="","",'PCN Variation'!O105))</f>
        <v/>
      </c>
      <c r="D101" t="str">
        <f>IF('PCN Variation'!B105="","",IF('PCN Variation'!K105="","",'PCN Variation'!K105))</f>
        <v/>
      </c>
      <c r="E101" t="str">
        <f>IF('PCN Variation'!B105="","",IF('PCN Variation'!M105="","",'PCN Variation'!M105))</f>
        <v/>
      </c>
      <c r="F101" t="str">
        <f>IF('PCN Variation'!B105="","",IF('PCN Variation'!I105="","",'PCN Variation'!I105))</f>
        <v/>
      </c>
      <c r="G101" t="str">
        <f>IF('PCN Variation'!B105="","",IF('PCN Variation'!S105="","",'PCN Variation'!S105))</f>
        <v/>
      </c>
      <c r="H101" t="str">
        <f>IF('PCN Variation'!B105="","",IF('PCN Variation'!U105="","",'PCN Variation'!U105))</f>
        <v/>
      </c>
    </row>
    <row r="102" spans="1:8" x14ac:dyDescent="0.35">
      <c r="A102" t="str">
        <f>IF('PCN Variation'!B106="","",'PCN Variation'!B106)</f>
        <v/>
      </c>
      <c r="B102" t="str">
        <f>IF('PCN Variation'!B106="","",IF('PCN Variation'!G106="","",'PCN Variation'!G106))</f>
        <v/>
      </c>
      <c r="C102" t="str">
        <f>IF('PCN Variation'!B106="","",IF('PCN Variation'!O106="","",'PCN Variation'!O106))</f>
        <v/>
      </c>
      <c r="D102" t="str">
        <f>IF('PCN Variation'!B106="","",IF('PCN Variation'!K106="","",'PCN Variation'!K106))</f>
        <v/>
      </c>
      <c r="E102" t="str">
        <f>IF('PCN Variation'!B106="","",IF('PCN Variation'!M106="","",'PCN Variation'!M106))</f>
        <v/>
      </c>
      <c r="F102" t="str">
        <f>IF('PCN Variation'!B106="","",IF('PCN Variation'!I106="","",'PCN Variation'!I106))</f>
        <v/>
      </c>
      <c r="G102" t="str">
        <f>IF('PCN Variation'!B106="","",IF('PCN Variation'!S106="","",'PCN Variation'!S106))</f>
        <v/>
      </c>
      <c r="H102" t="str">
        <f>IF('PCN Variation'!B106="","",IF('PCN Variation'!U106="","",'PCN Variation'!U106))</f>
        <v/>
      </c>
    </row>
    <row r="103" spans="1:8" x14ac:dyDescent="0.35">
      <c r="A103" t="str">
        <f>IF('PCN Variation'!B107="","",'PCN Variation'!B107)</f>
        <v/>
      </c>
      <c r="B103" t="str">
        <f>IF('PCN Variation'!B107="","",IF('PCN Variation'!G107="","",'PCN Variation'!G107))</f>
        <v/>
      </c>
      <c r="C103" t="str">
        <f>IF('PCN Variation'!B107="","",IF('PCN Variation'!O107="","",'PCN Variation'!O107))</f>
        <v/>
      </c>
      <c r="D103" t="str">
        <f>IF('PCN Variation'!B107="","",IF('PCN Variation'!K107="","",'PCN Variation'!K107))</f>
        <v/>
      </c>
      <c r="E103" t="str">
        <f>IF('PCN Variation'!B107="","",IF('PCN Variation'!M107="","",'PCN Variation'!M107))</f>
        <v/>
      </c>
      <c r="F103" t="str">
        <f>IF('PCN Variation'!B107="","",IF('PCN Variation'!I107="","",'PCN Variation'!I107))</f>
        <v/>
      </c>
      <c r="G103" t="str">
        <f>IF('PCN Variation'!B107="","",IF('PCN Variation'!S107="","",'PCN Variation'!S107))</f>
        <v/>
      </c>
      <c r="H103" t="str">
        <f>IF('PCN Variation'!B107="","",IF('PCN Variation'!U107="","",'PCN Variation'!U107))</f>
        <v/>
      </c>
    </row>
    <row r="104" spans="1:8" x14ac:dyDescent="0.35">
      <c r="A104" t="str">
        <f>IF('PCN Variation'!B108="","",'PCN Variation'!B108)</f>
        <v/>
      </c>
      <c r="B104" t="str">
        <f>IF('PCN Variation'!B108="","",IF('PCN Variation'!G108="","",'PCN Variation'!G108))</f>
        <v/>
      </c>
      <c r="C104" t="str">
        <f>IF('PCN Variation'!B108="","",IF('PCN Variation'!O108="","",'PCN Variation'!O108))</f>
        <v/>
      </c>
      <c r="D104" t="str">
        <f>IF('PCN Variation'!B108="","",IF('PCN Variation'!K108="","",'PCN Variation'!K108))</f>
        <v/>
      </c>
      <c r="E104" t="str">
        <f>IF('PCN Variation'!B108="","",IF('PCN Variation'!M108="","",'PCN Variation'!M108))</f>
        <v/>
      </c>
      <c r="F104" t="str">
        <f>IF('PCN Variation'!B108="","",IF('PCN Variation'!I108="","",'PCN Variation'!I108))</f>
        <v/>
      </c>
      <c r="G104" t="str">
        <f>IF('PCN Variation'!B108="","",IF('PCN Variation'!S108="","",'PCN Variation'!S108))</f>
        <v/>
      </c>
      <c r="H104" t="str">
        <f>IF('PCN Variation'!B108="","",IF('PCN Variation'!U108="","",'PCN Variation'!U108))</f>
        <v/>
      </c>
    </row>
    <row r="105" spans="1:8" x14ac:dyDescent="0.35">
      <c r="A105" t="str">
        <f>IF('PCN Variation'!B109="","",'PCN Variation'!B109)</f>
        <v/>
      </c>
      <c r="B105" t="str">
        <f>IF('PCN Variation'!B109="","",IF('PCN Variation'!G109="","",'PCN Variation'!G109))</f>
        <v/>
      </c>
      <c r="C105" t="str">
        <f>IF('PCN Variation'!B109="","",IF('PCN Variation'!O109="","",'PCN Variation'!O109))</f>
        <v/>
      </c>
      <c r="D105" t="str">
        <f>IF('PCN Variation'!B109="","",IF('PCN Variation'!K109="","",'PCN Variation'!K109))</f>
        <v/>
      </c>
      <c r="E105" t="str">
        <f>IF('PCN Variation'!B109="","",IF('PCN Variation'!M109="","",'PCN Variation'!M109))</f>
        <v/>
      </c>
      <c r="F105" t="str">
        <f>IF('PCN Variation'!B109="","",IF('PCN Variation'!I109="","",'PCN Variation'!I109))</f>
        <v/>
      </c>
      <c r="G105" t="str">
        <f>IF('PCN Variation'!B109="","",IF('PCN Variation'!S109="","",'PCN Variation'!S109))</f>
        <v/>
      </c>
      <c r="H105" t="str">
        <f>IF('PCN Variation'!B109="","",IF('PCN Variation'!U109="","",'PCN Variation'!U109))</f>
        <v/>
      </c>
    </row>
    <row r="106" spans="1:8" x14ac:dyDescent="0.35">
      <c r="A106" t="str">
        <f>IF('PCN Variation'!B110="","",'PCN Variation'!B110)</f>
        <v/>
      </c>
      <c r="B106" t="str">
        <f>IF('PCN Variation'!B110="","",IF('PCN Variation'!G110="","",'PCN Variation'!G110))</f>
        <v/>
      </c>
      <c r="C106" t="str">
        <f>IF('PCN Variation'!B110="","",IF('PCN Variation'!O110="","",'PCN Variation'!O110))</f>
        <v/>
      </c>
      <c r="D106" t="str">
        <f>IF('PCN Variation'!B110="","",IF('PCN Variation'!K110="","",'PCN Variation'!K110))</f>
        <v/>
      </c>
      <c r="E106" t="str">
        <f>IF('PCN Variation'!B110="","",IF('PCN Variation'!M110="","",'PCN Variation'!M110))</f>
        <v/>
      </c>
      <c r="F106" t="str">
        <f>IF('PCN Variation'!B110="","",IF('PCN Variation'!I110="","",'PCN Variation'!I110))</f>
        <v/>
      </c>
      <c r="G106" t="str">
        <f>IF('PCN Variation'!B110="","",IF('PCN Variation'!S110="","",'PCN Variation'!S110))</f>
        <v/>
      </c>
      <c r="H106" t="str">
        <f>IF('PCN Variation'!B110="","",IF('PCN Variation'!U110="","",'PCN Variation'!U110))</f>
        <v/>
      </c>
    </row>
    <row r="107" spans="1:8" x14ac:dyDescent="0.35">
      <c r="A107" t="str">
        <f>IF('PCN Variation'!B111="","",'PCN Variation'!B111)</f>
        <v/>
      </c>
      <c r="B107" t="str">
        <f>IF('PCN Variation'!B111="","",IF('PCN Variation'!G111="","",'PCN Variation'!G111))</f>
        <v/>
      </c>
      <c r="C107" t="str">
        <f>IF('PCN Variation'!B111="","",IF('PCN Variation'!O111="","",'PCN Variation'!O111))</f>
        <v/>
      </c>
      <c r="D107" t="str">
        <f>IF('PCN Variation'!B111="","",IF('PCN Variation'!K111="","",'PCN Variation'!K111))</f>
        <v/>
      </c>
      <c r="E107" t="str">
        <f>IF('PCN Variation'!B111="","",IF('PCN Variation'!M111="","",'PCN Variation'!M111))</f>
        <v/>
      </c>
      <c r="F107" t="str">
        <f>IF('PCN Variation'!B111="","",IF('PCN Variation'!I111="","",'PCN Variation'!I111))</f>
        <v/>
      </c>
      <c r="G107" t="str">
        <f>IF('PCN Variation'!B111="","",IF('PCN Variation'!S111="","",'PCN Variation'!S111))</f>
        <v/>
      </c>
      <c r="H107" t="str">
        <f>IF('PCN Variation'!B111="","",IF('PCN Variation'!U111="","",'PCN Variation'!U111))</f>
        <v/>
      </c>
    </row>
    <row r="108" spans="1:8" x14ac:dyDescent="0.35">
      <c r="A108" t="str">
        <f>IF('PCN Variation'!B112="","",'PCN Variation'!B112)</f>
        <v/>
      </c>
      <c r="B108" t="str">
        <f>IF('PCN Variation'!B112="","",IF('PCN Variation'!G112="","",'PCN Variation'!G112))</f>
        <v/>
      </c>
      <c r="C108" t="str">
        <f>IF('PCN Variation'!B112="","",IF('PCN Variation'!O112="","",'PCN Variation'!O112))</f>
        <v/>
      </c>
      <c r="D108" t="str">
        <f>IF('PCN Variation'!B112="","",IF('PCN Variation'!K112="","",'PCN Variation'!K112))</f>
        <v/>
      </c>
      <c r="E108" t="str">
        <f>IF('PCN Variation'!B112="","",IF('PCN Variation'!M112="","",'PCN Variation'!M112))</f>
        <v/>
      </c>
      <c r="F108" t="str">
        <f>IF('PCN Variation'!B112="","",IF('PCN Variation'!I112="","",'PCN Variation'!I112))</f>
        <v/>
      </c>
      <c r="G108" t="str">
        <f>IF('PCN Variation'!B112="","",IF('PCN Variation'!S112="","",'PCN Variation'!S112))</f>
        <v/>
      </c>
      <c r="H108" t="str">
        <f>IF('PCN Variation'!B112="","",IF('PCN Variation'!U112="","",'PCN Variation'!U112))</f>
        <v/>
      </c>
    </row>
    <row r="109" spans="1:8" x14ac:dyDescent="0.35">
      <c r="A109" t="str">
        <f>IF('PCN Variation'!B113="","",'PCN Variation'!B113)</f>
        <v/>
      </c>
      <c r="B109" t="str">
        <f>IF('PCN Variation'!B113="","",IF('PCN Variation'!G113="","",'PCN Variation'!G113))</f>
        <v/>
      </c>
      <c r="C109" t="str">
        <f>IF('PCN Variation'!B113="","",IF('PCN Variation'!O113="","",'PCN Variation'!O113))</f>
        <v/>
      </c>
      <c r="D109" t="str">
        <f>IF('PCN Variation'!B113="","",IF('PCN Variation'!K113="","",'PCN Variation'!K113))</f>
        <v/>
      </c>
      <c r="E109" t="str">
        <f>IF('PCN Variation'!B113="","",IF('PCN Variation'!M113="","",'PCN Variation'!M113))</f>
        <v/>
      </c>
      <c r="F109" t="str">
        <f>IF('PCN Variation'!B113="","",IF('PCN Variation'!I113="","",'PCN Variation'!I113))</f>
        <v/>
      </c>
      <c r="G109" t="str">
        <f>IF('PCN Variation'!B113="","",IF('PCN Variation'!S113="","",'PCN Variation'!S113))</f>
        <v/>
      </c>
      <c r="H109" t="str">
        <f>IF('PCN Variation'!B113="","",IF('PCN Variation'!U113="","",'PCN Variation'!U113))</f>
        <v/>
      </c>
    </row>
    <row r="110" spans="1:8" x14ac:dyDescent="0.35">
      <c r="A110" t="str">
        <f>IF('PCN Variation'!B114="","",'PCN Variation'!B114)</f>
        <v/>
      </c>
      <c r="B110" t="str">
        <f>IF('PCN Variation'!B114="","",IF('PCN Variation'!G114="","",'PCN Variation'!G114))</f>
        <v/>
      </c>
      <c r="C110" t="str">
        <f>IF('PCN Variation'!B114="","",IF('PCN Variation'!O114="","",'PCN Variation'!O114))</f>
        <v/>
      </c>
      <c r="D110" t="str">
        <f>IF('PCN Variation'!B114="","",IF('PCN Variation'!K114="","",'PCN Variation'!K114))</f>
        <v/>
      </c>
      <c r="E110" t="str">
        <f>IF('PCN Variation'!B114="","",IF('PCN Variation'!M114="","",'PCN Variation'!M114))</f>
        <v/>
      </c>
      <c r="F110" t="str">
        <f>IF('PCN Variation'!B114="","",IF('PCN Variation'!I114="","",'PCN Variation'!I114))</f>
        <v/>
      </c>
      <c r="G110" t="str">
        <f>IF('PCN Variation'!B114="","",IF('PCN Variation'!S114="","",'PCN Variation'!S114))</f>
        <v/>
      </c>
      <c r="H110" t="str">
        <f>IF('PCN Variation'!B114="","",IF('PCN Variation'!U114="","",'PCN Variation'!U114))</f>
        <v/>
      </c>
    </row>
    <row r="111" spans="1:8" x14ac:dyDescent="0.35">
      <c r="A111" t="str">
        <f>IF('PCN Variation'!B115="","",'PCN Variation'!B115)</f>
        <v/>
      </c>
      <c r="B111" t="str">
        <f>IF('PCN Variation'!B115="","",IF('PCN Variation'!G115="","",'PCN Variation'!G115))</f>
        <v/>
      </c>
      <c r="C111" t="str">
        <f>IF('PCN Variation'!B115="","",IF('PCN Variation'!O115="","",'PCN Variation'!O115))</f>
        <v/>
      </c>
      <c r="D111" t="str">
        <f>IF('PCN Variation'!B115="","",IF('PCN Variation'!K115="","",'PCN Variation'!K115))</f>
        <v/>
      </c>
      <c r="E111" t="str">
        <f>IF('PCN Variation'!B115="","",IF('PCN Variation'!M115="","",'PCN Variation'!M115))</f>
        <v/>
      </c>
      <c r="F111" t="str">
        <f>IF('PCN Variation'!B115="","",IF('PCN Variation'!I115="","",'PCN Variation'!I115))</f>
        <v/>
      </c>
      <c r="G111" t="str">
        <f>IF('PCN Variation'!B115="","",IF('PCN Variation'!S115="","",'PCN Variation'!S115))</f>
        <v/>
      </c>
      <c r="H111" t="str">
        <f>IF('PCN Variation'!B115="","",IF('PCN Variation'!U115="","",'PCN Variation'!U115))</f>
        <v/>
      </c>
    </row>
    <row r="112" spans="1:8" x14ac:dyDescent="0.35">
      <c r="A112" t="str">
        <f>IF('PCN Variation'!B116="","",'PCN Variation'!B116)</f>
        <v/>
      </c>
      <c r="B112" t="str">
        <f>IF('PCN Variation'!B116="","",IF('PCN Variation'!G116="","",'PCN Variation'!G116))</f>
        <v/>
      </c>
      <c r="C112" t="str">
        <f>IF('PCN Variation'!B116="","",IF('PCN Variation'!O116="","",'PCN Variation'!O116))</f>
        <v/>
      </c>
      <c r="D112" t="str">
        <f>IF('PCN Variation'!B116="","",IF('PCN Variation'!K116="","",'PCN Variation'!K116))</f>
        <v/>
      </c>
      <c r="E112" t="str">
        <f>IF('PCN Variation'!B116="","",IF('PCN Variation'!M116="","",'PCN Variation'!M116))</f>
        <v/>
      </c>
      <c r="F112" t="str">
        <f>IF('PCN Variation'!B116="","",IF('PCN Variation'!I116="","",'PCN Variation'!I116))</f>
        <v/>
      </c>
      <c r="G112" t="str">
        <f>IF('PCN Variation'!B116="","",IF('PCN Variation'!S116="","",'PCN Variation'!S116))</f>
        <v/>
      </c>
      <c r="H112" t="str">
        <f>IF('PCN Variation'!B116="","",IF('PCN Variation'!U116="","",'PCN Variation'!U116))</f>
        <v/>
      </c>
    </row>
    <row r="113" spans="1:8" x14ac:dyDescent="0.35">
      <c r="A113" t="str">
        <f>IF('PCN Variation'!B117="","",'PCN Variation'!B117)</f>
        <v/>
      </c>
      <c r="B113" t="str">
        <f>IF('PCN Variation'!B117="","",IF('PCN Variation'!G117="","",'PCN Variation'!G117))</f>
        <v/>
      </c>
      <c r="C113" t="str">
        <f>IF('PCN Variation'!B117="","",IF('PCN Variation'!O117="","",'PCN Variation'!O117))</f>
        <v/>
      </c>
      <c r="D113" t="str">
        <f>IF('PCN Variation'!B117="","",IF('PCN Variation'!K117="","",'PCN Variation'!K117))</f>
        <v/>
      </c>
      <c r="E113" t="str">
        <f>IF('PCN Variation'!B117="","",IF('PCN Variation'!M117="","",'PCN Variation'!M117))</f>
        <v/>
      </c>
      <c r="F113" t="str">
        <f>IF('PCN Variation'!B117="","",IF('PCN Variation'!I117="","",'PCN Variation'!I117))</f>
        <v/>
      </c>
      <c r="G113" t="str">
        <f>IF('PCN Variation'!B117="","",IF('PCN Variation'!S117="","",'PCN Variation'!S117))</f>
        <v/>
      </c>
      <c r="H113" t="str">
        <f>IF('PCN Variation'!B117="","",IF('PCN Variation'!U117="","",'PCN Variation'!U117))</f>
        <v/>
      </c>
    </row>
    <row r="114" spans="1:8" x14ac:dyDescent="0.35">
      <c r="A114" t="str">
        <f>IF('PCN Variation'!B118="","",'PCN Variation'!B118)</f>
        <v/>
      </c>
      <c r="B114" t="str">
        <f>IF('PCN Variation'!B118="","",IF('PCN Variation'!G118="","",'PCN Variation'!G118))</f>
        <v/>
      </c>
      <c r="C114" t="str">
        <f>IF('PCN Variation'!B118="","",IF('PCN Variation'!O118="","",'PCN Variation'!O118))</f>
        <v/>
      </c>
      <c r="D114" t="str">
        <f>IF('PCN Variation'!B118="","",IF('PCN Variation'!K118="","",'PCN Variation'!K118))</f>
        <v/>
      </c>
      <c r="E114" t="str">
        <f>IF('PCN Variation'!B118="","",IF('PCN Variation'!M118="","",'PCN Variation'!M118))</f>
        <v/>
      </c>
      <c r="F114" t="str">
        <f>IF('PCN Variation'!B118="","",IF('PCN Variation'!I118="","",'PCN Variation'!I118))</f>
        <v/>
      </c>
      <c r="G114" t="str">
        <f>IF('PCN Variation'!B118="","",IF('PCN Variation'!S118="","",'PCN Variation'!S118))</f>
        <v/>
      </c>
      <c r="H114" t="str">
        <f>IF('PCN Variation'!B118="","",IF('PCN Variation'!U118="","",'PCN Variation'!U118))</f>
        <v/>
      </c>
    </row>
    <row r="115" spans="1:8" x14ac:dyDescent="0.35">
      <c r="A115" t="str">
        <f>IF('PCN Variation'!B119="","",'PCN Variation'!B119)</f>
        <v/>
      </c>
      <c r="B115" t="str">
        <f>IF('PCN Variation'!B119="","",IF('PCN Variation'!G119="","",'PCN Variation'!G119))</f>
        <v/>
      </c>
      <c r="C115" t="str">
        <f>IF('PCN Variation'!B119="","",IF('PCN Variation'!O119="","",'PCN Variation'!O119))</f>
        <v/>
      </c>
      <c r="D115" t="str">
        <f>IF('PCN Variation'!B119="","",IF('PCN Variation'!K119="","",'PCN Variation'!K119))</f>
        <v/>
      </c>
      <c r="E115" t="str">
        <f>IF('PCN Variation'!B119="","",IF('PCN Variation'!M119="","",'PCN Variation'!M119))</f>
        <v/>
      </c>
      <c r="F115" t="str">
        <f>IF('PCN Variation'!B119="","",IF('PCN Variation'!I119="","",'PCN Variation'!I119))</f>
        <v/>
      </c>
      <c r="G115" t="str">
        <f>IF('PCN Variation'!B119="","",IF('PCN Variation'!S119="","",'PCN Variation'!S119))</f>
        <v/>
      </c>
      <c r="H115" t="str">
        <f>IF('PCN Variation'!B119="","",IF('PCN Variation'!U119="","",'PCN Variation'!U119))</f>
        <v/>
      </c>
    </row>
    <row r="116" spans="1:8" x14ac:dyDescent="0.35">
      <c r="A116" t="str">
        <f>IF('PCN Variation'!B120="","",'PCN Variation'!B120)</f>
        <v/>
      </c>
      <c r="B116" t="str">
        <f>IF('PCN Variation'!B120="","",IF('PCN Variation'!G120="","",'PCN Variation'!G120))</f>
        <v/>
      </c>
      <c r="C116" t="str">
        <f>IF('PCN Variation'!B120="","",IF('PCN Variation'!O120="","",'PCN Variation'!O120))</f>
        <v/>
      </c>
      <c r="D116" t="str">
        <f>IF('PCN Variation'!B120="","",IF('PCN Variation'!K120="","",'PCN Variation'!K120))</f>
        <v/>
      </c>
      <c r="E116" t="str">
        <f>IF('PCN Variation'!B120="","",IF('PCN Variation'!M120="","",'PCN Variation'!M120))</f>
        <v/>
      </c>
      <c r="F116" t="str">
        <f>IF('PCN Variation'!B120="","",IF('PCN Variation'!I120="","",'PCN Variation'!I120))</f>
        <v/>
      </c>
      <c r="G116" t="str">
        <f>IF('PCN Variation'!B120="","",IF('PCN Variation'!S120="","",'PCN Variation'!S120))</f>
        <v/>
      </c>
      <c r="H116" t="str">
        <f>IF('PCN Variation'!B120="","",IF('PCN Variation'!U120="","",'PCN Variation'!U120))</f>
        <v/>
      </c>
    </row>
    <row r="117" spans="1:8" x14ac:dyDescent="0.35">
      <c r="A117" t="str">
        <f>IF('PCN Variation'!B121="","",'PCN Variation'!B121)</f>
        <v/>
      </c>
      <c r="B117" t="str">
        <f>IF('PCN Variation'!B121="","",IF('PCN Variation'!G121="","",'PCN Variation'!G121))</f>
        <v/>
      </c>
      <c r="C117" t="str">
        <f>IF('PCN Variation'!B121="","",IF('PCN Variation'!O121="","",'PCN Variation'!O121))</f>
        <v/>
      </c>
      <c r="D117" t="str">
        <f>IF('PCN Variation'!B121="","",IF('PCN Variation'!K121="","",'PCN Variation'!K121))</f>
        <v/>
      </c>
      <c r="E117" t="str">
        <f>IF('PCN Variation'!B121="","",IF('PCN Variation'!M121="","",'PCN Variation'!M121))</f>
        <v/>
      </c>
      <c r="F117" t="str">
        <f>IF('PCN Variation'!B121="","",IF('PCN Variation'!I121="","",'PCN Variation'!I121))</f>
        <v/>
      </c>
      <c r="G117" t="str">
        <f>IF('PCN Variation'!B121="","",IF('PCN Variation'!S121="","",'PCN Variation'!S121))</f>
        <v/>
      </c>
      <c r="H117" t="str">
        <f>IF('PCN Variation'!B121="","",IF('PCN Variation'!U121="","",'PCN Variation'!U121))</f>
        <v/>
      </c>
    </row>
    <row r="118" spans="1:8" x14ac:dyDescent="0.35">
      <c r="A118" t="str">
        <f>IF('PCN Variation'!B122="","",'PCN Variation'!B122)</f>
        <v/>
      </c>
      <c r="B118" t="str">
        <f>IF('PCN Variation'!B122="","",IF('PCN Variation'!G122="","",'PCN Variation'!G122))</f>
        <v/>
      </c>
      <c r="C118" t="str">
        <f>IF('PCN Variation'!B122="","",IF('PCN Variation'!O122="","",'PCN Variation'!O122))</f>
        <v/>
      </c>
      <c r="D118" t="str">
        <f>IF('PCN Variation'!B122="","",IF('PCN Variation'!K122="","",'PCN Variation'!K122))</f>
        <v/>
      </c>
      <c r="E118" t="str">
        <f>IF('PCN Variation'!B122="","",IF('PCN Variation'!M122="","",'PCN Variation'!M122))</f>
        <v/>
      </c>
      <c r="F118" t="str">
        <f>IF('PCN Variation'!B122="","",IF('PCN Variation'!I122="","",'PCN Variation'!I122))</f>
        <v/>
      </c>
      <c r="G118" t="str">
        <f>IF('PCN Variation'!B122="","",IF('PCN Variation'!S122="","",'PCN Variation'!S122))</f>
        <v/>
      </c>
      <c r="H118" t="str">
        <f>IF('PCN Variation'!B122="","",IF('PCN Variation'!U122="","",'PCN Variation'!U122))</f>
        <v/>
      </c>
    </row>
    <row r="119" spans="1:8" x14ac:dyDescent="0.35">
      <c r="A119" t="str">
        <f>IF('PCN Variation'!B123="","",'PCN Variation'!B123)</f>
        <v/>
      </c>
      <c r="B119" t="str">
        <f>IF('PCN Variation'!B123="","",IF('PCN Variation'!G123="","",'PCN Variation'!G123))</f>
        <v/>
      </c>
      <c r="C119" t="str">
        <f>IF('PCN Variation'!B123="","",IF('PCN Variation'!O123="","",'PCN Variation'!O123))</f>
        <v/>
      </c>
      <c r="D119" t="str">
        <f>IF('PCN Variation'!B123="","",IF('PCN Variation'!K123="","",'PCN Variation'!K123))</f>
        <v/>
      </c>
      <c r="E119" t="str">
        <f>IF('PCN Variation'!B123="","",IF('PCN Variation'!M123="","",'PCN Variation'!M123))</f>
        <v/>
      </c>
      <c r="F119" t="str">
        <f>IF('PCN Variation'!B123="","",IF('PCN Variation'!I123="","",'PCN Variation'!I123))</f>
        <v/>
      </c>
      <c r="G119" t="str">
        <f>IF('PCN Variation'!B123="","",IF('PCN Variation'!S123="","",'PCN Variation'!S123))</f>
        <v/>
      </c>
      <c r="H119" t="str">
        <f>IF('PCN Variation'!B123="","",IF('PCN Variation'!U123="","",'PCN Variation'!U123))</f>
        <v/>
      </c>
    </row>
    <row r="120" spans="1:8" x14ac:dyDescent="0.35">
      <c r="A120" t="str">
        <f>IF('PCN Variation'!B124="","",'PCN Variation'!B124)</f>
        <v/>
      </c>
      <c r="B120" t="str">
        <f>IF('PCN Variation'!B124="","",IF('PCN Variation'!G124="","",'PCN Variation'!G124))</f>
        <v/>
      </c>
      <c r="C120" t="str">
        <f>IF('PCN Variation'!B124="","",IF('PCN Variation'!O124="","",'PCN Variation'!O124))</f>
        <v/>
      </c>
      <c r="D120" t="str">
        <f>IF('PCN Variation'!B124="","",IF('PCN Variation'!K124="","",'PCN Variation'!K124))</f>
        <v/>
      </c>
      <c r="E120" t="str">
        <f>IF('PCN Variation'!B124="","",IF('PCN Variation'!M124="","",'PCN Variation'!M124))</f>
        <v/>
      </c>
      <c r="F120" t="str">
        <f>IF('PCN Variation'!B124="","",IF('PCN Variation'!I124="","",'PCN Variation'!I124))</f>
        <v/>
      </c>
      <c r="G120" t="str">
        <f>IF('PCN Variation'!B124="","",IF('PCN Variation'!S124="","",'PCN Variation'!S124))</f>
        <v/>
      </c>
      <c r="H120" t="str">
        <f>IF('PCN Variation'!B124="","",IF('PCN Variation'!U124="","",'PCN Variation'!U124))</f>
        <v/>
      </c>
    </row>
    <row r="121" spans="1:8" x14ac:dyDescent="0.35">
      <c r="A121" t="str">
        <f>IF('PCN Variation'!B125="","",'PCN Variation'!B125)</f>
        <v/>
      </c>
      <c r="B121" t="str">
        <f>IF('PCN Variation'!B125="","",IF('PCN Variation'!G125="","",'PCN Variation'!G125))</f>
        <v/>
      </c>
      <c r="C121" t="str">
        <f>IF('PCN Variation'!B125="","",IF('PCN Variation'!O125="","",'PCN Variation'!O125))</f>
        <v/>
      </c>
      <c r="D121" t="str">
        <f>IF('PCN Variation'!B125="","",IF('PCN Variation'!K125="","",'PCN Variation'!K125))</f>
        <v/>
      </c>
      <c r="E121" t="str">
        <f>IF('PCN Variation'!B125="","",IF('PCN Variation'!M125="","",'PCN Variation'!M125))</f>
        <v/>
      </c>
      <c r="F121" t="str">
        <f>IF('PCN Variation'!B125="","",IF('PCN Variation'!I125="","",'PCN Variation'!I125))</f>
        <v/>
      </c>
      <c r="G121" t="str">
        <f>IF('PCN Variation'!B125="","",IF('PCN Variation'!S125="","",'PCN Variation'!S125))</f>
        <v/>
      </c>
      <c r="H121" t="str">
        <f>IF('PCN Variation'!B125="","",IF('PCN Variation'!U125="","",'PCN Variation'!U125))</f>
        <v/>
      </c>
    </row>
    <row r="122" spans="1:8" x14ac:dyDescent="0.35">
      <c r="A122" t="str">
        <f>IF('PCN Variation'!B126="","",'PCN Variation'!B126)</f>
        <v/>
      </c>
      <c r="B122" t="str">
        <f>IF('PCN Variation'!B126="","",IF('PCN Variation'!G126="","",'PCN Variation'!G126))</f>
        <v/>
      </c>
      <c r="C122" t="str">
        <f>IF('PCN Variation'!B126="","",IF('PCN Variation'!O126="","",'PCN Variation'!O126))</f>
        <v/>
      </c>
      <c r="D122" t="str">
        <f>IF('PCN Variation'!B126="","",IF('PCN Variation'!K126="","",'PCN Variation'!K126))</f>
        <v/>
      </c>
      <c r="E122" t="str">
        <f>IF('PCN Variation'!B126="","",IF('PCN Variation'!M126="","",'PCN Variation'!M126))</f>
        <v/>
      </c>
      <c r="F122" t="str">
        <f>IF('PCN Variation'!B126="","",IF('PCN Variation'!I126="","",'PCN Variation'!I126))</f>
        <v/>
      </c>
      <c r="G122" t="str">
        <f>IF('PCN Variation'!B126="","",IF('PCN Variation'!S126="","",'PCN Variation'!S126))</f>
        <v/>
      </c>
      <c r="H122" t="str">
        <f>IF('PCN Variation'!B126="","",IF('PCN Variation'!U126="","",'PCN Variation'!U126))</f>
        <v/>
      </c>
    </row>
    <row r="123" spans="1:8" x14ac:dyDescent="0.35">
      <c r="A123" t="str">
        <f>IF('PCN Variation'!B127="","",'PCN Variation'!B127)</f>
        <v/>
      </c>
      <c r="B123" t="str">
        <f>IF('PCN Variation'!B127="","",IF('PCN Variation'!G127="","",'PCN Variation'!G127))</f>
        <v/>
      </c>
      <c r="C123" t="str">
        <f>IF('PCN Variation'!B127="","",IF('PCN Variation'!O127="","",'PCN Variation'!O127))</f>
        <v/>
      </c>
      <c r="D123" t="str">
        <f>IF('PCN Variation'!B127="","",IF('PCN Variation'!K127="","",'PCN Variation'!K127))</f>
        <v/>
      </c>
      <c r="E123" t="str">
        <f>IF('PCN Variation'!B127="","",IF('PCN Variation'!M127="","",'PCN Variation'!M127))</f>
        <v/>
      </c>
      <c r="F123" t="str">
        <f>IF('PCN Variation'!B127="","",IF('PCN Variation'!I127="","",'PCN Variation'!I127))</f>
        <v/>
      </c>
      <c r="G123" t="str">
        <f>IF('PCN Variation'!B127="","",IF('PCN Variation'!S127="","",'PCN Variation'!S127))</f>
        <v/>
      </c>
      <c r="H123" t="str">
        <f>IF('PCN Variation'!B127="","",IF('PCN Variation'!U127="","",'PCN Variation'!U127))</f>
        <v/>
      </c>
    </row>
    <row r="124" spans="1:8" x14ac:dyDescent="0.35">
      <c r="A124" t="str">
        <f>IF('PCN Variation'!B128="","",'PCN Variation'!B128)</f>
        <v/>
      </c>
      <c r="B124" t="str">
        <f>IF('PCN Variation'!B128="","",IF('PCN Variation'!G128="","",'PCN Variation'!G128))</f>
        <v/>
      </c>
      <c r="C124" t="str">
        <f>IF('PCN Variation'!B128="","",IF('PCN Variation'!O128="","",'PCN Variation'!O128))</f>
        <v/>
      </c>
      <c r="D124" t="str">
        <f>IF('PCN Variation'!B128="","",IF('PCN Variation'!K128="","",'PCN Variation'!K128))</f>
        <v/>
      </c>
      <c r="E124" t="str">
        <f>IF('PCN Variation'!B128="","",IF('PCN Variation'!M128="","",'PCN Variation'!M128))</f>
        <v/>
      </c>
      <c r="F124" t="str">
        <f>IF('PCN Variation'!B128="","",IF('PCN Variation'!I128="","",'PCN Variation'!I128))</f>
        <v/>
      </c>
      <c r="G124" t="str">
        <f>IF('PCN Variation'!B128="","",IF('PCN Variation'!S128="","",'PCN Variation'!S128))</f>
        <v/>
      </c>
      <c r="H124" t="str">
        <f>IF('PCN Variation'!B128="","",IF('PCN Variation'!U128="","",'PCN Variation'!U128))</f>
        <v/>
      </c>
    </row>
    <row r="125" spans="1:8" x14ac:dyDescent="0.35">
      <c r="A125" t="str">
        <f>IF('PCN Variation'!B129="","",'PCN Variation'!B129)</f>
        <v/>
      </c>
      <c r="B125" t="str">
        <f>IF('PCN Variation'!B129="","",IF('PCN Variation'!G129="","",'PCN Variation'!G129))</f>
        <v/>
      </c>
      <c r="C125" t="str">
        <f>IF('PCN Variation'!B129="","",IF('PCN Variation'!O129="","",'PCN Variation'!O129))</f>
        <v/>
      </c>
      <c r="D125" t="str">
        <f>IF('PCN Variation'!B129="","",IF('PCN Variation'!K129="","",'PCN Variation'!K129))</f>
        <v/>
      </c>
      <c r="E125" t="str">
        <f>IF('PCN Variation'!B129="","",IF('PCN Variation'!M129="","",'PCN Variation'!M129))</f>
        <v/>
      </c>
      <c r="F125" t="str">
        <f>IF('PCN Variation'!B129="","",IF('PCN Variation'!I129="","",'PCN Variation'!I129))</f>
        <v/>
      </c>
      <c r="G125" t="str">
        <f>IF('PCN Variation'!B129="","",IF('PCN Variation'!S129="","",'PCN Variation'!S129))</f>
        <v/>
      </c>
      <c r="H125" t="str">
        <f>IF('PCN Variation'!B129="","",IF('PCN Variation'!U129="","",'PCN Variation'!U129))</f>
        <v/>
      </c>
    </row>
    <row r="126" spans="1:8" x14ac:dyDescent="0.35">
      <c r="A126" t="str">
        <f>IF('PCN Variation'!B130="","",'PCN Variation'!B130)</f>
        <v/>
      </c>
      <c r="B126" t="str">
        <f>IF('PCN Variation'!B130="","",IF('PCN Variation'!G130="","",'PCN Variation'!G130))</f>
        <v/>
      </c>
      <c r="C126" t="str">
        <f>IF('PCN Variation'!B130="","",IF('PCN Variation'!O130="","",'PCN Variation'!O130))</f>
        <v/>
      </c>
      <c r="D126" t="str">
        <f>IF('PCN Variation'!B130="","",IF('PCN Variation'!K130="","",'PCN Variation'!K130))</f>
        <v/>
      </c>
      <c r="E126" t="str">
        <f>IF('PCN Variation'!B130="","",IF('PCN Variation'!M130="","",'PCN Variation'!M130))</f>
        <v/>
      </c>
      <c r="F126" t="str">
        <f>IF('PCN Variation'!B130="","",IF('PCN Variation'!I130="","",'PCN Variation'!I130))</f>
        <v/>
      </c>
      <c r="G126" t="str">
        <f>IF('PCN Variation'!B130="","",IF('PCN Variation'!S130="","",'PCN Variation'!S130))</f>
        <v/>
      </c>
      <c r="H126" t="str">
        <f>IF('PCN Variation'!B130="","",IF('PCN Variation'!U130="","",'PCN Variation'!U130))</f>
        <v/>
      </c>
    </row>
    <row r="127" spans="1:8" x14ac:dyDescent="0.35">
      <c r="A127" t="str">
        <f>IF('PCN Variation'!B131="","",'PCN Variation'!B131)</f>
        <v/>
      </c>
      <c r="B127" t="str">
        <f>IF('PCN Variation'!B131="","",IF('PCN Variation'!G131="","",'PCN Variation'!G131))</f>
        <v/>
      </c>
      <c r="C127" t="str">
        <f>IF('PCN Variation'!B131="","",IF('PCN Variation'!O131="","",'PCN Variation'!O131))</f>
        <v/>
      </c>
      <c r="D127" t="str">
        <f>IF('PCN Variation'!B131="","",IF('PCN Variation'!K131="","",'PCN Variation'!K131))</f>
        <v/>
      </c>
      <c r="E127" t="str">
        <f>IF('PCN Variation'!B131="","",IF('PCN Variation'!M131="","",'PCN Variation'!M131))</f>
        <v/>
      </c>
      <c r="F127" t="str">
        <f>IF('PCN Variation'!B131="","",IF('PCN Variation'!I131="","",'PCN Variation'!I131))</f>
        <v/>
      </c>
      <c r="G127" t="str">
        <f>IF('PCN Variation'!B131="","",IF('PCN Variation'!S131="","",'PCN Variation'!S131))</f>
        <v/>
      </c>
      <c r="H127" t="str">
        <f>IF('PCN Variation'!B131="","",IF('PCN Variation'!U131="","",'PCN Variation'!U131))</f>
        <v/>
      </c>
    </row>
    <row r="128" spans="1:8" x14ac:dyDescent="0.35">
      <c r="A128" t="str">
        <f>IF('PCN Variation'!B132="","",'PCN Variation'!B132)</f>
        <v/>
      </c>
      <c r="B128" t="str">
        <f>IF('PCN Variation'!B132="","",IF('PCN Variation'!G132="","",'PCN Variation'!G132))</f>
        <v/>
      </c>
      <c r="C128" t="str">
        <f>IF('PCN Variation'!B132="","",IF('PCN Variation'!O132="","",'PCN Variation'!O132))</f>
        <v/>
      </c>
      <c r="D128" t="str">
        <f>IF('PCN Variation'!B132="","",IF('PCN Variation'!K132="","",'PCN Variation'!K132))</f>
        <v/>
      </c>
      <c r="E128" t="str">
        <f>IF('PCN Variation'!B132="","",IF('PCN Variation'!M132="","",'PCN Variation'!M132))</f>
        <v/>
      </c>
      <c r="F128" t="str">
        <f>IF('PCN Variation'!B132="","",IF('PCN Variation'!I132="","",'PCN Variation'!I132))</f>
        <v/>
      </c>
      <c r="G128" t="str">
        <f>IF('PCN Variation'!B132="","",IF('PCN Variation'!S132="","",'PCN Variation'!S132))</f>
        <v/>
      </c>
      <c r="H128" t="str">
        <f>IF('PCN Variation'!B132="","",IF('PCN Variation'!U132="","",'PCN Variation'!U132))</f>
        <v/>
      </c>
    </row>
    <row r="129" spans="1:8" x14ac:dyDescent="0.35">
      <c r="A129" t="str">
        <f>IF('PCN Variation'!B133="","",'PCN Variation'!B133)</f>
        <v/>
      </c>
      <c r="B129" t="str">
        <f>IF('PCN Variation'!B133="","",IF('PCN Variation'!G133="","",'PCN Variation'!G133))</f>
        <v/>
      </c>
      <c r="C129" t="str">
        <f>IF('PCN Variation'!B133="","",IF('PCN Variation'!O133="","",'PCN Variation'!O133))</f>
        <v/>
      </c>
      <c r="D129" t="str">
        <f>IF('PCN Variation'!B133="","",IF('PCN Variation'!K133="","",'PCN Variation'!K133))</f>
        <v/>
      </c>
      <c r="E129" t="str">
        <f>IF('PCN Variation'!B133="","",IF('PCN Variation'!M133="","",'PCN Variation'!M133))</f>
        <v/>
      </c>
      <c r="F129" t="str">
        <f>IF('PCN Variation'!B133="","",IF('PCN Variation'!I133="","",'PCN Variation'!I133))</f>
        <v/>
      </c>
      <c r="G129" t="str">
        <f>IF('PCN Variation'!B133="","",IF('PCN Variation'!S133="","",'PCN Variation'!S133))</f>
        <v/>
      </c>
      <c r="H129" t="str">
        <f>IF('PCN Variation'!B133="","",IF('PCN Variation'!U133="","",'PCN Variation'!U133))</f>
        <v/>
      </c>
    </row>
    <row r="130" spans="1:8" x14ac:dyDescent="0.35">
      <c r="A130" t="str">
        <f>IF('PCN Variation'!B134="","",'PCN Variation'!B134)</f>
        <v/>
      </c>
      <c r="B130" t="str">
        <f>IF('PCN Variation'!B134="","",IF('PCN Variation'!G134="","",'PCN Variation'!G134))</f>
        <v/>
      </c>
      <c r="C130" t="str">
        <f>IF('PCN Variation'!B134="","",IF('PCN Variation'!O134="","",'PCN Variation'!O134))</f>
        <v/>
      </c>
      <c r="D130" t="str">
        <f>IF('PCN Variation'!B134="","",IF('PCN Variation'!K134="","",'PCN Variation'!K134))</f>
        <v/>
      </c>
      <c r="E130" t="str">
        <f>IF('PCN Variation'!B134="","",IF('PCN Variation'!M134="","",'PCN Variation'!M134))</f>
        <v/>
      </c>
      <c r="F130" t="str">
        <f>IF('PCN Variation'!B134="","",IF('PCN Variation'!I134="","",'PCN Variation'!I134))</f>
        <v/>
      </c>
      <c r="G130" t="str">
        <f>IF('PCN Variation'!B134="","",IF('PCN Variation'!S134="","",'PCN Variation'!S134))</f>
        <v/>
      </c>
      <c r="H130" t="str">
        <f>IF('PCN Variation'!B134="","",IF('PCN Variation'!U134="","",'PCN Variation'!U134))</f>
        <v/>
      </c>
    </row>
    <row r="131" spans="1:8" x14ac:dyDescent="0.35">
      <c r="A131" t="str">
        <f>IF('PCN Variation'!B135="","",'PCN Variation'!B135)</f>
        <v/>
      </c>
      <c r="B131" t="str">
        <f>IF('PCN Variation'!B135="","",IF('PCN Variation'!G135="","",'PCN Variation'!G135))</f>
        <v/>
      </c>
      <c r="C131" t="str">
        <f>IF('PCN Variation'!B135="","",IF('PCN Variation'!O135="","",'PCN Variation'!O135))</f>
        <v/>
      </c>
      <c r="D131" t="str">
        <f>IF('PCN Variation'!B135="","",IF('PCN Variation'!K135="","",'PCN Variation'!K135))</f>
        <v/>
      </c>
      <c r="E131" t="str">
        <f>IF('PCN Variation'!B135="","",IF('PCN Variation'!M135="","",'PCN Variation'!M135))</f>
        <v/>
      </c>
      <c r="F131" t="str">
        <f>IF('PCN Variation'!B135="","",IF('PCN Variation'!I135="","",'PCN Variation'!I135))</f>
        <v/>
      </c>
      <c r="G131" t="str">
        <f>IF('PCN Variation'!B135="","",IF('PCN Variation'!S135="","",'PCN Variation'!S135))</f>
        <v/>
      </c>
      <c r="H131" t="str">
        <f>IF('PCN Variation'!B135="","",IF('PCN Variation'!U135="","",'PCN Variation'!U135))</f>
        <v/>
      </c>
    </row>
    <row r="132" spans="1:8" x14ac:dyDescent="0.35">
      <c r="A132" t="str">
        <f>IF('PCN Variation'!B136="","",'PCN Variation'!B136)</f>
        <v/>
      </c>
      <c r="B132" t="str">
        <f>IF('PCN Variation'!B136="","",IF('PCN Variation'!G136="","",'PCN Variation'!G136))</f>
        <v/>
      </c>
      <c r="C132" t="str">
        <f>IF('PCN Variation'!B136="","",IF('PCN Variation'!O136="","",'PCN Variation'!O136))</f>
        <v/>
      </c>
      <c r="D132" t="str">
        <f>IF('PCN Variation'!B136="","",IF('PCN Variation'!K136="","",'PCN Variation'!K136))</f>
        <v/>
      </c>
      <c r="E132" t="str">
        <f>IF('PCN Variation'!B136="","",IF('PCN Variation'!M136="","",'PCN Variation'!M136))</f>
        <v/>
      </c>
      <c r="F132" t="str">
        <f>IF('PCN Variation'!B136="","",IF('PCN Variation'!I136="","",'PCN Variation'!I136))</f>
        <v/>
      </c>
      <c r="G132" t="str">
        <f>IF('PCN Variation'!B136="","",IF('PCN Variation'!S136="","",'PCN Variation'!S136))</f>
        <v/>
      </c>
      <c r="H132" t="str">
        <f>IF('PCN Variation'!B136="","",IF('PCN Variation'!U136="","",'PCN Variation'!U136))</f>
        <v/>
      </c>
    </row>
    <row r="133" spans="1:8" x14ac:dyDescent="0.35">
      <c r="A133" t="str">
        <f>IF('PCN Variation'!B137="","",'PCN Variation'!B137)</f>
        <v/>
      </c>
      <c r="B133" t="str">
        <f>IF('PCN Variation'!B137="","",IF('PCN Variation'!G137="","",'PCN Variation'!G137))</f>
        <v/>
      </c>
      <c r="C133" t="str">
        <f>IF('PCN Variation'!B137="","",IF('PCN Variation'!O137="","",'PCN Variation'!O137))</f>
        <v/>
      </c>
      <c r="D133" t="str">
        <f>IF('PCN Variation'!B137="","",IF('PCN Variation'!K137="","",'PCN Variation'!K137))</f>
        <v/>
      </c>
      <c r="E133" t="str">
        <f>IF('PCN Variation'!B137="","",IF('PCN Variation'!M137="","",'PCN Variation'!M137))</f>
        <v/>
      </c>
      <c r="F133" t="str">
        <f>IF('PCN Variation'!B137="","",IF('PCN Variation'!I137="","",'PCN Variation'!I137))</f>
        <v/>
      </c>
      <c r="G133" t="str">
        <f>IF('PCN Variation'!B137="","",IF('PCN Variation'!S137="","",'PCN Variation'!S137))</f>
        <v/>
      </c>
      <c r="H133" t="str">
        <f>IF('PCN Variation'!B137="","",IF('PCN Variation'!U137="","",'PCN Variation'!U137))</f>
        <v/>
      </c>
    </row>
    <row r="134" spans="1:8" x14ac:dyDescent="0.35">
      <c r="A134" t="str">
        <f>IF('PCN Variation'!B138="","",'PCN Variation'!B138)</f>
        <v/>
      </c>
      <c r="B134" t="str">
        <f>IF('PCN Variation'!B138="","",IF('PCN Variation'!G138="","",'PCN Variation'!G138))</f>
        <v/>
      </c>
      <c r="C134" t="str">
        <f>IF('PCN Variation'!B138="","",IF('PCN Variation'!O138="","",'PCN Variation'!O138))</f>
        <v/>
      </c>
      <c r="D134" t="str">
        <f>IF('PCN Variation'!B138="","",IF('PCN Variation'!K138="","",'PCN Variation'!K138))</f>
        <v/>
      </c>
      <c r="E134" t="str">
        <f>IF('PCN Variation'!B138="","",IF('PCN Variation'!M138="","",'PCN Variation'!M138))</f>
        <v/>
      </c>
      <c r="F134" t="str">
        <f>IF('PCN Variation'!B138="","",IF('PCN Variation'!I138="","",'PCN Variation'!I138))</f>
        <v/>
      </c>
      <c r="G134" t="str">
        <f>IF('PCN Variation'!B138="","",IF('PCN Variation'!S138="","",'PCN Variation'!S138))</f>
        <v/>
      </c>
      <c r="H134" t="str">
        <f>IF('PCN Variation'!B138="","",IF('PCN Variation'!U138="","",'PCN Variation'!U138))</f>
        <v/>
      </c>
    </row>
    <row r="135" spans="1:8" x14ac:dyDescent="0.35">
      <c r="A135" t="str">
        <f>IF('PCN Variation'!B139="","",'PCN Variation'!B139)</f>
        <v/>
      </c>
      <c r="B135" t="str">
        <f>IF('PCN Variation'!B139="","",IF('PCN Variation'!G139="","",'PCN Variation'!G139))</f>
        <v/>
      </c>
      <c r="C135" t="str">
        <f>IF('PCN Variation'!B139="","",IF('PCN Variation'!O139="","",'PCN Variation'!O139))</f>
        <v/>
      </c>
      <c r="D135" t="str">
        <f>IF('PCN Variation'!B139="","",IF('PCN Variation'!K139="","",'PCN Variation'!K139))</f>
        <v/>
      </c>
      <c r="E135" t="str">
        <f>IF('PCN Variation'!B139="","",IF('PCN Variation'!M139="","",'PCN Variation'!M139))</f>
        <v/>
      </c>
      <c r="F135" t="str">
        <f>IF('PCN Variation'!B139="","",IF('PCN Variation'!I139="","",'PCN Variation'!I139))</f>
        <v/>
      </c>
      <c r="G135" t="str">
        <f>IF('PCN Variation'!B139="","",IF('PCN Variation'!S139="","",'PCN Variation'!S139))</f>
        <v/>
      </c>
      <c r="H135" t="str">
        <f>IF('PCN Variation'!B139="","",IF('PCN Variation'!U139="","",'PCN Variation'!U139))</f>
        <v/>
      </c>
    </row>
    <row r="136" spans="1:8" x14ac:dyDescent="0.35">
      <c r="A136" t="str">
        <f>IF('PCN Variation'!B140="","",'PCN Variation'!B140)</f>
        <v/>
      </c>
      <c r="B136" t="str">
        <f>IF('PCN Variation'!B140="","",IF('PCN Variation'!G140="","",'PCN Variation'!G140))</f>
        <v/>
      </c>
      <c r="C136" t="str">
        <f>IF('PCN Variation'!B140="","",IF('PCN Variation'!O140="","",'PCN Variation'!O140))</f>
        <v/>
      </c>
      <c r="D136" t="str">
        <f>IF('PCN Variation'!B140="","",IF('PCN Variation'!K140="","",'PCN Variation'!K140))</f>
        <v/>
      </c>
      <c r="E136" t="str">
        <f>IF('PCN Variation'!B140="","",IF('PCN Variation'!M140="","",'PCN Variation'!M140))</f>
        <v/>
      </c>
      <c r="F136" t="str">
        <f>IF('PCN Variation'!B140="","",IF('PCN Variation'!I140="","",'PCN Variation'!I140))</f>
        <v/>
      </c>
      <c r="G136" t="str">
        <f>IF('PCN Variation'!B140="","",IF('PCN Variation'!S140="","",'PCN Variation'!S140))</f>
        <v/>
      </c>
      <c r="H136" t="str">
        <f>IF('PCN Variation'!B140="","",IF('PCN Variation'!U140="","",'PCN Variation'!U140))</f>
        <v/>
      </c>
    </row>
    <row r="137" spans="1:8" x14ac:dyDescent="0.35">
      <c r="A137" t="str">
        <f>IF('PCN Variation'!B141="","",'PCN Variation'!B141)</f>
        <v/>
      </c>
      <c r="B137" t="str">
        <f>IF('PCN Variation'!B141="","",IF('PCN Variation'!G141="","",'PCN Variation'!G141))</f>
        <v/>
      </c>
      <c r="C137" t="str">
        <f>IF('PCN Variation'!B141="","",IF('PCN Variation'!O141="","",'PCN Variation'!O141))</f>
        <v/>
      </c>
      <c r="D137" t="str">
        <f>IF('PCN Variation'!B141="","",IF('PCN Variation'!K141="","",'PCN Variation'!K141))</f>
        <v/>
      </c>
      <c r="E137" t="str">
        <f>IF('PCN Variation'!B141="","",IF('PCN Variation'!M141="","",'PCN Variation'!M141))</f>
        <v/>
      </c>
      <c r="F137" t="str">
        <f>IF('PCN Variation'!B141="","",IF('PCN Variation'!I141="","",'PCN Variation'!I141))</f>
        <v/>
      </c>
      <c r="G137" t="str">
        <f>IF('PCN Variation'!B141="","",IF('PCN Variation'!S141="","",'PCN Variation'!S141))</f>
        <v/>
      </c>
      <c r="H137" t="str">
        <f>IF('PCN Variation'!B141="","",IF('PCN Variation'!U141="","",'PCN Variation'!U141))</f>
        <v/>
      </c>
    </row>
    <row r="138" spans="1:8" x14ac:dyDescent="0.35">
      <c r="A138" t="str">
        <f>IF('PCN Variation'!B142="","",'PCN Variation'!B142)</f>
        <v/>
      </c>
      <c r="B138" t="str">
        <f>IF('PCN Variation'!B142="","",IF('PCN Variation'!G142="","",'PCN Variation'!G142))</f>
        <v/>
      </c>
      <c r="C138" t="str">
        <f>IF('PCN Variation'!B142="","",IF('PCN Variation'!O142="","",'PCN Variation'!O142))</f>
        <v/>
      </c>
      <c r="D138" t="str">
        <f>IF('PCN Variation'!B142="","",IF('PCN Variation'!K142="","",'PCN Variation'!K142))</f>
        <v/>
      </c>
      <c r="E138" t="str">
        <f>IF('PCN Variation'!B142="","",IF('PCN Variation'!M142="","",'PCN Variation'!M142))</f>
        <v/>
      </c>
      <c r="F138" t="str">
        <f>IF('PCN Variation'!B142="","",IF('PCN Variation'!I142="","",'PCN Variation'!I142))</f>
        <v/>
      </c>
      <c r="G138" t="str">
        <f>IF('PCN Variation'!B142="","",IF('PCN Variation'!S142="","",'PCN Variation'!S142))</f>
        <v/>
      </c>
      <c r="H138" t="str">
        <f>IF('PCN Variation'!B142="","",IF('PCN Variation'!U142="","",'PCN Variation'!U142))</f>
        <v/>
      </c>
    </row>
    <row r="139" spans="1:8" x14ac:dyDescent="0.35">
      <c r="A139" t="str">
        <f>IF('PCN Variation'!B143="","",'PCN Variation'!B143)</f>
        <v/>
      </c>
      <c r="B139" t="str">
        <f>IF('PCN Variation'!B143="","",IF('PCN Variation'!G143="","",'PCN Variation'!G143))</f>
        <v/>
      </c>
      <c r="C139" t="str">
        <f>IF('PCN Variation'!B143="","",IF('PCN Variation'!O143="","",'PCN Variation'!O143))</f>
        <v/>
      </c>
      <c r="D139" t="str">
        <f>IF('PCN Variation'!B143="","",IF('PCN Variation'!K143="","",'PCN Variation'!K143))</f>
        <v/>
      </c>
      <c r="E139" t="str">
        <f>IF('PCN Variation'!B143="","",IF('PCN Variation'!M143="","",'PCN Variation'!M143))</f>
        <v/>
      </c>
      <c r="F139" t="str">
        <f>IF('PCN Variation'!B143="","",IF('PCN Variation'!I143="","",'PCN Variation'!I143))</f>
        <v/>
      </c>
      <c r="G139" t="str">
        <f>IF('PCN Variation'!B143="","",IF('PCN Variation'!S143="","",'PCN Variation'!S143))</f>
        <v/>
      </c>
      <c r="H139" t="str">
        <f>IF('PCN Variation'!B143="","",IF('PCN Variation'!U143="","",'PCN Variation'!U143))</f>
        <v/>
      </c>
    </row>
    <row r="140" spans="1:8" x14ac:dyDescent="0.35">
      <c r="A140" t="str">
        <f>IF('PCN Variation'!B144="","",'PCN Variation'!B144)</f>
        <v/>
      </c>
      <c r="B140" t="str">
        <f>IF('PCN Variation'!B144="","",IF('PCN Variation'!G144="","",'PCN Variation'!G144))</f>
        <v/>
      </c>
      <c r="C140" t="str">
        <f>IF('PCN Variation'!B144="","",IF('PCN Variation'!O144="","",'PCN Variation'!O144))</f>
        <v/>
      </c>
      <c r="D140" t="str">
        <f>IF('PCN Variation'!B144="","",IF('PCN Variation'!K144="","",'PCN Variation'!K144))</f>
        <v/>
      </c>
      <c r="E140" t="str">
        <f>IF('PCN Variation'!B144="","",IF('PCN Variation'!M144="","",'PCN Variation'!M144))</f>
        <v/>
      </c>
      <c r="F140" t="str">
        <f>IF('PCN Variation'!B144="","",IF('PCN Variation'!I144="","",'PCN Variation'!I144))</f>
        <v/>
      </c>
      <c r="G140" t="str">
        <f>IF('PCN Variation'!B144="","",IF('PCN Variation'!S144="","",'PCN Variation'!S144))</f>
        <v/>
      </c>
      <c r="H140" t="str">
        <f>IF('PCN Variation'!B144="","",IF('PCN Variation'!U144="","",'PCN Variation'!U144))</f>
        <v/>
      </c>
    </row>
    <row r="141" spans="1:8" x14ac:dyDescent="0.35">
      <c r="A141" t="str">
        <f>IF('PCN Variation'!B145="","",'PCN Variation'!B145)</f>
        <v/>
      </c>
      <c r="B141" t="str">
        <f>IF('PCN Variation'!B145="","",IF('PCN Variation'!G145="","",'PCN Variation'!G145))</f>
        <v/>
      </c>
      <c r="C141" t="str">
        <f>IF('PCN Variation'!B145="","",IF('PCN Variation'!O145="","",'PCN Variation'!O145))</f>
        <v/>
      </c>
      <c r="D141" t="str">
        <f>IF('PCN Variation'!B145="","",IF('PCN Variation'!K145="","",'PCN Variation'!K145))</f>
        <v/>
      </c>
      <c r="E141" t="str">
        <f>IF('PCN Variation'!B145="","",IF('PCN Variation'!M145="","",'PCN Variation'!M145))</f>
        <v/>
      </c>
      <c r="F141" t="str">
        <f>IF('PCN Variation'!B145="","",IF('PCN Variation'!I145="","",'PCN Variation'!I145))</f>
        <v/>
      </c>
      <c r="G141" t="str">
        <f>IF('PCN Variation'!B145="","",IF('PCN Variation'!S145="","",'PCN Variation'!S145))</f>
        <v/>
      </c>
      <c r="H141" t="str">
        <f>IF('PCN Variation'!B145="","",IF('PCN Variation'!U145="","",'PCN Variation'!U145))</f>
        <v/>
      </c>
    </row>
    <row r="142" spans="1:8" x14ac:dyDescent="0.35">
      <c r="A142" t="str">
        <f>IF('PCN Variation'!B146="","",'PCN Variation'!B146)</f>
        <v/>
      </c>
      <c r="B142" t="str">
        <f>IF('PCN Variation'!B146="","",IF('PCN Variation'!G146="","",'PCN Variation'!G146))</f>
        <v/>
      </c>
      <c r="C142" t="str">
        <f>IF('PCN Variation'!B146="","",IF('PCN Variation'!O146="","",'PCN Variation'!O146))</f>
        <v/>
      </c>
      <c r="D142" t="str">
        <f>IF('PCN Variation'!B146="","",IF('PCN Variation'!K146="","",'PCN Variation'!K146))</f>
        <v/>
      </c>
      <c r="E142" t="str">
        <f>IF('PCN Variation'!B146="","",IF('PCN Variation'!M146="","",'PCN Variation'!M146))</f>
        <v/>
      </c>
      <c r="F142" t="str">
        <f>IF('PCN Variation'!B146="","",IF('PCN Variation'!I146="","",'PCN Variation'!I146))</f>
        <v/>
      </c>
      <c r="G142" t="str">
        <f>IF('PCN Variation'!B146="","",IF('PCN Variation'!S146="","",'PCN Variation'!S146))</f>
        <v/>
      </c>
      <c r="H142" t="str">
        <f>IF('PCN Variation'!B146="","",IF('PCN Variation'!U146="","",'PCN Variation'!U146))</f>
        <v/>
      </c>
    </row>
    <row r="143" spans="1:8" x14ac:dyDescent="0.35">
      <c r="A143" t="str">
        <f>IF('PCN Variation'!B147="","",'PCN Variation'!B147)</f>
        <v/>
      </c>
      <c r="B143" t="str">
        <f>IF('PCN Variation'!B147="","",IF('PCN Variation'!G147="","",'PCN Variation'!G147))</f>
        <v/>
      </c>
      <c r="C143" t="str">
        <f>IF('PCN Variation'!B147="","",IF('PCN Variation'!O147="","",'PCN Variation'!O147))</f>
        <v/>
      </c>
      <c r="D143" t="str">
        <f>IF('PCN Variation'!B147="","",IF('PCN Variation'!K147="","",'PCN Variation'!K147))</f>
        <v/>
      </c>
      <c r="E143" t="str">
        <f>IF('PCN Variation'!B147="","",IF('PCN Variation'!M147="","",'PCN Variation'!M147))</f>
        <v/>
      </c>
      <c r="F143" t="str">
        <f>IF('PCN Variation'!B147="","",IF('PCN Variation'!I147="","",'PCN Variation'!I147))</f>
        <v/>
      </c>
      <c r="G143" t="str">
        <f>IF('PCN Variation'!B147="","",IF('PCN Variation'!S147="","",'PCN Variation'!S147))</f>
        <v/>
      </c>
      <c r="H143" t="str">
        <f>IF('PCN Variation'!B147="","",IF('PCN Variation'!U147="","",'PCN Variation'!U147))</f>
        <v/>
      </c>
    </row>
    <row r="144" spans="1:8" x14ac:dyDescent="0.35">
      <c r="A144" t="str">
        <f>IF('PCN Variation'!B148="","",'PCN Variation'!B148)</f>
        <v/>
      </c>
      <c r="B144" t="str">
        <f>IF('PCN Variation'!B148="","",IF('PCN Variation'!G148="","",'PCN Variation'!G148))</f>
        <v/>
      </c>
      <c r="C144" t="str">
        <f>IF('PCN Variation'!B148="","",IF('PCN Variation'!O148="","",'PCN Variation'!O148))</f>
        <v/>
      </c>
      <c r="D144" t="str">
        <f>IF('PCN Variation'!B148="","",IF('PCN Variation'!K148="","",'PCN Variation'!K148))</f>
        <v/>
      </c>
      <c r="E144" t="str">
        <f>IF('PCN Variation'!B148="","",IF('PCN Variation'!M148="","",'PCN Variation'!M148))</f>
        <v/>
      </c>
      <c r="F144" t="str">
        <f>IF('PCN Variation'!B148="","",IF('PCN Variation'!I148="","",'PCN Variation'!I148))</f>
        <v/>
      </c>
      <c r="G144" t="str">
        <f>IF('PCN Variation'!B148="","",IF('PCN Variation'!S148="","",'PCN Variation'!S148))</f>
        <v/>
      </c>
      <c r="H144" t="str">
        <f>IF('PCN Variation'!B148="","",IF('PCN Variation'!U148="","",'PCN Variation'!U148))</f>
        <v/>
      </c>
    </row>
    <row r="145" spans="1:8" x14ac:dyDescent="0.35">
      <c r="A145" t="str">
        <f>IF('PCN Variation'!B149="","",'PCN Variation'!B149)</f>
        <v/>
      </c>
      <c r="B145" t="str">
        <f>IF('PCN Variation'!B149="","",IF('PCN Variation'!G149="","",'PCN Variation'!G149))</f>
        <v/>
      </c>
      <c r="C145" t="str">
        <f>IF('PCN Variation'!B149="","",IF('PCN Variation'!O149="","",'PCN Variation'!O149))</f>
        <v/>
      </c>
      <c r="D145" t="str">
        <f>IF('PCN Variation'!B149="","",IF('PCN Variation'!K149="","",'PCN Variation'!K149))</f>
        <v/>
      </c>
      <c r="E145" t="str">
        <f>IF('PCN Variation'!B149="","",IF('PCN Variation'!M149="","",'PCN Variation'!M149))</f>
        <v/>
      </c>
      <c r="F145" t="str">
        <f>IF('PCN Variation'!B149="","",IF('PCN Variation'!I149="","",'PCN Variation'!I149))</f>
        <v/>
      </c>
      <c r="G145" t="str">
        <f>IF('PCN Variation'!B149="","",IF('PCN Variation'!S149="","",'PCN Variation'!S149))</f>
        <v/>
      </c>
      <c r="H145" t="str">
        <f>IF('PCN Variation'!B149="","",IF('PCN Variation'!U149="","",'PCN Variation'!U149))</f>
        <v/>
      </c>
    </row>
    <row r="146" spans="1:8" x14ac:dyDescent="0.35">
      <c r="A146" t="str">
        <f>IF('PCN Variation'!B150="","",'PCN Variation'!B150)</f>
        <v/>
      </c>
      <c r="B146" t="str">
        <f>IF('PCN Variation'!B150="","",IF('PCN Variation'!G150="","",'PCN Variation'!G150))</f>
        <v/>
      </c>
      <c r="C146" t="str">
        <f>IF('PCN Variation'!B150="","",IF('PCN Variation'!O150="","",'PCN Variation'!O150))</f>
        <v/>
      </c>
      <c r="D146" t="str">
        <f>IF('PCN Variation'!B150="","",IF('PCN Variation'!K150="","",'PCN Variation'!K150))</f>
        <v/>
      </c>
      <c r="E146" t="str">
        <f>IF('PCN Variation'!B150="","",IF('PCN Variation'!M150="","",'PCN Variation'!M150))</f>
        <v/>
      </c>
      <c r="F146" t="str">
        <f>IF('PCN Variation'!B150="","",IF('PCN Variation'!I150="","",'PCN Variation'!I150))</f>
        <v/>
      </c>
      <c r="G146" t="str">
        <f>IF('PCN Variation'!B150="","",IF('PCN Variation'!S150="","",'PCN Variation'!S150))</f>
        <v/>
      </c>
      <c r="H146" t="str">
        <f>IF('PCN Variation'!B150="","",IF('PCN Variation'!U150="","",'PCN Variation'!U150))</f>
        <v/>
      </c>
    </row>
    <row r="147" spans="1:8" x14ac:dyDescent="0.35">
      <c r="A147" t="str">
        <f>IF('PCN Variation'!B151="","",'PCN Variation'!B151)</f>
        <v/>
      </c>
      <c r="B147" t="str">
        <f>IF('PCN Variation'!B151="","",IF('PCN Variation'!G151="","",'PCN Variation'!G151))</f>
        <v/>
      </c>
      <c r="C147" t="str">
        <f>IF('PCN Variation'!B151="","",IF('PCN Variation'!O151="","",'PCN Variation'!O151))</f>
        <v/>
      </c>
      <c r="D147" t="str">
        <f>IF('PCN Variation'!B151="","",IF('PCN Variation'!K151="","",'PCN Variation'!K151))</f>
        <v/>
      </c>
      <c r="E147" t="str">
        <f>IF('PCN Variation'!B151="","",IF('PCN Variation'!M151="","",'PCN Variation'!M151))</f>
        <v/>
      </c>
      <c r="F147" t="str">
        <f>IF('PCN Variation'!B151="","",IF('PCN Variation'!I151="","",'PCN Variation'!I151))</f>
        <v/>
      </c>
      <c r="G147" t="str">
        <f>IF('PCN Variation'!B151="","",IF('PCN Variation'!S151="","",'PCN Variation'!S151))</f>
        <v/>
      </c>
      <c r="H147" t="str">
        <f>IF('PCN Variation'!B151="","",IF('PCN Variation'!U151="","",'PCN Variation'!U151))</f>
        <v/>
      </c>
    </row>
    <row r="148" spans="1:8" x14ac:dyDescent="0.35">
      <c r="A148" t="str">
        <f>IF('PCN Variation'!B152="","",'PCN Variation'!B152)</f>
        <v/>
      </c>
      <c r="B148" t="str">
        <f>IF('PCN Variation'!B152="","",IF('PCN Variation'!G152="","",'PCN Variation'!G152))</f>
        <v/>
      </c>
      <c r="C148" t="str">
        <f>IF('PCN Variation'!B152="","",IF('PCN Variation'!O152="","",'PCN Variation'!O152))</f>
        <v/>
      </c>
      <c r="D148" t="str">
        <f>IF('PCN Variation'!B152="","",IF('PCN Variation'!K152="","",'PCN Variation'!K152))</f>
        <v/>
      </c>
      <c r="E148" t="str">
        <f>IF('PCN Variation'!B152="","",IF('PCN Variation'!M152="","",'PCN Variation'!M152))</f>
        <v/>
      </c>
      <c r="F148" t="str">
        <f>IF('PCN Variation'!B152="","",IF('PCN Variation'!I152="","",'PCN Variation'!I152))</f>
        <v/>
      </c>
      <c r="G148" t="str">
        <f>IF('PCN Variation'!B152="","",IF('PCN Variation'!S152="","",'PCN Variation'!S152))</f>
        <v/>
      </c>
      <c r="H148" t="str">
        <f>IF('PCN Variation'!B152="","",IF('PCN Variation'!U152="","",'PCN Variation'!U152))</f>
        <v/>
      </c>
    </row>
    <row r="149" spans="1:8" x14ac:dyDescent="0.35">
      <c r="A149" t="str">
        <f>IF('PCN Variation'!B153="","",'PCN Variation'!B153)</f>
        <v/>
      </c>
      <c r="B149" t="str">
        <f>IF('PCN Variation'!B153="","",IF('PCN Variation'!G153="","",'PCN Variation'!G153))</f>
        <v/>
      </c>
      <c r="C149" t="str">
        <f>IF('PCN Variation'!B153="","",IF('PCN Variation'!O153="","",'PCN Variation'!O153))</f>
        <v/>
      </c>
      <c r="D149" t="str">
        <f>IF('PCN Variation'!B153="","",IF('PCN Variation'!K153="","",'PCN Variation'!K153))</f>
        <v/>
      </c>
      <c r="E149" t="str">
        <f>IF('PCN Variation'!B153="","",IF('PCN Variation'!M153="","",'PCN Variation'!M153))</f>
        <v/>
      </c>
      <c r="F149" t="str">
        <f>IF('PCN Variation'!B153="","",IF('PCN Variation'!I153="","",'PCN Variation'!I153))</f>
        <v/>
      </c>
      <c r="G149" t="str">
        <f>IF('PCN Variation'!B153="","",IF('PCN Variation'!S153="","",'PCN Variation'!S153))</f>
        <v/>
      </c>
      <c r="H149" t="str">
        <f>IF('PCN Variation'!B153="","",IF('PCN Variation'!U153="","",'PCN Variation'!U153))</f>
        <v/>
      </c>
    </row>
    <row r="150" spans="1:8" x14ac:dyDescent="0.35">
      <c r="A150" t="str">
        <f>IF('PCN Variation'!B154="","",'PCN Variation'!B154)</f>
        <v/>
      </c>
      <c r="B150" t="str">
        <f>IF('PCN Variation'!B154="","",IF('PCN Variation'!G154="","",'PCN Variation'!G154))</f>
        <v/>
      </c>
      <c r="C150" t="str">
        <f>IF('PCN Variation'!B154="","",IF('PCN Variation'!O154="","",'PCN Variation'!O154))</f>
        <v/>
      </c>
      <c r="D150" t="str">
        <f>IF('PCN Variation'!B154="","",IF('PCN Variation'!K154="","",'PCN Variation'!K154))</f>
        <v/>
      </c>
      <c r="E150" t="str">
        <f>IF('PCN Variation'!B154="","",IF('PCN Variation'!M154="","",'PCN Variation'!M154))</f>
        <v/>
      </c>
      <c r="F150" t="str">
        <f>IF('PCN Variation'!B154="","",IF('PCN Variation'!I154="","",'PCN Variation'!I154))</f>
        <v/>
      </c>
      <c r="G150" t="str">
        <f>IF('PCN Variation'!B154="","",IF('PCN Variation'!S154="","",'PCN Variation'!S154))</f>
        <v/>
      </c>
      <c r="H150" t="str">
        <f>IF('PCN Variation'!B154="","",IF('PCN Variation'!U154="","",'PCN Variation'!U154))</f>
        <v/>
      </c>
    </row>
    <row r="151" spans="1:8" x14ac:dyDescent="0.35">
      <c r="A151" t="str">
        <f>IF('PCN Variation'!B155="","",'PCN Variation'!B155)</f>
        <v/>
      </c>
      <c r="B151" t="str">
        <f>IF('PCN Variation'!B155="","",IF('PCN Variation'!G155="","",'PCN Variation'!G155))</f>
        <v/>
      </c>
      <c r="C151" t="str">
        <f>IF('PCN Variation'!B155="","",IF('PCN Variation'!O155="","",'PCN Variation'!O155))</f>
        <v/>
      </c>
      <c r="D151" t="str">
        <f>IF('PCN Variation'!B155="","",IF('PCN Variation'!K155="","",'PCN Variation'!K155))</f>
        <v/>
      </c>
      <c r="E151" t="str">
        <f>IF('PCN Variation'!B155="","",IF('PCN Variation'!M155="","",'PCN Variation'!M155))</f>
        <v/>
      </c>
      <c r="F151" t="str">
        <f>IF('PCN Variation'!B155="","",IF('PCN Variation'!I155="","",'PCN Variation'!I155))</f>
        <v/>
      </c>
      <c r="G151" t="str">
        <f>IF('PCN Variation'!B155="","",IF('PCN Variation'!S155="","",'PCN Variation'!S155))</f>
        <v/>
      </c>
      <c r="H151" t="str">
        <f>IF('PCN Variation'!B155="","",IF('PCN Variation'!U155="","",'PCN Variation'!U155))</f>
        <v/>
      </c>
    </row>
    <row r="152" spans="1:8" x14ac:dyDescent="0.35">
      <c r="A152" t="str">
        <f>IF('PCN Variation'!B156="","",'PCN Variation'!B156)</f>
        <v/>
      </c>
      <c r="B152" t="str">
        <f>IF('PCN Variation'!B156="","",IF('PCN Variation'!G156="","",'PCN Variation'!G156))</f>
        <v/>
      </c>
      <c r="C152" t="str">
        <f>IF('PCN Variation'!B156="","",IF('PCN Variation'!O156="","",'PCN Variation'!O156))</f>
        <v/>
      </c>
      <c r="D152" t="str">
        <f>IF('PCN Variation'!B156="","",IF('PCN Variation'!K156="","",'PCN Variation'!K156))</f>
        <v/>
      </c>
      <c r="E152" t="str">
        <f>IF('PCN Variation'!B156="","",IF('PCN Variation'!M156="","",'PCN Variation'!M156))</f>
        <v/>
      </c>
      <c r="F152" t="str">
        <f>IF('PCN Variation'!B156="","",IF('PCN Variation'!I156="","",'PCN Variation'!I156))</f>
        <v/>
      </c>
      <c r="G152" t="str">
        <f>IF('PCN Variation'!B156="","",IF('PCN Variation'!S156="","",'PCN Variation'!S156))</f>
        <v/>
      </c>
      <c r="H152" t="str">
        <f>IF('PCN Variation'!B156="","",IF('PCN Variation'!U156="","",'PCN Variation'!U156))</f>
        <v/>
      </c>
    </row>
    <row r="153" spans="1:8" x14ac:dyDescent="0.35">
      <c r="A153" t="str">
        <f>IF('PCN Variation'!B157="","",'PCN Variation'!B157)</f>
        <v/>
      </c>
      <c r="B153" t="str">
        <f>IF('PCN Variation'!B157="","",IF('PCN Variation'!G157="","",'PCN Variation'!G157))</f>
        <v/>
      </c>
      <c r="C153" t="str">
        <f>IF('PCN Variation'!B157="","",IF('PCN Variation'!O157="","",'PCN Variation'!O157))</f>
        <v/>
      </c>
      <c r="D153" t="str">
        <f>IF('PCN Variation'!B157="","",IF('PCN Variation'!K157="","",'PCN Variation'!K157))</f>
        <v/>
      </c>
      <c r="E153" t="str">
        <f>IF('PCN Variation'!B157="","",IF('PCN Variation'!M157="","",'PCN Variation'!M157))</f>
        <v/>
      </c>
      <c r="F153" t="str">
        <f>IF('PCN Variation'!B157="","",IF('PCN Variation'!I157="","",'PCN Variation'!I157))</f>
        <v/>
      </c>
      <c r="G153" t="str">
        <f>IF('PCN Variation'!B157="","",IF('PCN Variation'!S157="","",'PCN Variation'!S157))</f>
        <v/>
      </c>
      <c r="H153" t="str">
        <f>IF('PCN Variation'!B157="","",IF('PCN Variation'!U157="","",'PCN Variation'!U157))</f>
        <v/>
      </c>
    </row>
    <row r="154" spans="1:8" x14ac:dyDescent="0.35">
      <c r="A154" t="str">
        <f>IF('PCN Variation'!B158="","",'PCN Variation'!B158)</f>
        <v/>
      </c>
      <c r="B154" t="str">
        <f>IF('PCN Variation'!B158="","",IF('PCN Variation'!G158="","",'PCN Variation'!G158))</f>
        <v/>
      </c>
      <c r="C154" t="str">
        <f>IF('PCN Variation'!B158="","",IF('PCN Variation'!O158="","",'PCN Variation'!O158))</f>
        <v/>
      </c>
      <c r="D154" t="str">
        <f>IF('PCN Variation'!B158="","",IF('PCN Variation'!K158="","",'PCN Variation'!K158))</f>
        <v/>
      </c>
      <c r="E154" t="str">
        <f>IF('PCN Variation'!B158="","",IF('PCN Variation'!M158="","",'PCN Variation'!M158))</f>
        <v/>
      </c>
      <c r="F154" t="str">
        <f>IF('PCN Variation'!B158="","",IF('PCN Variation'!I158="","",'PCN Variation'!I158))</f>
        <v/>
      </c>
      <c r="G154" t="str">
        <f>IF('PCN Variation'!B158="","",IF('PCN Variation'!S158="","",'PCN Variation'!S158))</f>
        <v/>
      </c>
      <c r="H154" t="str">
        <f>IF('PCN Variation'!B158="","",IF('PCN Variation'!U158="","",'PCN Variation'!U158))</f>
        <v/>
      </c>
    </row>
    <row r="155" spans="1:8" x14ac:dyDescent="0.35">
      <c r="A155" t="str">
        <f>IF('PCN Variation'!B159="","",'PCN Variation'!B159)</f>
        <v/>
      </c>
      <c r="B155" t="str">
        <f>IF('PCN Variation'!B159="","",IF('PCN Variation'!G159="","",'PCN Variation'!G159))</f>
        <v/>
      </c>
      <c r="C155" t="str">
        <f>IF('PCN Variation'!B159="","",IF('PCN Variation'!O159="","",'PCN Variation'!O159))</f>
        <v/>
      </c>
      <c r="D155" t="str">
        <f>IF('PCN Variation'!B159="","",IF('PCN Variation'!K159="","",'PCN Variation'!K159))</f>
        <v/>
      </c>
      <c r="E155" t="str">
        <f>IF('PCN Variation'!B159="","",IF('PCN Variation'!M159="","",'PCN Variation'!M159))</f>
        <v/>
      </c>
      <c r="F155" t="str">
        <f>IF('PCN Variation'!B159="","",IF('PCN Variation'!I159="","",'PCN Variation'!I159))</f>
        <v/>
      </c>
      <c r="G155" t="str">
        <f>IF('PCN Variation'!B159="","",IF('PCN Variation'!S159="","",'PCN Variation'!S159))</f>
        <v/>
      </c>
      <c r="H155" t="str">
        <f>IF('PCN Variation'!B159="","",IF('PCN Variation'!U159="","",'PCN Variation'!U159))</f>
        <v/>
      </c>
    </row>
    <row r="156" spans="1:8" x14ac:dyDescent="0.35">
      <c r="A156" t="str">
        <f>IF('PCN Variation'!B160="","",'PCN Variation'!B160)</f>
        <v/>
      </c>
      <c r="B156" t="str">
        <f>IF('PCN Variation'!B160="","",IF('PCN Variation'!G160="","",'PCN Variation'!G160))</f>
        <v/>
      </c>
      <c r="C156" t="str">
        <f>IF('PCN Variation'!B160="","",IF('PCN Variation'!O160="","",'PCN Variation'!O160))</f>
        <v/>
      </c>
      <c r="D156" t="str">
        <f>IF('PCN Variation'!B160="","",IF('PCN Variation'!K160="","",'PCN Variation'!K160))</f>
        <v/>
      </c>
      <c r="E156" t="str">
        <f>IF('PCN Variation'!B160="","",IF('PCN Variation'!M160="","",'PCN Variation'!M160))</f>
        <v/>
      </c>
      <c r="F156" t="str">
        <f>IF('PCN Variation'!B160="","",IF('PCN Variation'!I160="","",'PCN Variation'!I160))</f>
        <v/>
      </c>
      <c r="G156" t="str">
        <f>IF('PCN Variation'!B160="","",IF('PCN Variation'!S160="","",'PCN Variation'!S160))</f>
        <v/>
      </c>
      <c r="H156" t="str">
        <f>IF('PCN Variation'!B160="","",IF('PCN Variation'!U160="","",'PCN Variation'!U160))</f>
        <v/>
      </c>
    </row>
    <row r="157" spans="1:8" x14ac:dyDescent="0.35">
      <c r="A157" t="str">
        <f>IF('PCN Variation'!B161="","",'PCN Variation'!B161)</f>
        <v/>
      </c>
      <c r="B157" t="str">
        <f>IF('PCN Variation'!B161="","",IF('PCN Variation'!G161="","",'PCN Variation'!G161))</f>
        <v/>
      </c>
      <c r="C157" t="str">
        <f>IF('PCN Variation'!B161="","",IF('PCN Variation'!O161="","",'PCN Variation'!O161))</f>
        <v/>
      </c>
      <c r="D157" t="str">
        <f>IF('PCN Variation'!B161="","",IF('PCN Variation'!K161="","",'PCN Variation'!K161))</f>
        <v/>
      </c>
      <c r="E157" t="str">
        <f>IF('PCN Variation'!B161="","",IF('PCN Variation'!M161="","",'PCN Variation'!M161))</f>
        <v/>
      </c>
      <c r="F157" t="str">
        <f>IF('PCN Variation'!B161="","",IF('PCN Variation'!I161="","",'PCN Variation'!I161))</f>
        <v/>
      </c>
      <c r="G157" t="str">
        <f>IF('PCN Variation'!B161="","",IF('PCN Variation'!S161="","",'PCN Variation'!S161))</f>
        <v/>
      </c>
      <c r="H157" t="str">
        <f>IF('PCN Variation'!B161="","",IF('PCN Variation'!U161="","",'PCN Variation'!U161))</f>
        <v/>
      </c>
    </row>
    <row r="158" spans="1:8" x14ac:dyDescent="0.35">
      <c r="A158" t="str">
        <f>IF('PCN Variation'!B162="","",'PCN Variation'!B162)</f>
        <v/>
      </c>
      <c r="B158" t="str">
        <f>IF('PCN Variation'!B162="","",IF('PCN Variation'!G162="","",'PCN Variation'!G162))</f>
        <v/>
      </c>
      <c r="C158" t="str">
        <f>IF('PCN Variation'!B162="","",IF('PCN Variation'!O162="","",'PCN Variation'!O162))</f>
        <v/>
      </c>
      <c r="D158" t="str">
        <f>IF('PCN Variation'!B162="","",IF('PCN Variation'!K162="","",'PCN Variation'!K162))</f>
        <v/>
      </c>
      <c r="E158" t="str">
        <f>IF('PCN Variation'!B162="","",IF('PCN Variation'!M162="","",'PCN Variation'!M162))</f>
        <v/>
      </c>
      <c r="F158" t="str">
        <f>IF('PCN Variation'!B162="","",IF('PCN Variation'!I162="","",'PCN Variation'!I162))</f>
        <v/>
      </c>
      <c r="G158" t="str">
        <f>IF('PCN Variation'!B162="","",IF('PCN Variation'!S162="","",'PCN Variation'!S162))</f>
        <v/>
      </c>
      <c r="H158" t="str">
        <f>IF('PCN Variation'!B162="","",IF('PCN Variation'!U162="","",'PCN Variation'!U162))</f>
        <v/>
      </c>
    </row>
    <row r="159" spans="1:8" x14ac:dyDescent="0.35">
      <c r="A159" t="str">
        <f>IF('PCN Variation'!B163="","",'PCN Variation'!B163)</f>
        <v/>
      </c>
      <c r="B159" t="str">
        <f>IF('PCN Variation'!B163="","",IF('PCN Variation'!G163="","",'PCN Variation'!G163))</f>
        <v/>
      </c>
      <c r="C159" t="str">
        <f>IF('PCN Variation'!B163="","",IF('PCN Variation'!O163="","",'PCN Variation'!O163))</f>
        <v/>
      </c>
      <c r="D159" t="str">
        <f>IF('PCN Variation'!B163="","",IF('PCN Variation'!K163="","",'PCN Variation'!K163))</f>
        <v/>
      </c>
      <c r="E159" t="str">
        <f>IF('PCN Variation'!B163="","",IF('PCN Variation'!M163="","",'PCN Variation'!M163))</f>
        <v/>
      </c>
      <c r="F159" t="str">
        <f>IF('PCN Variation'!B163="","",IF('PCN Variation'!I163="","",'PCN Variation'!I163))</f>
        <v/>
      </c>
      <c r="G159" t="str">
        <f>IF('PCN Variation'!B163="","",IF('PCN Variation'!S163="","",'PCN Variation'!S163))</f>
        <v/>
      </c>
      <c r="H159" t="str">
        <f>IF('PCN Variation'!B163="","",IF('PCN Variation'!U163="","",'PCN Variation'!U163))</f>
        <v/>
      </c>
    </row>
    <row r="160" spans="1:8" x14ac:dyDescent="0.35">
      <c r="A160" t="str">
        <f>IF('PCN Variation'!B164="","",'PCN Variation'!B164)</f>
        <v/>
      </c>
      <c r="B160" t="str">
        <f>IF('PCN Variation'!B164="","",IF('PCN Variation'!G164="","",'PCN Variation'!G164))</f>
        <v/>
      </c>
      <c r="C160" t="str">
        <f>IF('PCN Variation'!B164="","",IF('PCN Variation'!O164="","",'PCN Variation'!O164))</f>
        <v/>
      </c>
      <c r="D160" t="str">
        <f>IF('PCN Variation'!B164="","",IF('PCN Variation'!K164="","",'PCN Variation'!K164))</f>
        <v/>
      </c>
      <c r="E160" t="str">
        <f>IF('PCN Variation'!B164="","",IF('PCN Variation'!M164="","",'PCN Variation'!M164))</f>
        <v/>
      </c>
      <c r="F160" t="str">
        <f>IF('PCN Variation'!B164="","",IF('PCN Variation'!I164="","",'PCN Variation'!I164))</f>
        <v/>
      </c>
      <c r="G160" t="str">
        <f>IF('PCN Variation'!B164="","",IF('PCN Variation'!S164="","",'PCN Variation'!S164))</f>
        <v/>
      </c>
      <c r="H160" t="str">
        <f>IF('PCN Variation'!B164="","",IF('PCN Variation'!U164="","",'PCN Variation'!U164))</f>
        <v/>
      </c>
    </row>
    <row r="161" spans="1:8" x14ac:dyDescent="0.35">
      <c r="A161" t="str">
        <f>IF('PCN Variation'!B165="","",'PCN Variation'!B165)</f>
        <v/>
      </c>
      <c r="B161" t="str">
        <f>IF('PCN Variation'!B165="","",IF('PCN Variation'!G165="","",'PCN Variation'!G165))</f>
        <v/>
      </c>
      <c r="C161" t="str">
        <f>IF('PCN Variation'!B165="","",IF('PCN Variation'!O165="","",'PCN Variation'!O165))</f>
        <v/>
      </c>
      <c r="D161" t="str">
        <f>IF('PCN Variation'!B165="","",IF('PCN Variation'!K165="","",'PCN Variation'!K165))</f>
        <v/>
      </c>
      <c r="E161" t="str">
        <f>IF('PCN Variation'!B165="","",IF('PCN Variation'!M165="","",'PCN Variation'!M165))</f>
        <v/>
      </c>
      <c r="F161" t="str">
        <f>IF('PCN Variation'!B165="","",IF('PCN Variation'!I165="","",'PCN Variation'!I165))</f>
        <v/>
      </c>
      <c r="G161" t="str">
        <f>IF('PCN Variation'!B165="","",IF('PCN Variation'!S165="","",'PCN Variation'!S165))</f>
        <v/>
      </c>
      <c r="H161" t="str">
        <f>IF('PCN Variation'!B165="","",IF('PCN Variation'!U165="","",'PCN Variation'!U165))</f>
        <v/>
      </c>
    </row>
    <row r="162" spans="1:8" x14ac:dyDescent="0.35">
      <c r="A162" t="str">
        <f>IF('PCN Variation'!B166="","",'PCN Variation'!B166)</f>
        <v/>
      </c>
      <c r="B162" t="str">
        <f>IF('PCN Variation'!B166="","",IF('PCN Variation'!G166="","",'PCN Variation'!G166))</f>
        <v/>
      </c>
      <c r="C162" t="str">
        <f>IF('PCN Variation'!B166="","",IF('PCN Variation'!O166="","",'PCN Variation'!O166))</f>
        <v/>
      </c>
      <c r="D162" t="str">
        <f>IF('PCN Variation'!B166="","",IF('PCN Variation'!K166="","",'PCN Variation'!K166))</f>
        <v/>
      </c>
      <c r="E162" t="str">
        <f>IF('PCN Variation'!B166="","",IF('PCN Variation'!M166="","",'PCN Variation'!M166))</f>
        <v/>
      </c>
      <c r="F162" t="str">
        <f>IF('PCN Variation'!B166="","",IF('PCN Variation'!I166="","",'PCN Variation'!I166))</f>
        <v/>
      </c>
      <c r="G162" t="str">
        <f>IF('PCN Variation'!B166="","",IF('PCN Variation'!S166="","",'PCN Variation'!S166))</f>
        <v/>
      </c>
      <c r="H162" t="str">
        <f>IF('PCN Variation'!B166="","",IF('PCN Variation'!U166="","",'PCN Variation'!U166))</f>
        <v/>
      </c>
    </row>
    <row r="163" spans="1:8" x14ac:dyDescent="0.35">
      <c r="A163" t="str">
        <f>IF('PCN Variation'!B167="","",'PCN Variation'!B167)</f>
        <v/>
      </c>
      <c r="B163" t="str">
        <f>IF('PCN Variation'!B167="","",IF('PCN Variation'!G167="","",'PCN Variation'!G167))</f>
        <v/>
      </c>
      <c r="C163" t="str">
        <f>IF('PCN Variation'!B167="","",IF('PCN Variation'!O167="","",'PCN Variation'!O167))</f>
        <v/>
      </c>
      <c r="D163" t="str">
        <f>IF('PCN Variation'!B167="","",IF('PCN Variation'!K167="","",'PCN Variation'!K167))</f>
        <v/>
      </c>
      <c r="E163" t="str">
        <f>IF('PCN Variation'!B167="","",IF('PCN Variation'!M167="","",'PCN Variation'!M167))</f>
        <v/>
      </c>
      <c r="F163" t="str">
        <f>IF('PCN Variation'!B167="","",IF('PCN Variation'!I167="","",'PCN Variation'!I167))</f>
        <v/>
      </c>
      <c r="G163" t="str">
        <f>IF('PCN Variation'!B167="","",IF('PCN Variation'!S167="","",'PCN Variation'!S167))</f>
        <v/>
      </c>
      <c r="H163" t="str">
        <f>IF('PCN Variation'!B167="","",IF('PCN Variation'!U167="","",'PCN Variation'!U167))</f>
        <v/>
      </c>
    </row>
    <row r="164" spans="1:8" x14ac:dyDescent="0.35">
      <c r="A164" t="str">
        <f>IF('PCN Variation'!B168="","",'PCN Variation'!B168)</f>
        <v/>
      </c>
      <c r="B164" t="str">
        <f>IF('PCN Variation'!B168="","",IF('PCN Variation'!G168="","",'PCN Variation'!G168))</f>
        <v/>
      </c>
      <c r="C164" t="str">
        <f>IF('PCN Variation'!B168="","",IF('PCN Variation'!O168="","",'PCN Variation'!O168))</f>
        <v/>
      </c>
      <c r="D164" t="str">
        <f>IF('PCN Variation'!B168="","",IF('PCN Variation'!K168="","",'PCN Variation'!K168))</f>
        <v/>
      </c>
      <c r="E164" t="str">
        <f>IF('PCN Variation'!B168="","",IF('PCN Variation'!M168="","",'PCN Variation'!M168))</f>
        <v/>
      </c>
      <c r="F164" t="str">
        <f>IF('PCN Variation'!B168="","",IF('PCN Variation'!I168="","",'PCN Variation'!I168))</f>
        <v/>
      </c>
      <c r="G164" t="str">
        <f>IF('PCN Variation'!B168="","",IF('PCN Variation'!S168="","",'PCN Variation'!S168))</f>
        <v/>
      </c>
      <c r="H164" t="str">
        <f>IF('PCN Variation'!B168="","",IF('PCN Variation'!U168="","",'PCN Variation'!U168))</f>
        <v/>
      </c>
    </row>
    <row r="165" spans="1:8" x14ac:dyDescent="0.35">
      <c r="A165" t="str">
        <f>IF('PCN Variation'!B169="","",'PCN Variation'!B169)</f>
        <v/>
      </c>
      <c r="B165" t="str">
        <f>IF('PCN Variation'!B169="","",IF('PCN Variation'!G169="","",'PCN Variation'!G169))</f>
        <v/>
      </c>
      <c r="C165" t="str">
        <f>IF('PCN Variation'!B169="","",IF('PCN Variation'!O169="","",'PCN Variation'!O169))</f>
        <v/>
      </c>
      <c r="D165" t="str">
        <f>IF('PCN Variation'!B169="","",IF('PCN Variation'!K169="","",'PCN Variation'!K169))</f>
        <v/>
      </c>
      <c r="E165" t="str">
        <f>IF('PCN Variation'!B169="","",IF('PCN Variation'!M169="","",'PCN Variation'!M169))</f>
        <v/>
      </c>
      <c r="F165" t="str">
        <f>IF('PCN Variation'!B169="","",IF('PCN Variation'!I169="","",'PCN Variation'!I169))</f>
        <v/>
      </c>
      <c r="G165" t="str">
        <f>IF('PCN Variation'!B169="","",IF('PCN Variation'!S169="","",'PCN Variation'!S169))</f>
        <v/>
      </c>
      <c r="H165" t="str">
        <f>IF('PCN Variation'!B169="","",IF('PCN Variation'!U169="","",'PCN Variation'!U169))</f>
        <v/>
      </c>
    </row>
    <row r="166" spans="1:8" x14ac:dyDescent="0.35">
      <c r="A166" t="str">
        <f>IF('PCN Variation'!B170="","",'PCN Variation'!B170)</f>
        <v/>
      </c>
      <c r="B166" t="str">
        <f>IF('PCN Variation'!B170="","",IF('PCN Variation'!G170="","",'PCN Variation'!G170))</f>
        <v/>
      </c>
      <c r="C166" t="str">
        <f>IF('PCN Variation'!B170="","",IF('PCN Variation'!O170="","",'PCN Variation'!O170))</f>
        <v/>
      </c>
      <c r="D166" t="str">
        <f>IF('PCN Variation'!B170="","",IF('PCN Variation'!K170="","",'PCN Variation'!K170))</f>
        <v/>
      </c>
      <c r="E166" t="str">
        <f>IF('PCN Variation'!B170="","",IF('PCN Variation'!M170="","",'PCN Variation'!M170))</f>
        <v/>
      </c>
      <c r="F166" t="str">
        <f>IF('PCN Variation'!B170="","",IF('PCN Variation'!I170="","",'PCN Variation'!I170))</f>
        <v/>
      </c>
      <c r="G166" t="str">
        <f>IF('PCN Variation'!B170="","",IF('PCN Variation'!S170="","",'PCN Variation'!S170))</f>
        <v/>
      </c>
      <c r="H166" t="str">
        <f>IF('PCN Variation'!B170="","",IF('PCN Variation'!U170="","",'PCN Variation'!U170))</f>
        <v/>
      </c>
    </row>
    <row r="167" spans="1:8" x14ac:dyDescent="0.35">
      <c r="A167" t="str">
        <f>IF('PCN Variation'!B171="","",'PCN Variation'!B171)</f>
        <v/>
      </c>
      <c r="B167" t="str">
        <f>IF('PCN Variation'!B171="","",IF('PCN Variation'!G171="","",'PCN Variation'!G171))</f>
        <v/>
      </c>
      <c r="C167" t="str">
        <f>IF('PCN Variation'!B171="","",IF('PCN Variation'!O171="","",'PCN Variation'!O171))</f>
        <v/>
      </c>
      <c r="D167" t="str">
        <f>IF('PCN Variation'!B171="","",IF('PCN Variation'!K171="","",'PCN Variation'!K171))</f>
        <v/>
      </c>
      <c r="E167" t="str">
        <f>IF('PCN Variation'!B171="","",IF('PCN Variation'!M171="","",'PCN Variation'!M171))</f>
        <v/>
      </c>
      <c r="F167" t="str">
        <f>IF('PCN Variation'!B171="","",IF('PCN Variation'!I171="","",'PCN Variation'!I171))</f>
        <v/>
      </c>
      <c r="G167" t="str">
        <f>IF('PCN Variation'!B171="","",IF('PCN Variation'!S171="","",'PCN Variation'!S171))</f>
        <v/>
      </c>
      <c r="H167" t="str">
        <f>IF('PCN Variation'!B171="","",IF('PCN Variation'!U171="","",'PCN Variation'!U171))</f>
        <v/>
      </c>
    </row>
    <row r="168" spans="1:8" x14ac:dyDescent="0.35">
      <c r="A168" t="str">
        <f>IF('PCN Variation'!B172="","",'PCN Variation'!B172)</f>
        <v/>
      </c>
      <c r="B168" t="str">
        <f>IF('PCN Variation'!B172="","",IF('PCN Variation'!G172="","",'PCN Variation'!G172))</f>
        <v/>
      </c>
      <c r="C168" t="str">
        <f>IF('PCN Variation'!B172="","",IF('PCN Variation'!O172="","",'PCN Variation'!O172))</f>
        <v/>
      </c>
      <c r="D168" t="str">
        <f>IF('PCN Variation'!B172="","",IF('PCN Variation'!K172="","",'PCN Variation'!K172))</f>
        <v/>
      </c>
      <c r="E168" t="str">
        <f>IF('PCN Variation'!B172="","",IF('PCN Variation'!M172="","",'PCN Variation'!M172))</f>
        <v/>
      </c>
      <c r="F168" t="str">
        <f>IF('PCN Variation'!B172="","",IF('PCN Variation'!I172="","",'PCN Variation'!I172))</f>
        <v/>
      </c>
      <c r="G168" t="str">
        <f>IF('PCN Variation'!B172="","",IF('PCN Variation'!S172="","",'PCN Variation'!S172))</f>
        <v/>
      </c>
      <c r="H168" t="str">
        <f>IF('PCN Variation'!B172="","",IF('PCN Variation'!U172="","",'PCN Variation'!U172))</f>
        <v/>
      </c>
    </row>
    <row r="169" spans="1:8" x14ac:dyDescent="0.35">
      <c r="A169" t="str">
        <f>IF('PCN Variation'!B173="","",'PCN Variation'!B173)</f>
        <v/>
      </c>
      <c r="B169" t="str">
        <f>IF('PCN Variation'!B173="","",IF('PCN Variation'!G173="","",'PCN Variation'!G173))</f>
        <v/>
      </c>
      <c r="C169" t="str">
        <f>IF('PCN Variation'!B173="","",IF('PCN Variation'!O173="","",'PCN Variation'!O173))</f>
        <v/>
      </c>
      <c r="D169" t="str">
        <f>IF('PCN Variation'!B173="","",IF('PCN Variation'!K173="","",'PCN Variation'!K173))</f>
        <v/>
      </c>
      <c r="E169" t="str">
        <f>IF('PCN Variation'!B173="","",IF('PCN Variation'!M173="","",'PCN Variation'!M173))</f>
        <v/>
      </c>
      <c r="F169" t="str">
        <f>IF('PCN Variation'!B173="","",IF('PCN Variation'!I173="","",'PCN Variation'!I173))</f>
        <v/>
      </c>
      <c r="G169" t="str">
        <f>IF('PCN Variation'!B173="","",IF('PCN Variation'!S173="","",'PCN Variation'!S173))</f>
        <v/>
      </c>
      <c r="H169" t="str">
        <f>IF('PCN Variation'!B173="","",IF('PCN Variation'!U173="","",'PCN Variation'!U173))</f>
        <v/>
      </c>
    </row>
    <row r="170" spans="1:8" x14ac:dyDescent="0.35">
      <c r="A170" t="str">
        <f>IF('PCN Variation'!B174="","",'PCN Variation'!B174)</f>
        <v/>
      </c>
      <c r="B170" t="str">
        <f>IF('PCN Variation'!B174="","",IF('PCN Variation'!G174="","",'PCN Variation'!G174))</f>
        <v/>
      </c>
      <c r="C170" t="str">
        <f>IF('PCN Variation'!B174="","",IF('PCN Variation'!O174="","",'PCN Variation'!O174))</f>
        <v/>
      </c>
      <c r="D170" t="str">
        <f>IF('PCN Variation'!B174="","",IF('PCN Variation'!K174="","",'PCN Variation'!K174))</f>
        <v/>
      </c>
      <c r="E170" t="str">
        <f>IF('PCN Variation'!B174="","",IF('PCN Variation'!M174="","",'PCN Variation'!M174))</f>
        <v/>
      </c>
      <c r="F170" t="str">
        <f>IF('PCN Variation'!B174="","",IF('PCN Variation'!I174="","",'PCN Variation'!I174))</f>
        <v/>
      </c>
      <c r="G170" t="str">
        <f>IF('PCN Variation'!B174="","",IF('PCN Variation'!S174="","",'PCN Variation'!S174))</f>
        <v/>
      </c>
      <c r="H170" t="str">
        <f>IF('PCN Variation'!B174="","",IF('PCN Variation'!U174="","",'PCN Variation'!U174))</f>
        <v/>
      </c>
    </row>
    <row r="171" spans="1:8" x14ac:dyDescent="0.35">
      <c r="A171" t="str">
        <f>IF('PCN Variation'!B175="","",'PCN Variation'!B175)</f>
        <v/>
      </c>
      <c r="B171" t="str">
        <f>IF('PCN Variation'!B175="","",IF('PCN Variation'!G175="","",'PCN Variation'!G175))</f>
        <v/>
      </c>
      <c r="C171" t="str">
        <f>IF('PCN Variation'!B175="","",IF('PCN Variation'!O175="","",'PCN Variation'!O175))</f>
        <v/>
      </c>
      <c r="D171" t="str">
        <f>IF('PCN Variation'!B175="","",IF('PCN Variation'!K175="","",'PCN Variation'!K175))</f>
        <v/>
      </c>
      <c r="E171" t="str">
        <f>IF('PCN Variation'!B175="","",IF('PCN Variation'!M175="","",'PCN Variation'!M175))</f>
        <v/>
      </c>
      <c r="F171" t="str">
        <f>IF('PCN Variation'!B175="","",IF('PCN Variation'!I175="","",'PCN Variation'!I175))</f>
        <v/>
      </c>
      <c r="G171" t="str">
        <f>IF('PCN Variation'!B175="","",IF('PCN Variation'!S175="","",'PCN Variation'!S175))</f>
        <v/>
      </c>
      <c r="H171" t="str">
        <f>IF('PCN Variation'!B175="","",IF('PCN Variation'!U175="","",'PCN Variation'!U175))</f>
        <v/>
      </c>
    </row>
    <row r="172" spans="1:8" x14ac:dyDescent="0.35">
      <c r="A172" t="str">
        <f>IF('PCN Variation'!B176="","",'PCN Variation'!B176)</f>
        <v/>
      </c>
      <c r="B172" t="str">
        <f>IF('PCN Variation'!B176="","",IF('PCN Variation'!G176="","",'PCN Variation'!G176))</f>
        <v/>
      </c>
      <c r="C172" t="str">
        <f>IF('PCN Variation'!B176="","",IF('PCN Variation'!O176="","",'PCN Variation'!O176))</f>
        <v/>
      </c>
      <c r="D172" t="str">
        <f>IF('PCN Variation'!B176="","",IF('PCN Variation'!K176="","",'PCN Variation'!K176))</f>
        <v/>
      </c>
      <c r="E172" t="str">
        <f>IF('PCN Variation'!B176="","",IF('PCN Variation'!M176="","",'PCN Variation'!M176))</f>
        <v/>
      </c>
      <c r="F172" t="str">
        <f>IF('PCN Variation'!B176="","",IF('PCN Variation'!I176="","",'PCN Variation'!I176))</f>
        <v/>
      </c>
      <c r="G172" t="str">
        <f>IF('PCN Variation'!B176="","",IF('PCN Variation'!S176="","",'PCN Variation'!S176))</f>
        <v/>
      </c>
      <c r="H172" t="str">
        <f>IF('PCN Variation'!B176="","",IF('PCN Variation'!U176="","",'PCN Variation'!U176))</f>
        <v/>
      </c>
    </row>
    <row r="173" spans="1:8" x14ac:dyDescent="0.35">
      <c r="A173" t="str">
        <f>IF('PCN Variation'!B177="","",'PCN Variation'!B177)</f>
        <v/>
      </c>
      <c r="B173" t="str">
        <f>IF('PCN Variation'!B177="","",IF('PCN Variation'!G177="","",'PCN Variation'!G177))</f>
        <v/>
      </c>
      <c r="C173" t="str">
        <f>IF('PCN Variation'!B177="","",IF('PCN Variation'!O177="","",'PCN Variation'!O177))</f>
        <v/>
      </c>
      <c r="D173" t="str">
        <f>IF('PCN Variation'!B177="","",IF('PCN Variation'!K177="","",'PCN Variation'!K177))</f>
        <v/>
      </c>
      <c r="E173" t="str">
        <f>IF('PCN Variation'!B177="","",IF('PCN Variation'!M177="","",'PCN Variation'!M177))</f>
        <v/>
      </c>
      <c r="F173" t="str">
        <f>IF('PCN Variation'!B177="","",IF('PCN Variation'!I177="","",'PCN Variation'!I177))</f>
        <v/>
      </c>
      <c r="G173" t="str">
        <f>IF('PCN Variation'!B177="","",IF('PCN Variation'!S177="","",'PCN Variation'!S177))</f>
        <v/>
      </c>
      <c r="H173" t="str">
        <f>IF('PCN Variation'!B177="","",IF('PCN Variation'!U177="","",'PCN Variation'!U177))</f>
        <v/>
      </c>
    </row>
    <row r="174" spans="1:8" x14ac:dyDescent="0.35">
      <c r="A174" t="str">
        <f>IF('PCN Variation'!B178="","",'PCN Variation'!B178)</f>
        <v/>
      </c>
      <c r="B174" t="str">
        <f>IF('PCN Variation'!B178="","",IF('PCN Variation'!G178="","",'PCN Variation'!G178))</f>
        <v/>
      </c>
      <c r="C174" t="str">
        <f>IF('PCN Variation'!B178="","",IF('PCN Variation'!O178="","",'PCN Variation'!O178))</f>
        <v/>
      </c>
      <c r="D174" t="str">
        <f>IF('PCN Variation'!B178="","",IF('PCN Variation'!K178="","",'PCN Variation'!K178))</f>
        <v/>
      </c>
      <c r="E174" t="str">
        <f>IF('PCN Variation'!B178="","",IF('PCN Variation'!M178="","",'PCN Variation'!M178))</f>
        <v/>
      </c>
      <c r="F174" t="str">
        <f>IF('PCN Variation'!B178="","",IF('PCN Variation'!I178="","",'PCN Variation'!I178))</f>
        <v/>
      </c>
      <c r="G174" t="str">
        <f>IF('PCN Variation'!B178="","",IF('PCN Variation'!S178="","",'PCN Variation'!S178))</f>
        <v/>
      </c>
      <c r="H174" t="str">
        <f>IF('PCN Variation'!B178="","",IF('PCN Variation'!U178="","",'PCN Variation'!U178))</f>
        <v/>
      </c>
    </row>
    <row r="175" spans="1:8" x14ac:dyDescent="0.35">
      <c r="A175" t="str">
        <f>IF('PCN Variation'!B179="","",'PCN Variation'!B179)</f>
        <v/>
      </c>
      <c r="B175" t="str">
        <f>IF('PCN Variation'!B179="","",IF('PCN Variation'!G179="","",'PCN Variation'!G179))</f>
        <v/>
      </c>
      <c r="C175" t="str">
        <f>IF('PCN Variation'!B179="","",IF('PCN Variation'!O179="","",'PCN Variation'!O179))</f>
        <v/>
      </c>
      <c r="D175" t="str">
        <f>IF('PCN Variation'!B179="","",IF('PCN Variation'!K179="","",'PCN Variation'!K179))</f>
        <v/>
      </c>
      <c r="E175" t="str">
        <f>IF('PCN Variation'!B179="","",IF('PCN Variation'!M179="","",'PCN Variation'!M179))</f>
        <v/>
      </c>
      <c r="F175" t="str">
        <f>IF('PCN Variation'!B179="","",IF('PCN Variation'!I179="","",'PCN Variation'!I179))</f>
        <v/>
      </c>
      <c r="G175" t="str">
        <f>IF('PCN Variation'!B179="","",IF('PCN Variation'!S179="","",'PCN Variation'!S179))</f>
        <v/>
      </c>
      <c r="H175" t="str">
        <f>IF('PCN Variation'!B179="","",IF('PCN Variation'!U179="","",'PCN Variation'!U179))</f>
        <v/>
      </c>
    </row>
    <row r="176" spans="1:8" x14ac:dyDescent="0.35">
      <c r="A176" t="str">
        <f>IF('PCN Variation'!B180="","",'PCN Variation'!B180)</f>
        <v/>
      </c>
      <c r="B176" t="str">
        <f>IF('PCN Variation'!B180="","",IF('PCN Variation'!G180="","",'PCN Variation'!G180))</f>
        <v/>
      </c>
      <c r="C176" t="str">
        <f>IF('PCN Variation'!B180="","",IF('PCN Variation'!O180="","",'PCN Variation'!O180))</f>
        <v/>
      </c>
      <c r="D176" t="str">
        <f>IF('PCN Variation'!B180="","",IF('PCN Variation'!K180="","",'PCN Variation'!K180))</f>
        <v/>
      </c>
      <c r="E176" t="str">
        <f>IF('PCN Variation'!B180="","",IF('PCN Variation'!M180="","",'PCN Variation'!M180))</f>
        <v/>
      </c>
      <c r="F176" t="str">
        <f>IF('PCN Variation'!B180="","",IF('PCN Variation'!I180="","",'PCN Variation'!I180))</f>
        <v/>
      </c>
      <c r="G176" t="str">
        <f>IF('PCN Variation'!B180="","",IF('PCN Variation'!S180="","",'PCN Variation'!S180))</f>
        <v/>
      </c>
      <c r="H176" t="str">
        <f>IF('PCN Variation'!B180="","",IF('PCN Variation'!U180="","",'PCN Variation'!U180))</f>
        <v/>
      </c>
    </row>
    <row r="177" spans="1:8" x14ac:dyDescent="0.35">
      <c r="A177" t="str">
        <f>IF('PCN Variation'!B181="","",'PCN Variation'!B181)</f>
        <v/>
      </c>
      <c r="B177" t="str">
        <f>IF('PCN Variation'!B181="","",IF('PCN Variation'!G181="","",'PCN Variation'!G181))</f>
        <v/>
      </c>
      <c r="C177" t="str">
        <f>IF('PCN Variation'!B181="","",IF('PCN Variation'!O181="","",'PCN Variation'!O181))</f>
        <v/>
      </c>
      <c r="D177" t="str">
        <f>IF('PCN Variation'!B181="","",IF('PCN Variation'!K181="","",'PCN Variation'!K181))</f>
        <v/>
      </c>
      <c r="E177" t="str">
        <f>IF('PCN Variation'!B181="","",IF('PCN Variation'!M181="","",'PCN Variation'!M181))</f>
        <v/>
      </c>
      <c r="F177" t="str">
        <f>IF('PCN Variation'!B181="","",IF('PCN Variation'!I181="","",'PCN Variation'!I181))</f>
        <v/>
      </c>
      <c r="G177" t="str">
        <f>IF('PCN Variation'!B181="","",IF('PCN Variation'!S181="","",'PCN Variation'!S181))</f>
        <v/>
      </c>
      <c r="H177" t="str">
        <f>IF('PCN Variation'!B181="","",IF('PCN Variation'!U181="","",'PCN Variation'!U181))</f>
        <v/>
      </c>
    </row>
    <row r="178" spans="1:8" x14ac:dyDescent="0.35">
      <c r="A178" t="str">
        <f>IF('PCN Variation'!B182="","",'PCN Variation'!B182)</f>
        <v/>
      </c>
      <c r="B178" t="str">
        <f>IF('PCN Variation'!B182="","",IF('PCN Variation'!G182="","",'PCN Variation'!G182))</f>
        <v/>
      </c>
      <c r="C178" t="str">
        <f>IF('PCN Variation'!B182="","",IF('PCN Variation'!O182="","",'PCN Variation'!O182))</f>
        <v/>
      </c>
      <c r="D178" t="str">
        <f>IF('PCN Variation'!B182="","",IF('PCN Variation'!K182="","",'PCN Variation'!K182))</f>
        <v/>
      </c>
      <c r="E178" t="str">
        <f>IF('PCN Variation'!B182="","",IF('PCN Variation'!M182="","",'PCN Variation'!M182))</f>
        <v/>
      </c>
      <c r="F178" t="str">
        <f>IF('PCN Variation'!B182="","",IF('PCN Variation'!I182="","",'PCN Variation'!I182))</f>
        <v/>
      </c>
      <c r="G178" t="str">
        <f>IF('PCN Variation'!B182="","",IF('PCN Variation'!S182="","",'PCN Variation'!S182))</f>
        <v/>
      </c>
      <c r="H178" t="str">
        <f>IF('PCN Variation'!B182="","",IF('PCN Variation'!U182="","",'PCN Variation'!U182))</f>
        <v/>
      </c>
    </row>
    <row r="179" spans="1:8" x14ac:dyDescent="0.35">
      <c r="A179" t="str">
        <f>IF('PCN Variation'!B183="","",'PCN Variation'!B183)</f>
        <v/>
      </c>
      <c r="B179" t="str">
        <f>IF('PCN Variation'!B183="","",IF('PCN Variation'!G183="","",'PCN Variation'!G183))</f>
        <v/>
      </c>
      <c r="C179" t="str">
        <f>IF('PCN Variation'!B183="","",IF('PCN Variation'!O183="","",'PCN Variation'!O183))</f>
        <v/>
      </c>
      <c r="D179" t="str">
        <f>IF('PCN Variation'!B183="","",IF('PCN Variation'!K183="","",'PCN Variation'!K183))</f>
        <v/>
      </c>
      <c r="E179" t="str">
        <f>IF('PCN Variation'!B183="","",IF('PCN Variation'!M183="","",'PCN Variation'!M183))</f>
        <v/>
      </c>
      <c r="F179" t="str">
        <f>IF('PCN Variation'!B183="","",IF('PCN Variation'!I183="","",'PCN Variation'!I183))</f>
        <v/>
      </c>
      <c r="G179" t="str">
        <f>IF('PCN Variation'!B183="","",IF('PCN Variation'!S183="","",'PCN Variation'!S183))</f>
        <v/>
      </c>
      <c r="H179" t="str">
        <f>IF('PCN Variation'!B183="","",IF('PCN Variation'!U183="","",'PCN Variation'!U183))</f>
        <v/>
      </c>
    </row>
    <row r="180" spans="1:8" x14ac:dyDescent="0.35">
      <c r="A180" t="str">
        <f>IF('PCN Variation'!B184="","",'PCN Variation'!B184)</f>
        <v/>
      </c>
      <c r="B180" t="str">
        <f>IF('PCN Variation'!B184="","",IF('PCN Variation'!G184="","",'PCN Variation'!G184))</f>
        <v/>
      </c>
      <c r="C180" t="str">
        <f>IF('PCN Variation'!B184="","",IF('PCN Variation'!O184="","",'PCN Variation'!O184))</f>
        <v/>
      </c>
      <c r="D180" t="str">
        <f>IF('PCN Variation'!B184="","",IF('PCN Variation'!K184="","",'PCN Variation'!K184))</f>
        <v/>
      </c>
      <c r="E180" t="str">
        <f>IF('PCN Variation'!B184="","",IF('PCN Variation'!M184="","",'PCN Variation'!M184))</f>
        <v/>
      </c>
      <c r="F180" t="str">
        <f>IF('PCN Variation'!B184="","",IF('PCN Variation'!I184="","",'PCN Variation'!I184))</f>
        <v/>
      </c>
      <c r="G180" t="str">
        <f>IF('PCN Variation'!B184="","",IF('PCN Variation'!S184="","",'PCN Variation'!S184))</f>
        <v/>
      </c>
      <c r="H180" t="str">
        <f>IF('PCN Variation'!B184="","",IF('PCN Variation'!U184="","",'PCN Variation'!U184))</f>
        <v/>
      </c>
    </row>
    <row r="181" spans="1:8" x14ac:dyDescent="0.35">
      <c r="A181" t="str">
        <f>IF('PCN Variation'!B185="","",'PCN Variation'!B185)</f>
        <v/>
      </c>
      <c r="B181" t="str">
        <f>IF('PCN Variation'!B185="","",IF('PCN Variation'!G185="","",'PCN Variation'!G185))</f>
        <v/>
      </c>
      <c r="C181" t="str">
        <f>IF('PCN Variation'!B185="","",IF('PCN Variation'!O185="","",'PCN Variation'!O185))</f>
        <v/>
      </c>
      <c r="D181" t="str">
        <f>IF('PCN Variation'!B185="","",IF('PCN Variation'!K185="","",'PCN Variation'!K185))</f>
        <v/>
      </c>
      <c r="E181" t="str">
        <f>IF('PCN Variation'!B185="","",IF('PCN Variation'!M185="","",'PCN Variation'!M185))</f>
        <v/>
      </c>
      <c r="F181" t="str">
        <f>IF('PCN Variation'!B185="","",IF('PCN Variation'!I185="","",'PCN Variation'!I185))</f>
        <v/>
      </c>
      <c r="G181" t="str">
        <f>IF('PCN Variation'!B185="","",IF('PCN Variation'!S185="","",'PCN Variation'!S185))</f>
        <v/>
      </c>
      <c r="H181" t="str">
        <f>IF('PCN Variation'!B185="","",IF('PCN Variation'!U185="","",'PCN Variation'!U185))</f>
        <v/>
      </c>
    </row>
    <row r="182" spans="1:8" x14ac:dyDescent="0.35">
      <c r="A182" t="str">
        <f>IF('PCN Variation'!B186="","",'PCN Variation'!B186)</f>
        <v/>
      </c>
      <c r="B182" t="str">
        <f>IF('PCN Variation'!B186="","",IF('PCN Variation'!G186="","",'PCN Variation'!G186))</f>
        <v/>
      </c>
      <c r="C182" t="str">
        <f>IF('PCN Variation'!B186="","",IF('PCN Variation'!O186="","",'PCN Variation'!O186))</f>
        <v/>
      </c>
      <c r="D182" t="str">
        <f>IF('PCN Variation'!B186="","",IF('PCN Variation'!K186="","",'PCN Variation'!K186))</f>
        <v/>
      </c>
      <c r="E182" t="str">
        <f>IF('PCN Variation'!B186="","",IF('PCN Variation'!M186="","",'PCN Variation'!M186))</f>
        <v/>
      </c>
      <c r="F182" t="str">
        <f>IF('PCN Variation'!B186="","",IF('PCN Variation'!I186="","",'PCN Variation'!I186))</f>
        <v/>
      </c>
      <c r="G182" t="str">
        <f>IF('PCN Variation'!B186="","",IF('PCN Variation'!S186="","",'PCN Variation'!S186))</f>
        <v/>
      </c>
      <c r="H182" t="str">
        <f>IF('PCN Variation'!B186="","",IF('PCN Variation'!U186="","",'PCN Variation'!U186))</f>
        <v/>
      </c>
    </row>
    <row r="183" spans="1:8" x14ac:dyDescent="0.35">
      <c r="A183" t="str">
        <f>IF('PCN Variation'!B187="","",'PCN Variation'!B187)</f>
        <v/>
      </c>
      <c r="B183" t="str">
        <f>IF('PCN Variation'!B187="","",IF('PCN Variation'!G187="","",'PCN Variation'!G187))</f>
        <v/>
      </c>
      <c r="C183" t="str">
        <f>IF('PCN Variation'!B187="","",IF('PCN Variation'!O187="","",'PCN Variation'!O187))</f>
        <v/>
      </c>
      <c r="D183" t="str">
        <f>IF('PCN Variation'!B187="","",IF('PCN Variation'!K187="","",'PCN Variation'!K187))</f>
        <v/>
      </c>
      <c r="E183" t="str">
        <f>IF('PCN Variation'!B187="","",IF('PCN Variation'!M187="","",'PCN Variation'!M187))</f>
        <v/>
      </c>
      <c r="F183" t="str">
        <f>IF('PCN Variation'!B187="","",IF('PCN Variation'!I187="","",'PCN Variation'!I187))</f>
        <v/>
      </c>
      <c r="G183" t="str">
        <f>IF('PCN Variation'!B187="","",IF('PCN Variation'!S187="","",'PCN Variation'!S187))</f>
        <v/>
      </c>
      <c r="H183" t="str">
        <f>IF('PCN Variation'!B187="","",IF('PCN Variation'!U187="","",'PCN Variation'!U187))</f>
        <v/>
      </c>
    </row>
    <row r="184" spans="1:8" x14ac:dyDescent="0.35">
      <c r="A184" t="str">
        <f>IF('PCN Variation'!B188="","",'PCN Variation'!B188)</f>
        <v/>
      </c>
      <c r="B184" t="str">
        <f>IF('PCN Variation'!B188="","",IF('PCN Variation'!G188="","",'PCN Variation'!G188))</f>
        <v/>
      </c>
      <c r="C184" t="str">
        <f>IF('PCN Variation'!B188="","",IF('PCN Variation'!O188="","",'PCN Variation'!O188))</f>
        <v/>
      </c>
      <c r="D184" t="str">
        <f>IF('PCN Variation'!B188="","",IF('PCN Variation'!K188="","",'PCN Variation'!K188))</f>
        <v/>
      </c>
      <c r="E184" t="str">
        <f>IF('PCN Variation'!B188="","",IF('PCN Variation'!M188="","",'PCN Variation'!M188))</f>
        <v/>
      </c>
      <c r="F184" t="str">
        <f>IF('PCN Variation'!B188="","",IF('PCN Variation'!I188="","",'PCN Variation'!I188))</f>
        <v/>
      </c>
      <c r="G184" t="str">
        <f>IF('PCN Variation'!B188="","",IF('PCN Variation'!S188="","",'PCN Variation'!S188))</f>
        <v/>
      </c>
      <c r="H184" t="str">
        <f>IF('PCN Variation'!B188="","",IF('PCN Variation'!U188="","",'PCN Variation'!U188))</f>
        <v/>
      </c>
    </row>
    <row r="185" spans="1:8" x14ac:dyDescent="0.35">
      <c r="A185" t="str">
        <f>IF('PCN Variation'!B189="","",'PCN Variation'!B189)</f>
        <v/>
      </c>
      <c r="B185" t="str">
        <f>IF('PCN Variation'!B189="","",IF('PCN Variation'!G189="","",'PCN Variation'!G189))</f>
        <v/>
      </c>
      <c r="C185" t="str">
        <f>IF('PCN Variation'!B189="","",IF('PCN Variation'!O189="","",'PCN Variation'!O189))</f>
        <v/>
      </c>
      <c r="D185" t="str">
        <f>IF('PCN Variation'!B189="","",IF('PCN Variation'!K189="","",'PCN Variation'!K189))</f>
        <v/>
      </c>
      <c r="E185" t="str">
        <f>IF('PCN Variation'!B189="","",IF('PCN Variation'!M189="","",'PCN Variation'!M189))</f>
        <v/>
      </c>
      <c r="F185" t="str">
        <f>IF('PCN Variation'!B189="","",IF('PCN Variation'!I189="","",'PCN Variation'!I189))</f>
        <v/>
      </c>
      <c r="G185" t="str">
        <f>IF('PCN Variation'!B189="","",IF('PCN Variation'!S189="","",'PCN Variation'!S189))</f>
        <v/>
      </c>
      <c r="H185" t="str">
        <f>IF('PCN Variation'!B189="","",IF('PCN Variation'!U189="","",'PCN Variation'!U189))</f>
        <v/>
      </c>
    </row>
    <row r="186" spans="1:8" x14ac:dyDescent="0.35">
      <c r="A186" t="str">
        <f>IF('PCN Variation'!B190="","",'PCN Variation'!B190)</f>
        <v/>
      </c>
      <c r="B186" t="str">
        <f>IF('PCN Variation'!B190="","",IF('PCN Variation'!G190="","",'PCN Variation'!G190))</f>
        <v/>
      </c>
      <c r="C186" t="str">
        <f>IF('PCN Variation'!B190="","",IF('PCN Variation'!O190="","",'PCN Variation'!O190))</f>
        <v/>
      </c>
      <c r="D186" t="str">
        <f>IF('PCN Variation'!B190="","",IF('PCN Variation'!K190="","",'PCN Variation'!K190))</f>
        <v/>
      </c>
      <c r="E186" t="str">
        <f>IF('PCN Variation'!B190="","",IF('PCN Variation'!M190="","",'PCN Variation'!M190))</f>
        <v/>
      </c>
      <c r="F186" t="str">
        <f>IF('PCN Variation'!B190="","",IF('PCN Variation'!I190="","",'PCN Variation'!I190))</f>
        <v/>
      </c>
      <c r="G186" t="str">
        <f>IF('PCN Variation'!B190="","",IF('PCN Variation'!S190="","",'PCN Variation'!S190))</f>
        <v/>
      </c>
      <c r="H186" t="str">
        <f>IF('PCN Variation'!B190="","",IF('PCN Variation'!U190="","",'PCN Variation'!U190))</f>
        <v/>
      </c>
    </row>
    <row r="187" spans="1:8" x14ac:dyDescent="0.35">
      <c r="A187" t="str">
        <f>IF('PCN Variation'!B191="","",'PCN Variation'!B191)</f>
        <v/>
      </c>
      <c r="B187" t="str">
        <f>IF('PCN Variation'!B191="","",IF('PCN Variation'!G191="","",'PCN Variation'!G191))</f>
        <v/>
      </c>
      <c r="C187" t="str">
        <f>IF('PCN Variation'!B191="","",IF('PCN Variation'!O191="","",'PCN Variation'!O191))</f>
        <v/>
      </c>
      <c r="D187" t="str">
        <f>IF('PCN Variation'!B191="","",IF('PCN Variation'!K191="","",'PCN Variation'!K191))</f>
        <v/>
      </c>
      <c r="E187" t="str">
        <f>IF('PCN Variation'!B191="","",IF('PCN Variation'!M191="","",'PCN Variation'!M191))</f>
        <v/>
      </c>
      <c r="F187" t="str">
        <f>IF('PCN Variation'!B191="","",IF('PCN Variation'!I191="","",'PCN Variation'!I191))</f>
        <v/>
      </c>
      <c r="G187" t="str">
        <f>IF('PCN Variation'!B191="","",IF('PCN Variation'!S191="","",'PCN Variation'!S191))</f>
        <v/>
      </c>
      <c r="H187" t="str">
        <f>IF('PCN Variation'!B191="","",IF('PCN Variation'!U191="","",'PCN Variation'!U191))</f>
        <v/>
      </c>
    </row>
    <row r="188" spans="1:8" x14ac:dyDescent="0.35">
      <c r="A188" t="str">
        <f>IF('PCN Variation'!B192="","",'PCN Variation'!B192)</f>
        <v/>
      </c>
      <c r="B188" t="str">
        <f>IF('PCN Variation'!B192="","",IF('PCN Variation'!G192="","",'PCN Variation'!G192))</f>
        <v/>
      </c>
      <c r="C188" t="str">
        <f>IF('PCN Variation'!B192="","",IF('PCN Variation'!O192="","",'PCN Variation'!O192))</f>
        <v/>
      </c>
      <c r="D188" t="str">
        <f>IF('PCN Variation'!B192="","",IF('PCN Variation'!K192="","",'PCN Variation'!K192))</f>
        <v/>
      </c>
      <c r="E188" t="str">
        <f>IF('PCN Variation'!B192="","",IF('PCN Variation'!M192="","",'PCN Variation'!M192))</f>
        <v/>
      </c>
      <c r="F188" t="str">
        <f>IF('PCN Variation'!B192="","",IF('PCN Variation'!I192="","",'PCN Variation'!I192))</f>
        <v/>
      </c>
      <c r="G188" t="str">
        <f>IF('PCN Variation'!B192="","",IF('PCN Variation'!S192="","",'PCN Variation'!S192))</f>
        <v/>
      </c>
      <c r="H188" t="str">
        <f>IF('PCN Variation'!B192="","",IF('PCN Variation'!U192="","",'PCN Variation'!U192))</f>
        <v/>
      </c>
    </row>
    <row r="189" spans="1:8" x14ac:dyDescent="0.35">
      <c r="A189" t="str">
        <f>IF('PCN Variation'!B193="","",'PCN Variation'!B193)</f>
        <v/>
      </c>
      <c r="B189" t="str">
        <f>IF('PCN Variation'!B193="","",IF('PCN Variation'!G193="","",'PCN Variation'!G193))</f>
        <v/>
      </c>
      <c r="C189" t="str">
        <f>IF('PCN Variation'!B193="","",IF('PCN Variation'!O193="","",'PCN Variation'!O193))</f>
        <v/>
      </c>
      <c r="D189" t="str">
        <f>IF('PCN Variation'!B193="","",IF('PCN Variation'!K193="","",'PCN Variation'!K193))</f>
        <v/>
      </c>
      <c r="E189" t="str">
        <f>IF('PCN Variation'!B193="","",IF('PCN Variation'!M193="","",'PCN Variation'!M193))</f>
        <v/>
      </c>
      <c r="F189" t="str">
        <f>IF('PCN Variation'!B193="","",IF('PCN Variation'!I193="","",'PCN Variation'!I193))</f>
        <v/>
      </c>
      <c r="G189" t="str">
        <f>IF('PCN Variation'!B193="","",IF('PCN Variation'!S193="","",'PCN Variation'!S193))</f>
        <v/>
      </c>
      <c r="H189" t="str">
        <f>IF('PCN Variation'!B193="","",IF('PCN Variation'!U193="","",'PCN Variation'!U193))</f>
        <v/>
      </c>
    </row>
    <row r="190" spans="1:8" x14ac:dyDescent="0.35">
      <c r="A190" t="str">
        <f>IF('PCN Variation'!B194="","",'PCN Variation'!B194)</f>
        <v/>
      </c>
      <c r="B190" t="str">
        <f>IF('PCN Variation'!B194="","",IF('PCN Variation'!G194="","",'PCN Variation'!G194))</f>
        <v/>
      </c>
      <c r="C190" t="str">
        <f>IF('PCN Variation'!B194="","",IF('PCN Variation'!O194="","",'PCN Variation'!O194))</f>
        <v/>
      </c>
      <c r="D190" t="str">
        <f>IF('PCN Variation'!B194="","",IF('PCN Variation'!K194="","",'PCN Variation'!K194))</f>
        <v/>
      </c>
      <c r="E190" t="str">
        <f>IF('PCN Variation'!B194="","",IF('PCN Variation'!M194="","",'PCN Variation'!M194))</f>
        <v/>
      </c>
      <c r="F190" t="str">
        <f>IF('PCN Variation'!B194="","",IF('PCN Variation'!I194="","",'PCN Variation'!I194))</f>
        <v/>
      </c>
      <c r="G190" t="str">
        <f>IF('PCN Variation'!B194="","",IF('PCN Variation'!S194="","",'PCN Variation'!S194))</f>
        <v/>
      </c>
      <c r="H190" t="str">
        <f>IF('PCN Variation'!B194="","",IF('PCN Variation'!U194="","",'PCN Variation'!U194))</f>
        <v/>
      </c>
    </row>
    <row r="191" spans="1:8" x14ac:dyDescent="0.35">
      <c r="A191" t="str">
        <f>IF('PCN Variation'!B195="","",'PCN Variation'!B195)</f>
        <v/>
      </c>
      <c r="B191" t="str">
        <f>IF('PCN Variation'!B195="","",IF('PCN Variation'!G195="","",'PCN Variation'!G195))</f>
        <v/>
      </c>
      <c r="C191" t="str">
        <f>IF('PCN Variation'!B195="","",IF('PCN Variation'!O195="","",'PCN Variation'!O195))</f>
        <v/>
      </c>
      <c r="D191" t="str">
        <f>IF('PCN Variation'!B195="","",IF('PCN Variation'!K195="","",'PCN Variation'!K195))</f>
        <v/>
      </c>
      <c r="E191" t="str">
        <f>IF('PCN Variation'!B195="","",IF('PCN Variation'!M195="","",'PCN Variation'!M195))</f>
        <v/>
      </c>
      <c r="F191" t="str">
        <f>IF('PCN Variation'!B195="","",IF('PCN Variation'!I195="","",'PCN Variation'!I195))</f>
        <v/>
      </c>
      <c r="G191" t="str">
        <f>IF('PCN Variation'!B195="","",IF('PCN Variation'!S195="","",'PCN Variation'!S195))</f>
        <v/>
      </c>
      <c r="H191" t="str">
        <f>IF('PCN Variation'!B195="","",IF('PCN Variation'!U195="","",'PCN Variation'!U195))</f>
        <v/>
      </c>
    </row>
    <row r="192" spans="1:8" x14ac:dyDescent="0.35">
      <c r="A192" t="str">
        <f>IF('PCN Variation'!B196="","",'PCN Variation'!B196)</f>
        <v/>
      </c>
      <c r="B192" t="str">
        <f>IF('PCN Variation'!B196="","",IF('PCN Variation'!G196="","",'PCN Variation'!G196))</f>
        <v/>
      </c>
      <c r="C192" t="str">
        <f>IF('PCN Variation'!B196="","",IF('PCN Variation'!O196="","",'PCN Variation'!O196))</f>
        <v/>
      </c>
      <c r="D192" t="str">
        <f>IF('PCN Variation'!B196="","",IF('PCN Variation'!K196="","",'PCN Variation'!K196))</f>
        <v/>
      </c>
      <c r="E192" t="str">
        <f>IF('PCN Variation'!B196="","",IF('PCN Variation'!M196="","",'PCN Variation'!M196))</f>
        <v/>
      </c>
      <c r="F192" t="str">
        <f>IF('PCN Variation'!B196="","",IF('PCN Variation'!I196="","",'PCN Variation'!I196))</f>
        <v/>
      </c>
      <c r="G192" t="str">
        <f>IF('PCN Variation'!B196="","",IF('PCN Variation'!S196="","",'PCN Variation'!S196))</f>
        <v/>
      </c>
      <c r="H192" t="str">
        <f>IF('PCN Variation'!B196="","",IF('PCN Variation'!U196="","",'PCN Variation'!U196))</f>
        <v/>
      </c>
    </row>
    <row r="193" spans="1:8" x14ac:dyDescent="0.35">
      <c r="A193" t="str">
        <f>IF('PCN Variation'!B197="","",'PCN Variation'!B197)</f>
        <v/>
      </c>
      <c r="B193" t="str">
        <f>IF('PCN Variation'!B197="","",IF('PCN Variation'!G197="","",'PCN Variation'!G197))</f>
        <v/>
      </c>
      <c r="C193" t="str">
        <f>IF('PCN Variation'!B197="","",IF('PCN Variation'!O197="","",'PCN Variation'!O197))</f>
        <v/>
      </c>
      <c r="D193" t="str">
        <f>IF('PCN Variation'!B197="","",IF('PCN Variation'!K197="","",'PCN Variation'!K197))</f>
        <v/>
      </c>
      <c r="E193" t="str">
        <f>IF('PCN Variation'!B197="","",IF('PCN Variation'!M197="","",'PCN Variation'!M197))</f>
        <v/>
      </c>
      <c r="F193" t="str">
        <f>IF('PCN Variation'!B197="","",IF('PCN Variation'!I197="","",'PCN Variation'!I197))</f>
        <v/>
      </c>
      <c r="G193" t="str">
        <f>IF('PCN Variation'!B197="","",IF('PCN Variation'!S197="","",'PCN Variation'!S197))</f>
        <v/>
      </c>
      <c r="H193" t="str">
        <f>IF('PCN Variation'!B197="","",IF('PCN Variation'!U197="","",'PCN Variation'!U197))</f>
        <v/>
      </c>
    </row>
    <row r="194" spans="1:8" x14ac:dyDescent="0.35">
      <c r="A194" t="str">
        <f>IF('PCN Variation'!B198="","",'PCN Variation'!B198)</f>
        <v/>
      </c>
      <c r="B194" t="str">
        <f>IF('PCN Variation'!B198="","",IF('PCN Variation'!G198="","",'PCN Variation'!G198))</f>
        <v/>
      </c>
      <c r="C194" t="str">
        <f>IF('PCN Variation'!B198="","",IF('PCN Variation'!O198="","",'PCN Variation'!O198))</f>
        <v/>
      </c>
      <c r="D194" t="str">
        <f>IF('PCN Variation'!B198="","",IF('PCN Variation'!K198="","",'PCN Variation'!K198))</f>
        <v/>
      </c>
      <c r="E194" t="str">
        <f>IF('PCN Variation'!B198="","",IF('PCN Variation'!M198="","",'PCN Variation'!M198))</f>
        <v/>
      </c>
      <c r="F194" t="str">
        <f>IF('PCN Variation'!B198="","",IF('PCN Variation'!I198="","",'PCN Variation'!I198))</f>
        <v/>
      </c>
      <c r="G194" t="str">
        <f>IF('PCN Variation'!B198="","",IF('PCN Variation'!S198="","",'PCN Variation'!S198))</f>
        <v/>
      </c>
      <c r="H194" t="str">
        <f>IF('PCN Variation'!B198="","",IF('PCN Variation'!U198="","",'PCN Variation'!U198))</f>
        <v/>
      </c>
    </row>
    <row r="195" spans="1:8" x14ac:dyDescent="0.35">
      <c r="A195" t="str">
        <f>IF('PCN Variation'!B199="","",'PCN Variation'!B199)</f>
        <v/>
      </c>
      <c r="B195" t="str">
        <f>IF('PCN Variation'!B199="","",IF('PCN Variation'!G199="","",'PCN Variation'!G199))</f>
        <v/>
      </c>
      <c r="C195" t="str">
        <f>IF('PCN Variation'!B199="","",IF('PCN Variation'!O199="","",'PCN Variation'!O199))</f>
        <v/>
      </c>
      <c r="D195" t="str">
        <f>IF('PCN Variation'!B199="","",IF('PCN Variation'!K199="","",'PCN Variation'!K199))</f>
        <v/>
      </c>
      <c r="E195" t="str">
        <f>IF('PCN Variation'!B199="","",IF('PCN Variation'!M199="","",'PCN Variation'!M199))</f>
        <v/>
      </c>
      <c r="F195" t="str">
        <f>IF('PCN Variation'!B199="","",IF('PCN Variation'!I199="","",'PCN Variation'!I199))</f>
        <v/>
      </c>
      <c r="G195" t="str">
        <f>IF('PCN Variation'!B199="","",IF('PCN Variation'!S199="","",'PCN Variation'!S199))</f>
        <v/>
      </c>
      <c r="H195" t="str">
        <f>IF('PCN Variation'!B199="","",IF('PCN Variation'!U199="","",'PCN Variation'!U199))</f>
        <v/>
      </c>
    </row>
    <row r="196" spans="1:8" x14ac:dyDescent="0.35">
      <c r="A196" t="str">
        <f>IF('PCN Variation'!B200="","",'PCN Variation'!B200)</f>
        <v/>
      </c>
      <c r="B196" t="str">
        <f>IF('PCN Variation'!B200="","",IF('PCN Variation'!G200="","",'PCN Variation'!G200))</f>
        <v/>
      </c>
      <c r="C196" t="str">
        <f>IF('PCN Variation'!B200="","",IF('PCN Variation'!O200="","",'PCN Variation'!O200))</f>
        <v/>
      </c>
      <c r="D196" t="str">
        <f>IF('PCN Variation'!B200="","",IF('PCN Variation'!K200="","",'PCN Variation'!K200))</f>
        <v/>
      </c>
      <c r="E196" t="str">
        <f>IF('PCN Variation'!B200="","",IF('PCN Variation'!M200="","",'PCN Variation'!M200))</f>
        <v/>
      </c>
      <c r="F196" t="str">
        <f>IF('PCN Variation'!B200="","",IF('PCN Variation'!I200="","",'PCN Variation'!I200))</f>
        <v/>
      </c>
      <c r="G196" t="str">
        <f>IF('PCN Variation'!B200="","",IF('PCN Variation'!S200="","",'PCN Variation'!S200))</f>
        <v/>
      </c>
      <c r="H196" t="str">
        <f>IF('PCN Variation'!B200="","",IF('PCN Variation'!U200="","",'PCN Variation'!U200))</f>
        <v/>
      </c>
    </row>
    <row r="197" spans="1:8" x14ac:dyDescent="0.35">
      <c r="A197" t="str">
        <f>IF('PCN Variation'!B201="","",'PCN Variation'!B201)</f>
        <v/>
      </c>
      <c r="B197" t="str">
        <f>IF('PCN Variation'!B201="","",IF('PCN Variation'!G201="","",'PCN Variation'!G201))</f>
        <v/>
      </c>
      <c r="C197" t="str">
        <f>IF('PCN Variation'!B201="","",IF('PCN Variation'!O201="","",'PCN Variation'!O201))</f>
        <v/>
      </c>
      <c r="D197" t="str">
        <f>IF('PCN Variation'!B201="","",IF('PCN Variation'!K201="","",'PCN Variation'!K201))</f>
        <v/>
      </c>
      <c r="E197" t="str">
        <f>IF('PCN Variation'!B201="","",IF('PCN Variation'!M201="","",'PCN Variation'!M201))</f>
        <v/>
      </c>
      <c r="F197" t="str">
        <f>IF('PCN Variation'!B201="","",IF('PCN Variation'!I201="","",'PCN Variation'!I201))</f>
        <v/>
      </c>
      <c r="G197" t="str">
        <f>IF('PCN Variation'!B201="","",IF('PCN Variation'!S201="","",'PCN Variation'!S201))</f>
        <v/>
      </c>
      <c r="H197" t="str">
        <f>IF('PCN Variation'!B201="","",IF('PCN Variation'!U201="","",'PCN Variation'!U201))</f>
        <v/>
      </c>
    </row>
    <row r="198" spans="1:8" x14ac:dyDescent="0.35">
      <c r="A198" t="str">
        <f>IF('PCN Variation'!B202="","",'PCN Variation'!B202)</f>
        <v/>
      </c>
      <c r="B198" t="str">
        <f>IF('PCN Variation'!B202="","",IF('PCN Variation'!G202="","",'PCN Variation'!G202))</f>
        <v/>
      </c>
      <c r="C198" t="str">
        <f>IF('PCN Variation'!B202="","",IF('PCN Variation'!O202="","",'PCN Variation'!O202))</f>
        <v/>
      </c>
      <c r="D198" t="str">
        <f>IF('PCN Variation'!B202="","",IF('PCN Variation'!K202="","",'PCN Variation'!K202))</f>
        <v/>
      </c>
      <c r="E198" t="str">
        <f>IF('PCN Variation'!B202="","",IF('PCN Variation'!M202="","",'PCN Variation'!M202))</f>
        <v/>
      </c>
      <c r="F198" t="str">
        <f>IF('PCN Variation'!B202="","",IF('PCN Variation'!I202="","",'PCN Variation'!I202))</f>
        <v/>
      </c>
      <c r="G198" t="str">
        <f>IF('PCN Variation'!B202="","",IF('PCN Variation'!S202="","",'PCN Variation'!S202))</f>
        <v/>
      </c>
      <c r="H198" t="str">
        <f>IF('PCN Variation'!B202="","",IF('PCN Variation'!U202="","",'PCN Variation'!U202))</f>
        <v/>
      </c>
    </row>
    <row r="199" spans="1:8" x14ac:dyDescent="0.35">
      <c r="A199" t="str">
        <f>IF('PCN Variation'!B203="","",'PCN Variation'!B203)</f>
        <v/>
      </c>
      <c r="B199" t="str">
        <f>IF('PCN Variation'!B203="","",IF('PCN Variation'!G203="","",'PCN Variation'!G203))</f>
        <v/>
      </c>
      <c r="C199" t="str">
        <f>IF('PCN Variation'!B203="","",IF('PCN Variation'!O203="","",'PCN Variation'!O203))</f>
        <v/>
      </c>
      <c r="D199" t="str">
        <f>IF('PCN Variation'!B203="","",IF('PCN Variation'!K203="","",'PCN Variation'!K203))</f>
        <v/>
      </c>
      <c r="E199" t="str">
        <f>IF('PCN Variation'!B203="","",IF('PCN Variation'!M203="","",'PCN Variation'!M203))</f>
        <v/>
      </c>
      <c r="F199" t="str">
        <f>IF('PCN Variation'!B203="","",IF('PCN Variation'!I203="","",'PCN Variation'!I203))</f>
        <v/>
      </c>
      <c r="G199" t="str">
        <f>IF('PCN Variation'!B203="","",IF('PCN Variation'!S203="","",'PCN Variation'!S203))</f>
        <v/>
      </c>
      <c r="H199" t="str">
        <f>IF('PCN Variation'!B203="","",IF('PCN Variation'!U203="","",'PCN Variation'!U203))</f>
        <v/>
      </c>
    </row>
    <row r="200" spans="1:8" x14ac:dyDescent="0.35">
      <c r="A200" t="str">
        <f>IF('PCN Variation'!B204="","",'PCN Variation'!B204)</f>
        <v/>
      </c>
      <c r="B200" t="str">
        <f>IF('PCN Variation'!B204="","",IF('PCN Variation'!G204="","",'PCN Variation'!G204))</f>
        <v/>
      </c>
      <c r="C200" t="str">
        <f>IF('PCN Variation'!B204="","",IF('PCN Variation'!O204="","",'PCN Variation'!O204))</f>
        <v/>
      </c>
      <c r="D200" t="str">
        <f>IF('PCN Variation'!B204="","",IF('PCN Variation'!K204="","",'PCN Variation'!K204))</f>
        <v/>
      </c>
      <c r="E200" t="str">
        <f>IF('PCN Variation'!B204="","",IF('PCN Variation'!M204="","",'PCN Variation'!M204))</f>
        <v/>
      </c>
      <c r="F200" t="str">
        <f>IF('PCN Variation'!B204="","",IF('PCN Variation'!I204="","",'PCN Variation'!I204))</f>
        <v/>
      </c>
      <c r="G200" t="str">
        <f>IF('PCN Variation'!B204="","",IF('PCN Variation'!S204="","",'PCN Variation'!S204))</f>
        <v/>
      </c>
      <c r="H200" t="str">
        <f>IF('PCN Variation'!B204="","",IF('PCN Variation'!U204="","",'PCN Variation'!U204))</f>
        <v/>
      </c>
    </row>
    <row r="201" spans="1:8" x14ac:dyDescent="0.35">
      <c r="A201" t="str">
        <f>IF('PCN Variation'!B205="","",'PCN Variation'!B205)</f>
        <v/>
      </c>
      <c r="B201" t="str">
        <f>IF('PCN Variation'!B205="","",IF('PCN Variation'!G205="","",'PCN Variation'!G205))</f>
        <v/>
      </c>
      <c r="C201" t="str">
        <f>IF('PCN Variation'!B205="","",IF('PCN Variation'!O205="","",'PCN Variation'!O205))</f>
        <v/>
      </c>
      <c r="D201" t="str">
        <f>IF('PCN Variation'!B205="","",IF('PCN Variation'!K205="","",'PCN Variation'!K205))</f>
        <v/>
      </c>
      <c r="E201" t="str">
        <f>IF('PCN Variation'!B205="","",IF('PCN Variation'!M205="","",'PCN Variation'!M205))</f>
        <v/>
      </c>
      <c r="F201" t="str">
        <f>IF('PCN Variation'!B205="","",IF('PCN Variation'!I205="","",'PCN Variation'!I205))</f>
        <v/>
      </c>
      <c r="G201" t="str">
        <f>IF('PCN Variation'!B205="","",IF('PCN Variation'!S205="","",'PCN Variation'!S205))</f>
        <v/>
      </c>
      <c r="H201" t="str">
        <f>IF('PCN Variation'!B205="","",IF('PCN Variation'!U205="","",'PCN Variation'!U205))</f>
        <v/>
      </c>
    </row>
    <row r="202" spans="1:8" x14ac:dyDescent="0.35">
      <c r="A202" t="str">
        <f>IF('PCN Variation'!B206="","",'PCN Variation'!B206)</f>
        <v/>
      </c>
      <c r="B202" t="str">
        <f>IF('PCN Variation'!B206="","",IF('PCN Variation'!G206="","",'PCN Variation'!G206))</f>
        <v/>
      </c>
      <c r="C202" t="str">
        <f>IF('PCN Variation'!B206="","",IF('PCN Variation'!O206="","",'PCN Variation'!O206))</f>
        <v/>
      </c>
      <c r="D202" t="str">
        <f>IF('PCN Variation'!B206="","",IF('PCN Variation'!K206="","",'PCN Variation'!K206))</f>
        <v/>
      </c>
      <c r="E202" t="str">
        <f>IF('PCN Variation'!B206="","",IF('PCN Variation'!M206="","",'PCN Variation'!M206))</f>
        <v/>
      </c>
      <c r="F202" t="str">
        <f>IF('PCN Variation'!B206="","",IF('PCN Variation'!I206="","",'PCN Variation'!I206))</f>
        <v/>
      </c>
      <c r="G202" t="str">
        <f>IF('PCN Variation'!B206="","",IF('PCN Variation'!S206="","",'PCN Variation'!S206))</f>
        <v/>
      </c>
      <c r="H202" t="str">
        <f>IF('PCN Variation'!B206="","",IF('PCN Variation'!U206="","",'PCN Variation'!U206))</f>
        <v/>
      </c>
    </row>
    <row r="203" spans="1:8" x14ac:dyDescent="0.35">
      <c r="A203" t="str">
        <f>IF('PCN Variation'!B207="","",'PCN Variation'!B207)</f>
        <v/>
      </c>
      <c r="B203" t="str">
        <f>IF('PCN Variation'!B207="","",IF('PCN Variation'!G207="","",'PCN Variation'!G207))</f>
        <v/>
      </c>
      <c r="C203" t="str">
        <f>IF('PCN Variation'!B207="","",IF('PCN Variation'!O207="","",'PCN Variation'!O207))</f>
        <v/>
      </c>
      <c r="D203" t="str">
        <f>IF('PCN Variation'!B207="","",IF('PCN Variation'!K207="","",'PCN Variation'!K207))</f>
        <v/>
      </c>
      <c r="E203" t="str">
        <f>IF('PCN Variation'!B207="","",IF('PCN Variation'!M207="","",'PCN Variation'!M207))</f>
        <v/>
      </c>
      <c r="F203" t="str">
        <f>IF('PCN Variation'!B207="","",IF('PCN Variation'!I207="","",'PCN Variation'!I207))</f>
        <v/>
      </c>
      <c r="G203" t="str">
        <f>IF('PCN Variation'!B207="","",IF('PCN Variation'!S207="","",'PCN Variation'!S207))</f>
        <v/>
      </c>
      <c r="H203" t="str">
        <f>IF('PCN Variation'!B207="","",IF('PCN Variation'!U207="","",'PCN Variation'!U207))</f>
        <v/>
      </c>
    </row>
    <row r="204" spans="1:8" x14ac:dyDescent="0.35">
      <c r="A204" t="str">
        <f>IF('PCN Variation'!B208="","",'PCN Variation'!B208)</f>
        <v/>
      </c>
      <c r="B204" t="str">
        <f>IF('PCN Variation'!B208="","",IF('PCN Variation'!G208="","",'PCN Variation'!G208))</f>
        <v/>
      </c>
      <c r="C204" t="str">
        <f>IF('PCN Variation'!B208="","",IF('PCN Variation'!O208="","",'PCN Variation'!O208))</f>
        <v/>
      </c>
      <c r="D204" t="str">
        <f>IF('PCN Variation'!B208="","",IF('PCN Variation'!K208="","",'PCN Variation'!K208))</f>
        <v/>
      </c>
      <c r="E204" t="str">
        <f>IF('PCN Variation'!B208="","",IF('PCN Variation'!M208="","",'PCN Variation'!M208))</f>
        <v/>
      </c>
      <c r="F204" t="str">
        <f>IF('PCN Variation'!B208="","",IF('PCN Variation'!I208="","",'PCN Variation'!I208))</f>
        <v/>
      </c>
      <c r="G204" t="str">
        <f>IF('PCN Variation'!B208="","",IF('PCN Variation'!S208="","",'PCN Variation'!S208))</f>
        <v/>
      </c>
      <c r="H204" t="str">
        <f>IF('PCN Variation'!B208="","",IF('PCN Variation'!U208="","",'PCN Variation'!U208))</f>
        <v/>
      </c>
    </row>
    <row r="205" spans="1:8" x14ac:dyDescent="0.35">
      <c r="A205" t="str">
        <f>IF('PCN Variation'!B209="","",'PCN Variation'!B209)</f>
        <v/>
      </c>
      <c r="B205" t="str">
        <f>IF('PCN Variation'!B209="","",IF('PCN Variation'!G209="","",'PCN Variation'!G209))</f>
        <v/>
      </c>
      <c r="C205" t="str">
        <f>IF('PCN Variation'!B209="","",IF('PCN Variation'!O209="","",'PCN Variation'!O209))</f>
        <v/>
      </c>
      <c r="D205" t="str">
        <f>IF('PCN Variation'!B209="","",IF('PCN Variation'!K209="","",'PCN Variation'!K209))</f>
        <v/>
      </c>
      <c r="E205" t="str">
        <f>IF('PCN Variation'!B209="","",IF('PCN Variation'!M209="","",'PCN Variation'!M209))</f>
        <v/>
      </c>
      <c r="F205" t="str">
        <f>IF('PCN Variation'!B209="","",IF('PCN Variation'!I209="","",'PCN Variation'!I209))</f>
        <v/>
      </c>
      <c r="G205" t="str">
        <f>IF('PCN Variation'!B209="","",IF('PCN Variation'!S209="","",'PCN Variation'!S209))</f>
        <v/>
      </c>
      <c r="H205" t="str">
        <f>IF('PCN Variation'!B209="","",IF('PCN Variation'!U209="","",'PCN Variation'!U209))</f>
        <v/>
      </c>
    </row>
    <row r="206" spans="1:8" x14ac:dyDescent="0.35">
      <c r="A206" t="str">
        <f>IF('PCN Variation'!B210="","",'PCN Variation'!B210)</f>
        <v/>
      </c>
      <c r="B206" t="str">
        <f>IF('PCN Variation'!B210="","",IF('PCN Variation'!G210="","",'PCN Variation'!G210))</f>
        <v/>
      </c>
      <c r="C206" t="str">
        <f>IF('PCN Variation'!B210="","",IF('PCN Variation'!O210="","",'PCN Variation'!O210))</f>
        <v/>
      </c>
      <c r="D206" t="str">
        <f>IF('PCN Variation'!B210="","",IF('PCN Variation'!K210="","",'PCN Variation'!K210))</f>
        <v/>
      </c>
      <c r="E206" t="str">
        <f>IF('PCN Variation'!B210="","",IF('PCN Variation'!M210="","",'PCN Variation'!M210))</f>
        <v/>
      </c>
      <c r="F206" t="str">
        <f>IF('PCN Variation'!B210="","",IF('PCN Variation'!I210="","",'PCN Variation'!I210))</f>
        <v/>
      </c>
      <c r="G206" t="str">
        <f>IF('PCN Variation'!B210="","",IF('PCN Variation'!S210="","",'PCN Variation'!S210))</f>
        <v/>
      </c>
      <c r="H206" t="str">
        <f>IF('PCN Variation'!B210="","",IF('PCN Variation'!U210="","",'PCN Variation'!U210))</f>
        <v/>
      </c>
    </row>
    <row r="207" spans="1:8" x14ac:dyDescent="0.35">
      <c r="A207" t="str">
        <f>IF('PCN Variation'!B211="","",'PCN Variation'!B211)</f>
        <v/>
      </c>
      <c r="B207" t="str">
        <f>IF('PCN Variation'!B211="","",IF('PCN Variation'!G211="","",'PCN Variation'!G211))</f>
        <v/>
      </c>
      <c r="C207" t="str">
        <f>IF('PCN Variation'!B211="","",IF('PCN Variation'!O211="","",'PCN Variation'!O211))</f>
        <v/>
      </c>
      <c r="D207" t="str">
        <f>IF('PCN Variation'!B211="","",IF('PCN Variation'!K211="","",'PCN Variation'!K211))</f>
        <v/>
      </c>
      <c r="E207" t="str">
        <f>IF('PCN Variation'!B211="","",IF('PCN Variation'!M211="","",'PCN Variation'!M211))</f>
        <v/>
      </c>
      <c r="F207" t="str">
        <f>IF('PCN Variation'!B211="","",IF('PCN Variation'!I211="","",'PCN Variation'!I211))</f>
        <v/>
      </c>
      <c r="G207" t="str">
        <f>IF('PCN Variation'!B211="","",IF('PCN Variation'!S211="","",'PCN Variation'!S211))</f>
        <v/>
      </c>
      <c r="H207" t="str">
        <f>IF('PCN Variation'!B211="","",IF('PCN Variation'!U211="","",'PCN Variation'!U211))</f>
        <v/>
      </c>
    </row>
    <row r="208" spans="1:8" x14ac:dyDescent="0.35">
      <c r="A208" t="str">
        <f>IF('PCN Variation'!B212="","",'PCN Variation'!B212)</f>
        <v/>
      </c>
      <c r="B208" t="str">
        <f>IF('PCN Variation'!B212="","",IF('PCN Variation'!G212="","",'PCN Variation'!G212))</f>
        <v/>
      </c>
      <c r="C208" t="str">
        <f>IF('PCN Variation'!B212="","",IF('PCN Variation'!O212="","",'PCN Variation'!O212))</f>
        <v/>
      </c>
      <c r="D208" t="str">
        <f>IF('PCN Variation'!B212="","",IF('PCN Variation'!K212="","",'PCN Variation'!K212))</f>
        <v/>
      </c>
      <c r="E208" t="str">
        <f>IF('PCN Variation'!B212="","",IF('PCN Variation'!M212="","",'PCN Variation'!M212))</f>
        <v/>
      </c>
      <c r="F208" t="str">
        <f>IF('PCN Variation'!B212="","",IF('PCN Variation'!I212="","",'PCN Variation'!I212))</f>
        <v/>
      </c>
      <c r="G208" t="str">
        <f>IF('PCN Variation'!B212="","",IF('PCN Variation'!S212="","",'PCN Variation'!S212))</f>
        <v/>
      </c>
      <c r="H208" t="str">
        <f>IF('PCN Variation'!B212="","",IF('PCN Variation'!U212="","",'PCN Variation'!U212))</f>
        <v/>
      </c>
    </row>
    <row r="209" spans="1:8" x14ac:dyDescent="0.35">
      <c r="A209" t="str">
        <f>IF('PCN Variation'!B213="","",'PCN Variation'!B213)</f>
        <v/>
      </c>
      <c r="B209" t="str">
        <f>IF('PCN Variation'!B213="","",IF('PCN Variation'!G213="","",'PCN Variation'!G213))</f>
        <v/>
      </c>
      <c r="C209" t="str">
        <f>IF('PCN Variation'!B213="","",IF('PCN Variation'!O213="","",'PCN Variation'!O213))</f>
        <v/>
      </c>
      <c r="D209" t="str">
        <f>IF('PCN Variation'!B213="","",IF('PCN Variation'!K213="","",'PCN Variation'!K213))</f>
        <v/>
      </c>
      <c r="E209" t="str">
        <f>IF('PCN Variation'!B213="","",IF('PCN Variation'!M213="","",'PCN Variation'!M213))</f>
        <v/>
      </c>
      <c r="F209" t="str">
        <f>IF('PCN Variation'!B213="","",IF('PCN Variation'!I213="","",'PCN Variation'!I213))</f>
        <v/>
      </c>
      <c r="G209" t="str">
        <f>IF('PCN Variation'!B213="","",IF('PCN Variation'!S213="","",'PCN Variation'!S213))</f>
        <v/>
      </c>
      <c r="H209" t="str">
        <f>IF('PCN Variation'!B213="","",IF('PCN Variation'!U213="","",'PCN Variation'!U213))</f>
        <v/>
      </c>
    </row>
    <row r="210" spans="1:8" x14ac:dyDescent="0.35">
      <c r="A210" t="str">
        <f>IF('PCN Variation'!B214="","",'PCN Variation'!B214)</f>
        <v/>
      </c>
      <c r="B210" t="str">
        <f>IF('PCN Variation'!B214="","",IF('PCN Variation'!G214="","",'PCN Variation'!G214))</f>
        <v/>
      </c>
      <c r="C210" t="str">
        <f>IF('PCN Variation'!B214="","",IF('PCN Variation'!O214="","",'PCN Variation'!O214))</f>
        <v/>
      </c>
      <c r="D210" t="str">
        <f>IF('PCN Variation'!B214="","",IF('PCN Variation'!K214="","",'PCN Variation'!K214))</f>
        <v/>
      </c>
      <c r="E210" t="str">
        <f>IF('PCN Variation'!B214="","",IF('PCN Variation'!M214="","",'PCN Variation'!M214))</f>
        <v/>
      </c>
      <c r="F210" t="str">
        <f>IF('PCN Variation'!B214="","",IF('PCN Variation'!I214="","",'PCN Variation'!I214))</f>
        <v/>
      </c>
      <c r="G210" t="str">
        <f>IF('PCN Variation'!B214="","",IF('PCN Variation'!S214="","",'PCN Variation'!S214))</f>
        <v/>
      </c>
      <c r="H210" t="str">
        <f>IF('PCN Variation'!B214="","",IF('PCN Variation'!U214="","",'PCN Variation'!U214))</f>
        <v/>
      </c>
    </row>
    <row r="211" spans="1:8" x14ac:dyDescent="0.35">
      <c r="A211" t="str">
        <f>IF('PCN Variation'!B215="","",'PCN Variation'!B215)</f>
        <v/>
      </c>
      <c r="B211" t="str">
        <f>IF('PCN Variation'!B215="","",IF('PCN Variation'!G215="","",'PCN Variation'!G215))</f>
        <v/>
      </c>
      <c r="C211" t="str">
        <f>IF('PCN Variation'!B215="","",IF('PCN Variation'!O215="","",'PCN Variation'!O215))</f>
        <v/>
      </c>
      <c r="D211" t="str">
        <f>IF('PCN Variation'!B215="","",IF('PCN Variation'!K215="","",'PCN Variation'!K215))</f>
        <v/>
      </c>
      <c r="E211" t="str">
        <f>IF('PCN Variation'!B215="","",IF('PCN Variation'!M215="","",'PCN Variation'!M215))</f>
        <v/>
      </c>
      <c r="F211" t="str">
        <f>IF('PCN Variation'!B215="","",IF('PCN Variation'!I215="","",'PCN Variation'!I215))</f>
        <v/>
      </c>
      <c r="G211" t="str">
        <f>IF('PCN Variation'!B215="","",IF('PCN Variation'!S215="","",'PCN Variation'!S215))</f>
        <v/>
      </c>
      <c r="H211" t="str">
        <f>IF('PCN Variation'!B215="","",IF('PCN Variation'!U215="","",'PCN Variation'!U215))</f>
        <v/>
      </c>
    </row>
    <row r="212" spans="1:8" x14ac:dyDescent="0.35">
      <c r="A212" t="str">
        <f>IF('PCN Variation'!B216="","",'PCN Variation'!B216)</f>
        <v/>
      </c>
      <c r="B212" t="str">
        <f>IF('PCN Variation'!B216="","",IF('PCN Variation'!G216="","",'PCN Variation'!G216))</f>
        <v/>
      </c>
      <c r="C212" t="str">
        <f>IF('PCN Variation'!B216="","",IF('PCN Variation'!O216="","",'PCN Variation'!O216))</f>
        <v/>
      </c>
      <c r="D212" t="str">
        <f>IF('PCN Variation'!B216="","",IF('PCN Variation'!K216="","",'PCN Variation'!K216))</f>
        <v/>
      </c>
      <c r="E212" t="str">
        <f>IF('PCN Variation'!B216="","",IF('PCN Variation'!M216="","",'PCN Variation'!M216))</f>
        <v/>
      </c>
      <c r="F212" t="str">
        <f>IF('PCN Variation'!B216="","",IF('PCN Variation'!I216="","",'PCN Variation'!I216))</f>
        <v/>
      </c>
      <c r="G212" t="str">
        <f>IF('PCN Variation'!B216="","",IF('PCN Variation'!S216="","",'PCN Variation'!S216))</f>
        <v/>
      </c>
      <c r="H212" t="str">
        <f>IF('PCN Variation'!B216="","",IF('PCN Variation'!U216="","",'PCN Variation'!U216))</f>
        <v/>
      </c>
    </row>
    <row r="213" spans="1:8" x14ac:dyDescent="0.35">
      <c r="A213" t="str">
        <f>IF('PCN Variation'!B217="","",'PCN Variation'!B217)</f>
        <v/>
      </c>
      <c r="B213" t="str">
        <f>IF('PCN Variation'!B217="","",IF('PCN Variation'!G217="","",'PCN Variation'!G217))</f>
        <v/>
      </c>
      <c r="C213" t="str">
        <f>IF('PCN Variation'!B217="","",IF('PCN Variation'!O217="","",'PCN Variation'!O217))</f>
        <v/>
      </c>
      <c r="D213" t="str">
        <f>IF('PCN Variation'!B217="","",IF('PCN Variation'!K217="","",'PCN Variation'!K217))</f>
        <v/>
      </c>
      <c r="E213" t="str">
        <f>IF('PCN Variation'!B217="","",IF('PCN Variation'!M217="","",'PCN Variation'!M217))</f>
        <v/>
      </c>
      <c r="F213" t="str">
        <f>IF('PCN Variation'!B217="","",IF('PCN Variation'!I217="","",'PCN Variation'!I217))</f>
        <v/>
      </c>
      <c r="G213" t="str">
        <f>IF('PCN Variation'!B217="","",IF('PCN Variation'!S217="","",'PCN Variation'!S217))</f>
        <v/>
      </c>
      <c r="H213" t="str">
        <f>IF('PCN Variation'!B217="","",IF('PCN Variation'!U217="","",'PCN Variation'!U217))</f>
        <v/>
      </c>
    </row>
    <row r="214" spans="1:8" x14ac:dyDescent="0.35">
      <c r="A214" t="str">
        <f>IF('PCN Variation'!B218="","",'PCN Variation'!B218)</f>
        <v/>
      </c>
      <c r="B214" t="str">
        <f>IF('PCN Variation'!B218="","",IF('PCN Variation'!G218="","",'PCN Variation'!G218))</f>
        <v/>
      </c>
      <c r="C214" t="str">
        <f>IF('PCN Variation'!B218="","",IF('PCN Variation'!O218="","",'PCN Variation'!O218))</f>
        <v/>
      </c>
      <c r="D214" t="str">
        <f>IF('PCN Variation'!B218="","",IF('PCN Variation'!K218="","",'PCN Variation'!K218))</f>
        <v/>
      </c>
      <c r="E214" t="str">
        <f>IF('PCN Variation'!B218="","",IF('PCN Variation'!M218="","",'PCN Variation'!M218))</f>
        <v/>
      </c>
      <c r="F214" t="str">
        <f>IF('PCN Variation'!B218="","",IF('PCN Variation'!I218="","",'PCN Variation'!I218))</f>
        <v/>
      </c>
      <c r="G214" t="str">
        <f>IF('PCN Variation'!B218="","",IF('PCN Variation'!S218="","",'PCN Variation'!S218))</f>
        <v/>
      </c>
      <c r="H214" t="str">
        <f>IF('PCN Variation'!B218="","",IF('PCN Variation'!U218="","",'PCN Variation'!U218))</f>
        <v/>
      </c>
    </row>
    <row r="215" spans="1:8" x14ac:dyDescent="0.35">
      <c r="A215" t="str">
        <f>IF('PCN Variation'!B219="","",'PCN Variation'!B219)</f>
        <v/>
      </c>
      <c r="B215" t="str">
        <f>IF('PCN Variation'!B219="","",IF('PCN Variation'!G219="","",'PCN Variation'!G219))</f>
        <v/>
      </c>
      <c r="C215" t="str">
        <f>IF('PCN Variation'!B219="","",IF('PCN Variation'!O219="","",'PCN Variation'!O219))</f>
        <v/>
      </c>
      <c r="D215" t="str">
        <f>IF('PCN Variation'!B219="","",IF('PCN Variation'!K219="","",'PCN Variation'!K219))</f>
        <v/>
      </c>
      <c r="E215" t="str">
        <f>IF('PCN Variation'!B219="","",IF('PCN Variation'!M219="","",'PCN Variation'!M219))</f>
        <v/>
      </c>
      <c r="F215" t="str">
        <f>IF('PCN Variation'!B219="","",IF('PCN Variation'!I219="","",'PCN Variation'!I219))</f>
        <v/>
      </c>
      <c r="G215" t="str">
        <f>IF('PCN Variation'!B219="","",IF('PCN Variation'!S219="","",'PCN Variation'!S219))</f>
        <v/>
      </c>
      <c r="H215" t="str">
        <f>IF('PCN Variation'!B219="","",IF('PCN Variation'!U219="","",'PCN Variation'!U219))</f>
        <v/>
      </c>
    </row>
    <row r="216" spans="1:8" x14ac:dyDescent="0.35">
      <c r="A216" t="str">
        <f>IF('PCN Variation'!B220="","",'PCN Variation'!B220)</f>
        <v/>
      </c>
      <c r="B216" t="str">
        <f>IF('PCN Variation'!B220="","",IF('PCN Variation'!G220="","",'PCN Variation'!G220))</f>
        <v/>
      </c>
      <c r="C216" t="str">
        <f>IF('PCN Variation'!B220="","",IF('PCN Variation'!O220="","",'PCN Variation'!O220))</f>
        <v/>
      </c>
      <c r="D216" t="str">
        <f>IF('PCN Variation'!B220="","",IF('PCN Variation'!K220="","",'PCN Variation'!K220))</f>
        <v/>
      </c>
      <c r="E216" t="str">
        <f>IF('PCN Variation'!B220="","",IF('PCN Variation'!M220="","",'PCN Variation'!M220))</f>
        <v/>
      </c>
      <c r="F216" t="str">
        <f>IF('PCN Variation'!B220="","",IF('PCN Variation'!I220="","",'PCN Variation'!I220))</f>
        <v/>
      </c>
      <c r="G216" t="str">
        <f>IF('PCN Variation'!B220="","",IF('PCN Variation'!S220="","",'PCN Variation'!S220))</f>
        <v/>
      </c>
      <c r="H216" t="str">
        <f>IF('PCN Variation'!B220="","",IF('PCN Variation'!U220="","",'PCN Variation'!U220))</f>
        <v/>
      </c>
    </row>
    <row r="217" spans="1:8" x14ac:dyDescent="0.35">
      <c r="A217" t="str">
        <f>IF('PCN Variation'!B221="","",'PCN Variation'!B221)</f>
        <v/>
      </c>
      <c r="B217" t="str">
        <f>IF('PCN Variation'!B221="","",IF('PCN Variation'!G221="","",'PCN Variation'!G221))</f>
        <v/>
      </c>
      <c r="C217" t="str">
        <f>IF('PCN Variation'!B221="","",IF('PCN Variation'!O221="","",'PCN Variation'!O221))</f>
        <v/>
      </c>
      <c r="D217" t="str">
        <f>IF('PCN Variation'!B221="","",IF('PCN Variation'!K221="","",'PCN Variation'!K221))</f>
        <v/>
      </c>
      <c r="E217" t="str">
        <f>IF('PCN Variation'!B221="","",IF('PCN Variation'!M221="","",'PCN Variation'!M221))</f>
        <v/>
      </c>
      <c r="F217" t="str">
        <f>IF('PCN Variation'!B221="","",IF('PCN Variation'!I221="","",'PCN Variation'!I221))</f>
        <v/>
      </c>
      <c r="G217" t="str">
        <f>IF('PCN Variation'!B221="","",IF('PCN Variation'!S221="","",'PCN Variation'!S221))</f>
        <v/>
      </c>
      <c r="H217" t="str">
        <f>IF('PCN Variation'!B221="","",IF('PCN Variation'!U221="","",'PCN Variation'!U221))</f>
        <v/>
      </c>
    </row>
    <row r="218" spans="1:8" x14ac:dyDescent="0.35">
      <c r="A218" t="str">
        <f>IF('PCN Variation'!B222="","",'PCN Variation'!B222)</f>
        <v/>
      </c>
      <c r="B218" t="str">
        <f>IF('PCN Variation'!B222="","",IF('PCN Variation'!G222="","",'PCN Variation'!G222))</f>
        <v/>
      </c>
      <c r="C218" t="str">
        <f>IF('PCN Variation'!B222="","",IF('PCN Variation'!O222="","",'PCN Variation'!O222))</f>
        <v/>
      </c>
      <c r="D218" t="str">
        <f>IF('PCN Variation'!B222="","",IF('PCN Variation'!K222="","",'PCN Variation'!K222))</f>
        <v/>
      </c>
      <c r="E218" t="str">
        <f>IF('PCN Variation'!B222="","",IF('PCN Variation'!M222="","",'PCN Variation'!M222))</f>
        <v/>
      </c>
      <c r="F218" t="str">
        <f>IF('PCN Variation'!B222="","",IF('PCN Variation'!I222="","",'PCN Variation'!I222))</f>
        <v/>
      </c>
      <c r="G218" t="str">
        <f>IF('PCN Variation'!B222="","",IF('PCN Variation'!S222="","",'PCN Variation'!S222))</f>
        <v/>
      </c>
      <c r="H218" t="str">
        <f>IF('PCN Variation'!B222="","",IF('PCN Variation'!U222="","",'PCN Variation'!U222))</f>
        <v/>
      </c>
    </row>
    <row r="219" spans="1:8" x14ac:dyDescent="0.35">
      <c r="A219" t="str">
        <f>IF('PCN Variation'!B223="","",'PCN Variation'!B223)</f>
        <v/>
      </c>
      <c r="B219" t="str">
        <f>IF('PCN Variation'!B223="","",IF('PCN Variation'!G223="","",'PCN Variation'!G223))</f>
        <v/>
      </c>
      <c r="C219" t="str">
        <f>IF('PCN Variation'!B223="","",IF('PCN Variation'!O223="","",'PCN Variation'!O223))</f>
        <v/>
      </c>
      <c r="D219" t="str">
        <f>IF('PCN Variation'!B223="","",IF('PCN Variation'!K223="","",'PCN Variation'!K223))</f>
        <v/>
      </c>
      <c r="E219" t="str">
        <f>IF('PCN Variation'!B223="","",IF('PCN Variation'!M223="","",'PCN Variation'!M223))</f>
        <v/>
      </c>
      <c r="F219" t="str">
        <f>IF('PCN Variation'!B223="","",IF('PCN Variation'!I223="","",'PCN Variation'!I223))</f>
        <v/>
      </c>
      <c r="G219" t="str">
        <f>IF('PCN Variation'!B223="","",IF('PCN Variation'!S223="","",'PCN Variation'!S223))</f>
        <v/>
      </c>
      <c r="H219" t="str">
        <f>IF('PCN Variation'!B223="","",IF('PCN Variation'!U223="","",'PCN Variation'!U223))</f>
        <v/>
      </c>
    </row>
    <row r="220" spans="1:8" x14ac:dyDescent="0.35">
      <c r="A220" t="str">
        <f>IF('PCN Variation'!B224="","",'PCN Variation'!B224)</f>
        <v/>
      </c>
      <c r="B220" t="str">
        <f>IF('PCN Variation'!B224="","",IF('PCN Variation'!G224="","",'PCN Variation'!G224))</f>
        <v/>
      </c>
      <c r="C220" t="str">
        <f>IF('PCN Variation'!B224="","",IF('PCN Variation'!O224="","",'PCN Variation'!O224))</f>
        <v/>
      </c>
      <c r="D220" t="str">
        <f>IF('PCN Variation'!B224="","",IF('PCN Variation'!K224="","",'PCN Variation'!K224))</f>
        <v/>
      </c>
      <c r="E220" t="str">
        <f>IF('PCN Variation'!B224="","",IF('PCN Variation'!M224="","",'PCN Variation'!M224))</f>
        <v/>
      </c>
      <c r="F220" t="str">
        <f>IF('PCN Variation'!B224="","",IF('PCN Variation'!I224="","",'PCN Variation'!I224))</f>
        <v/>
      </c>
      <c r="G220" t="str">
        <f>IF('PCN Variation'!B224="","",IF('PCN Variation'!S224="","",'PCN Variation'!S224))</f>
        <v/>
      </c>
      <c r="H220" t="str">
        <f>IF('PCN Variation'!B224="","",IF('PCN Variation'!U224="","",'PCN Variation'!U224))</f>
        <v/>
      </c>
    </row>
    <row r="221" spans="1:8" x14ac:dyDescent="0.35">
      <c r="A221" t="str">
        <f>IF('PCN Variation'!B225="","",'PCN Variation'!B225)</f>
        <v/>
      </c>
      <c r="B221" t="str">
        <f>IF('PCN Variation'!B225="","",IF('PCN Variation'!G225="","",'PCN Variation'!G225))</f>
        <v/>
      </c>
      <c r="C221" t="str">
        <f>IF('PCN Variation'!B225="","",IF('PCN Variation'!O225="","",'PCN Variation'!O225))</f>
        <v/>
      </c>
      <c r="D221" t="str">
        <f>IF('PCN Variation'!B225="","",IF('PCN Variation'!K225="","",'PCN Variation'!K225))</f>
        <v/>
      </c>
      <c r="E221" t="str">
        <f>IF('PCN Variation'!B225="","",IF('PCN Variation'!M225="","",'PCN Variation'!M225))</f>
        <v/>
      </c>
      <c r="F221" t="str">
        <f>IF('PCN Variation'!B225="","",IF('PCN Variation'!I225="","",'PCN Variation'!I225))</f>
        <v/>
      </c>
      <c r="G221" t="str">
        <f>IF('PCN Variation'!B225="","",IF('PCN Variation'!S225="","",'PCN Variation'!S225))</f>
        <v/>
      </c>
      <c r="H221" t="str">
        <f>IF('PCN Variation'!B225="","",IF('PCN Variation'!U225="","",'PCN Variation'!U225))</f>
        <v/>
      </c>
    </row>
    <row r="222" spans="1:8" x14ac:dyDescent="0.35">
      <c r="A222" t="str">
        <f>IF('PCN Variation'!B226="","",'PCN Variation'!B226)</f>
        <v/>
      </c>
      <c r="B222" t="str">
        <f>IF('PCN Variation'!B226="","",IF('PCN Variation'!G226="","",'PCN Variation'!G226))</f>
        <v/>
      </c>
      <c r="C222" t="str">
        <f>IF('PCN Variation'!B226="","",IF('PCN Variation'!O226="","",'PCN Variation'!O226))</f>
        <v/>
      </c>
      <c r="D222" t="str">
        <f>IF('PCN Variation'!B226="","",IF('PCN Variation'!K226="","",'PCN Variation'!K226))</f>
        <v/>
      </c>
      <c r="E222" t="str">
        <f>IF('PCN Variation'!B226="","",IF('PCN Variation'!M226="","",'PCN Variation'!M226))</f>
        <v/>
      </c>
      <c r="F222" t="str">
        <f>IF('PCN Variation'!B226="","",IF('PCN Variation'!I226="","",'PCN Variation'!I226))</f>
        <v/>
      </c>
      <c r="G222" t="str">
        <f>IF('PCN Variation'!B226="","",IF('PCN Variation'!S226="","",'PCN Variation'!S226))</f>
        <v/>
      </c>
      <c r="H222" t="str">
        <f>IF('PCN Variation'!B226="","",IF('PCN Variation'!U226="","",'PCN Variation'!U226))</f>
        <v/>
      </c>
    </row>
    <row r="223" spans="1:8" x14ac:dyDescent="0.35">
      <c r="A223" t="str">
        <f>IF('PCN Variation'!B227="","",'PCN Variation'!B227)</f>
        <v/>
      </c>
      <c r="B223" t="str">
        <f>IF('PCN Variation'!B227="","",IF('PCN Variation'!G227="","",'PCN Variation'!G227))</f>
        <v/>
      </c>
      <c r="C223" t="str">
        <f>IF('PCN Variation'!B227="","",IF('PCN Variation'!O227="","",'PCN Variation'!O227))</f>
        <v/>
      </c>
      <c r="D223" t="str">
        <f>IF('PCN Variation'!B227="","",IF('PCN Variation'!K227="","",'PCN Variation'!K227))</f>
        <v/>
      </c>
      <c r="E223" t="str">
        <f>IF('PCN Variation'!B227="","",IF('PCN Variation'!M227="","",'PCN Variation'!M227))</f>
        <v/>
      </c>
      <c r="F223" t="str">
        <f>IF('PCN Variation'!B227="","",IF('PCN Variation'!I227="","",'PCN Variation'!I227))</f>
        <v/>
      </c>
      <c r="G223" t="str">
        <f>IF('PCN Variation'!B227="","",IF('PCN Variation'!S227="","",'PCN Variation'!S227))</f>
        <v/>
      </c>
      <c r="H223" t="str">
        <f>IF('PCN Variation'!B227="","",IF('PCN Variation'!U227="","",'PCN Variation'!U227))</f>
        <v/>
      </c>
    </row>
    <row r="224" spans="1:8" x14ac:dyDescent="0.35">
      <c r="A224" t="str">
        <f>IF('PCN Variation'!B228="","",'PCN Variation'!B228)</f>
        <v/>
      </c>
      <c r="B224" t="str">
        <f>IF('PCN Variation'!B228="","",IF('PCN Variation'!G228="","",'PCN Variation'!G228))</f>
        <v/>
      </c>
      <c r="C224" t="str">
        <f>IF('PCN Variation'!B228="","",IF('PCN Variation'!O228="","",'PCN Variation'!O228))</f>
        <v/>
      </c>
      <c r="D224" t="str">
        <f>IF('PCN Variation'!B228="","",IF('PCN Variation'!K228="","",'PCN Variation'!K228))</f>
        <v/>
      </c>
      <c r="E224" t="str">
        <f>IF('PCN Variation'!B228="","",IF('PCN Variation'!M228="","",'PCN Variation'!M228))</f>
        <v/>
      </c>
      <c r="F224" t="str">
        <f>IF('PCN Variation'!B228="","",IF('PCN Variation'!I228="","",'PCN Variation'!I228))</f>
        <v/>
      </c>
      <c r="G224" t="str">
        <f>IF('PCN Variation'!B228="","",IF('PCN Variation'!S228="","",'PCN Variation'!S228))</f>
        <v/>
      </c>
      <c r="H224" t="str">
        <f>IF('PCN Variation'!B228="","",IF('PCN Variation'!U228="","",'PCN Variation'!U228))</f>
        <v/>
      </c>
    </row>
    <row r="225" spans="1:8" x14ac:dyDescent="0.35">
      <c r="A225" t="str">
        <f>IF('PCN Variation'!B229="","",'PCN Variation'!B229)</f>
        <v/>
      </c>
      <c r="B225" t="str">
        <f>IF('PCN Variation'!B229="","",IF('PCN Variation'!G229="","",'PCN Variation'!G229))</f>
        <v/>
      </c>
      <c r="C225" t="str">
        <f>IF('PCN Variation'!B229="","",IF('PCN Variation'!O229="","",'PCN Variation'!O229))</f>
        <v/>
      </c>
      <c r="D225" t="str">
        <f>IF('PCN Variation'!B229="","",IF('PCN Variation'!K229="","",'PCN Variation'!K229))</f>
        <v/>
      </c>
      <c r="E225" t="str">
        <f>IF('PCN Variation'!B229="","",IF('PCN Variation'!M229="","",'PCN Variation'!M229))</f>
        <v/>
      </c>
      <c r="F225" t="str">
        <f>IF('PCN Variation'!B229="","",IF('PCN Variation'!I229="","",'PCN Variation'!I229))</f>
        <v/>
      </c>
      <c r="G225" t="str">
        <f>IF('PCN Variation'!B229="","",IF('PCN Variation'!S229="","",'PCN Variation'!S229))</f>
        <v/>
      </c>
      <c r="H225" t="str">
        <f>IF('PCN Variation'!B229="","",IF('PCN Variation'!U229="","",'PCN Variation'!U229))</f>
        <v/>
      </c>
    </row>
    <row r="226" spans="1:8" x14ac:dyDescent="0.35">
      <c r="A226" t="str">
        <f>IF('PCN Variation'!B230="","",'PCN Variation'!B230)</f>
        <v/>
      </c>
      <c r="B226" t="str">
        <f>IF('PCN Variation'!B230="","",IF('PCN Variation'!G230="","",'PCN Variation'!G230))</f>
        <v/>
      </c>
      <c r="C226" t="str">
        <f>IF('PCN Variation'!B230="","",IF('PCN Variation'!O230="","",'PCN Variation'!O230))</f>
        <v/>
      </c>
      <c r="D226" t="str">
        <f>IF('PCN Variation'!B230="","",IF('PCN Variation'!K230="","",'PCN Variation'!K230))</f>
        <v/>
      </c>
      <c r="E226" t="str">
        <f>IF('PCN Variation'!B230="","",IF('PCN Variation'!M230="","",'PCN Variation'!M230))</f>
        <v/>
      </c>
      <c r="F226" t="str">
        <f>IF('PCN Variation'!B230="","",IF('PCN Variation'!I230="","",'PCN Variation'!I230))</f>
        <v/>
      </c>
      <c r="G226" t="str">
        <f>IF('PCN Variation'!B230="","",IF('PCN Variation'!S230="","",'PCN Variation'!S230))</f>
        <v/>
      </c>
      <c r="H226" t="str">
        <f>IF('PCN Variation'!B230="","",IF('PCN Variation'!U230="","",'PCN Variation'!U230))</f>
        <v/>
      </c>
    </row>
    <row r="227" spans="1:8" x14ac:dyDescent="0.35">
      <c r="A227" t="str">
        <f>IF('PCN Variation'!B231="","",'PCN Variation'!B231)</f>
        <v/>
      </c>
      <c r="B227" t="str">
        <f>IF('PCN Variation'!B231="","",IF('PCN Variation'!G231="","",'PCN Variation'!G231))</f>
        <v/>
      </c>
      <c r="C227" t="str">
        <f>IF('PCN Variation'!B231="","",IF('PCN Variation'!O231="","",'PCN Variation'!O231))</f>
        <v/>
      </c>
      <c r="D227" t="str">
        <f>IF('PCN Variation'!B231="","",IF('PCN Variation'!K231="","",'PCN Variation'!K231))</f>
        <v/>
      </c>
      <c r="E227" t="str">
        <f>IF('PCN Variation'!B231="","",IF('PCN Variation'!M231="","",'PCN Variation'!M231))</f>
        <v/>
      </c>
      <c r="F227" t="str">
        <f>IF('PCN Variation'!B231="","",IF('PCN Variation'!I231="","",'PCN Variation'!I231))</f>
        <v/>
      </c>
      <c r="G227" t="str">
        <f>IF('PCN Variation'!B231="","",IF('PCN Variation'!S231="","",'PCN Variation'!S231))</f>
        <v/>
      </c>
      <c r="H227" t="str">
        <f>IF('PCN Variation'!B231="","",IF('PCN Variation'!U231="","",'PCN Variation'!U231))</f>
        <v/>
      </c>
    </row>
    <row r="228" spans="1:8" x14ac:dyDescent="0.35">
      <c r="A228" t="str">
        <f>IF('PCN Variation'!B232="","",'PCN Variation'!B232)</f>
        <v/>
      </c>
      <c r="B228" t="str">
        <f>IF('PCN Variation'!B232="","",IF('PCN Variation'!G232="","",'PCN Variation'!G232))</f>
        <v/>
      </c>
      <c r="C228" t="str">
        <f>IF('PCN Variation'!B232="","",IF('PCN Variation'!O232="","",'PCN Variation'!O232))</f>
        <v/>
      </c>
      <c r="D228" t="str">
        <f>IF('PCN Variation'!B232="","",IF('PCN Variation'!K232="","",'PCN Variation'!K232))</f>
        <v/>
      </c>
      <c r="E228" t="str">
        <f>IF('PCN Variation'!B232="","",IF('PCN Variation'!M232="","",'PCN Variation'!M232))</f>
        <v/>
      </c>
      <c r="F228" t="str">
        <f>IF('PCN Variation'!B232="","",IF('PCN Variation'!I232="","",'PCN Variation'!I232))</f>
        <v/>
      </c>
      <c r="G228" t="str">
        <f>IF('PCN Variation'!B232="","",IF('PCN Variation'!S232="","",'PCN Variation'!S232))</f>
        <v/>
      </c>
      <c r="H228" t="str">
        <f>IF('PCN Variation'!B232="","",IF('PCN Variation'!U232="","",'PCN Variation'!U232))</f>
        <v/>
      </c>
    </row>
    <row r="229" spans="1:8" x14ac:dyDescent="0.35">
      <c r="A229" t="str">
        <f>IF('PCN Variation'!B233="","",'PCN Variation'!B233)</f>
        <v/>
      </c>
      <c r="B229" t="str">
        <f>IF('PCN Variation'!B233="","",IF('PCN Variation'!G233="","",'PCN Variation'!G233))</f>
        <v/>
      </c>
      <c r="C229" t="str">
        <f>IF('PCN Variation'!B233="","",IF('PCN Variation'!O233="","",'PCN Variation'!O233))</f>
        <v/>
      </c>
      <c r="D229" t="str">
        <f>IF('PCN Variation'!B233="","",IF('PCN Variation'!K233="","",'PCN Variation'!K233))</f>
        <v/>
      </c>
      <c r="E229" t="str">
        <f>IF('PCN Variation'!B233="","",IF('PCN Variation'!M233="","",'PCN Variation'!M233))</f>
        <v/>
      </c>
      <c r="F229" t="str">
        <f>IF('PCN Variation'!B233="","",IF('PCN Variation'!I233="","",'PCN Variation'!I233))</f>
        <v/>
      </c>
      <c r="G229" t="str">
        <f>IF('PCN Variation'!B233="","",IF('PCN Variation'!S233="","",'PCN Variation'!S233))</f>
        <v/>
      </c>
      <c r="H229" t="str">
        <f>IF('PCN Variation'!B233="","",IF('PCN Variation'!U233="","",'PCN Variation'!U233))</f>
        <v/>
      </c>
    </row>
    <row r="230" spans="1:8" x14ac:dyDescent="0.35">
      <c r="A230" t="str">
        <f>IF('PCN Variation'!B234="","",'PCN Variation'!B234)</f>
        <v/>
      </c>
      <c r="B230" t="str">
        <f>IF('PCN Variation'!B234="","",IF('PCN Variation'!G234="","",'PCN Variation'!G234))</f>
        <v/>
      </c>
      <c r="C230" t="str">
        <f>IF('PCN Variation'!B234="","",IF('PCN Variation'!O234="","",'PCN Variation'!O234))</f>
        <v/>
      </c>
      <c r="D230" t="str">
        <f>IF('PCN Variation'!B234="","",IF('PCN Variation'!K234="","",'PCN Variation'!K234))</f>
        <v/>
      </c>
      <c r="E230" t="str">
        <f>IF('PCN Variation'!B234="","",IF('PCN Variation'!M234="","",'PCN Variation'!M234))</f>
        <v/>
      </c>
      <c r="F230" t="str">
        <f>IF('PCN Variation'!B234="","",IF('PCN Variation'!I234="","",'PCN Variation'!I234))</f>
        <v/>
      </c>
      <c r="G230" t="str">
        <f>IF('PCN Variation'!B234="","",IF('PCN Variation'!S234="","",'PCN Variation'!S234))</f>
        <v/>
      </c>
      <c r="H230" t="str">
        <f>IF('PCN Variation'!B234="","",IF('PCN Variation'!U234="","",'PCN Variation'!U234))</f>
        <v/>
      </c>
    </row>
    <row r="231" spans="1:8" x14ac:dyDescent="0.35">
      <c r="A231" t="str">
        <f>IF('PCN Variation'!B235="","",'PCN Variation'!B235)</f>
        <v/>
      </c>
      <c r="B231" t="str">
        <f>IF('PCN Variation'!B235="","",IF('PCN Variation'!G235="","",'PCN Variation'!G235))</f>
        <v/>
      </c>
      <c r="C231" t="str">
        <f>IF('PCN Variation'!B235="","",IF('PCN Variation'!O235="","",'PCN Variation'!O235))</f>
        <v/>
      </c>
      <c r="D231" t="str">
        <f>IF('PCN Variation'!B235="","",IF('PCN Variation'!K235="","",'PCN Variation'!K235))</f>
        <v/>
      </c>
      <c r="E231" t="str">
        <f>IF('PCN Variation'!B235="","",IF('PCN Variation'!M235="","",'PCN Variation'!M235))</f>
        <v/>
      </c>
      <c r="F231" t="str">
        <f>IF('PCN Variation'!B235="","",IF('PCN Variation'!I235="","",'PCN Variation'!I235))</f>
        <v/>
      </c>
      <c r="G231" t="str">
        <f>IF('PCN Variation'!B235="","",IF('PCN Variation'!S235="","",'PCN Variation'!S235))</f>
        <v/>
      </c>
      <c r="H231" t="str">
        <f>IF('PCN Variation'!B235="","",IF('PCN Variation'!U235="","",'PCN Variation'!U235))</f>
        <v/>
      </c>
    </row>
    <row r="232" spans="1:8" x14ac:dyDescent="0.35">
      <c r="A232" t="str">
        <f>IF('PCN Variation'!B236="","",'PCN Variation'!B236)</f>
        <v/>
      </c>
      <c r="B232" t="str">
        <f>IF('PCN Variation'!B236="","",IF('PCN Variation'!G236="","",'PCN Variation'!G236))</f>
        <v/>
      </c>
      <c r="C232" t="str">
        <f>IF('PCN Variation'!B236="","",IF('PCN Variation'!O236="","",'PCN Variation'!O236))</f>
        <v/>
      </c>
      <c r="D232" t="str">
        <f>IF('PCN Variation'!B236="","",IF('PCN Variation'!K236="","",'PCN Variation'!K236))</f>
        <v/>
      </c>
      <c r="E232" t="str">
        <f>IF('PCN Variation'!B236="","",IF('PCN Variation'!M236="","",'PCN Variation'!M236))</f>
        <v/>
      </c>
      <c r="F232" t="str">
        <f>IF('PCN Variation'!B236="","",IF('PCN Variation'!I236="","",'PCN Variation'!I236))</f>
        <v/>
      </c>
      <c r="G232" t="str">
        <f>IF('PCN Variation'!B236="","",IF('PCN Variation'!S236="","",'PCN Variation'!S236))</f>
        <v/>
      </c>
      <c r="H232" t="str">
        <f>IF('PCN Variation'!B236="","",IF('PCN Variation'!U236="","",'PCN Variation'!U236))</f>
        <v/>
      </c>
    </row>
    <row r="233" spans="1:8" x14ac:dyDescent="0.35">
      <c r="A233" t="str">
        <f>IF('PCN Variation'!B237="","",'PCN Variation'!B237)</f>
        <v/>
      </c>
      <c r="B233" t="str">
        <f>IF('PCN Variation'!B237="","",IF('PCN Variation'!G237="","",'PCN Variation'!G237))</f>
        <v/>
      </c>
      <c r="C233" t="str">
        <f>IF('PCN Variation'!B237="","",IF('PCN Variation'!O237="","",'PCN Variation'!O237))</f>
        <v/>
      </c>
      <c r="D233" t="str">
        <f>IF('PCN Variation'!B237="","",IF('PCN Variation'!K237="","",'PCN Variation'!K237))</f>
        <v/>
      </c>
      <c r="E233" t="str">
        <f>IF('PCN Variation'!B237="","",IF('PCN Variation'!M237="","",'PCN Variation'!M237))</f>
        <v/>
      </c>
      <c r="F233" t="str">
        <f>IF('PCN Variation'!B237="","",IF('PCN Variation'!I237="","",'PCN Variation'!I237))</f>
        <v/>
      </c>
      <c r="G233" t="str">
        <f>IF('PCN Variation'!B237="","",IF('PCN Variation'!S237="","",'PCN Variation'!S237))</f>
        <v/>
      </c>
      <c r="H233" t="str">
        <f>IF('PCN Variation'!B237="","",IF('PCN Variation'!U237="","",'PCN Variation'!U237))</f>
        <v/>
      </c>
    </row>
    <row r="234" spans="1:8" x14ac:dyDescent="0.35">
      <c r="A234" t="str">
        <f>IF('PCN Variation'!B238="","",'PCN Variation'!B238)</f>
        <v/>
      </c>
      <c r="B234" t="str">
        <f>IF('PCN Variation'!B238="","",IF('PCN Variation'!G238="","",'PCN Variation'!G238))</f>
        <v/>
      </c>
      <c r="C234" t="str">
        <f>IF('PCN Variation'!B238="","",IF('PCN Variation'!O238="","",'PCN Variation'!O238))</f>
        <v/>
      </c>
      <c r="D234" t="str">
        <f>IF('PCN Variation'!B238="","",IF('PCN Variation'!K238="","",'PCN Variation'!K238))</f>
        <v/>
      </c>
      <c r="E234" t="str">
        <f>IF('PCN Variation'!B238="","",IF('PCN Variation'!M238="","",'PCN Variation'!M238))</f>
        <v/>
      </c>
      <c r="F234" t="str">
        <f>IF('PCN Variation'!B238="","",IF('PCN Variation'!I238="","",'PCN Variation'!I238))</f>
        <v/>
      </c>
      <c r="G234" t="str">
        <f>IF('PCN Variation'!B238="","",IF('PCN Variation'!S238="","",'PCN Variation'!S238))</f>
        <v/>
      </c>
      <c r="H234" t="str">
        <f>IF('PCN Variation'!B238="","",IF('PCN Variation'!U238="","",'PCN Variation'!U238))</f>
        <v/>
      </c>
    </row>
    <row r="235" spans="1:8" x14ac:dyDescent="0.35">
      <c r="A235" t="str">
        <f>IF('PCN Variation'!B239="","",'PCN Variation'!B239)</f>
        <v/>
      </c>
      <c r="B235" t="str">
        <f>IF('PCN Variation'!B239="","",IF('PCN Variation'!G239="","",'PCN Variation'!G239))</f>
        <v/>
      </c>
      <c r="C235" t="str">
        <f>IF('PCN Variation'!B239="","",IF('PCN Variation'!O239="","",'PCN Variation'!O239))</f>
        <v/>
      </c>
      <c r="D235" t="str">
        <f>IF('PCN Variation'!B239="","",IF('PCN Variation'!K239="","",'PCN Variation'!K239))</f>
        <v/>
      </c>
      <c r="E235" t="str">
        <f>IF('PCN Variation'!B239="","",IF('PCN Variation'!M239="","",'PCN Variation'!M239))</f>
        <v/>
      </c>
      <c r="F235" t="str">
        <f>IF('PCN Variation'!B239="","",IF('PCN Variation'!I239="","",'PCN Variation'!I239))</f>
        <v/>
      </c>
      <c r="G235" t="str">
        <f>IF('PCN Variation'!B239="","",IF('PCN Variation'!S239="","",'PCN Variation'!S239))</f>
        <v/>
      </c>
      <c r="H235" t="str">
        <f>IF('PCN Variation'!B239="","",IF('PCN Variation'!U239="","",'PCN Variation'!U239))</f>
        <v/>
      </c>
    </row>
    <row r="236" spans="1:8" x14ac:dyDescent="0.35">
      <c r="A236" t="str">
        <f>IF('PCN Variation'!B240="","",'PCN Variation'!B240)</f>
        <v/>
      </c>
      <c r="B236" t="str">
        <f>IF('PCN Variation'!B240="","",IF('PCN Variation'!G240="","",'PCN Variation'!G240))</f>
        <v/>
      </c>
      <c r="C236" t="str">
        <f>IF('PCN Variation'!B240="","",IF('PCN Variation'!O240="","",'PCN Variation'!O240))</f>
        <v/>
      </c>
      <c r="D236" t="str">
        <f>IF('PCN Variation'!B240="","",IF('PCN Variation'!K240="","",'PCN Variation'!K240))</f>
        <v/>
      </c>
      <c r="E236" t="str">
        <f>IF('PCN Variation'!B240="","",IF('PCN Variation'!M240="","",'PCN Variation'!M240))</f>
        <v/>
      </c>
      <c r="F236" t="str">
        <f>IF('PCN Variation'!B240="","",IF('PCN Variation'!I240="","",'PCN Variation'!I240))</f>
        <v/>
      </c>
      <c r="G236" t="str">
        <f>IF('PCN Variation'!B240="","",IF('PCN Variation'!S240="","",'PCN Variation'!S240))</f>
        <v/>
      </c>
      <c r="H236" t="str">
        <f>IF('PCN Variation'!B240="","",IF('PCN Variation'!U240="","",'PCN Variation'!U240))</f>
        <v/>
      </c>
    </row>
    <row r="237" spans="1:8" x14ac:dyDescent="0.35">
      <c r="A237" t="str">
        <f>IF('PCN Variation'!B241="","",'PCN Variation'!B241)</f>
        <v/>
      </c>
      <c r="B237" t="str">
        <f>IF('PCN Variation'!B241="","",IF('PCN Variation'!G241="","",'PCN Variation'!G241))</f>
        <v/>
      </c>
      <c r="C237" t="str">
        <f>IF('PCN Variation'!B241="","",IF('PCN Variation'!O241="","",'PCN Variation'!O241))</f>
        <v/>
      </c>
      <c r="D237" t="str">
        <f>IF('PCN Variation'!B241="","",IF('PCN Variation'!K241="","",'PCN Variation'!K241))</f>
        <v/>
      </c>
      <c r="E237" t="str">
        <f>IF('PCN Variation'!B241="","",IF('PCN Variation'!M241="","",'PCN Variation'!M241))</f>
        <v/>
      </c>
      <c r="F237" t="str">
        <f>IF('PCN Variation'!B241="","",IF('PCN Variation'!I241="","",'PCN Variation'!I241))</f>
        <v/>
      </c>
      <c r="G237" t="str">
        <f>IF('PCN Variation'!B241="","",IF('PCN Variation'!S241="","",'PCN Variation'!S241))</f>
        <v/>
      </c>
      <c r="H237" t="str">
        <f>IF('PCN Variation'!B241="","",IF('PCN Variation'!U241="","",'PCN Variation'!U241))</f>
        <v/>
      </c>
    </row>
    <row r="238" spans="1:8" x14ac:dyDescent="0.35">
      <c r="A238" t="str">
        <f>IF('PCN Variation'!B242="","",'PCN Variation'!B242)</f>
        <v/>
      </c>
      <c r="B238" t="str">
        <f>IF('PCN Variation'!B242="","",IF('PCN Variation'!G242="","",'PCN Variation'!G242))</f>
        <v/>
      </c>
      <c r="C238" t="str">
        <f>IF('PCN Variation'!B242="","",IF('PCN Variation'!O242="","",'PCN Variation'!O242))</f>
        <v/>
      </c>
      <c r="D238" t="str">
        <f>IF('PCN Variation'!B242="","",IF('PCN Variation'!K242="","",'PCN Variation'!K242))</f>
        <v/>
      </c>
      <c r="E238" t="str">
        <f>IF('PCN Variation'!B242="","",IF('PCN Variation'!M242="","",'PCN Variation'!M242))</f>
        <v/>
      </c>
      <c r="F238" t="str">
        <f>IF('PCN Variation'!B242="","",IF('PCN Variation'!I242="","",'PCN Variation'!I242))</f>
        <v/>
      </c>
      <c r="G238" t="str">
        <f>IF('PCN Variation'!B242="","",IF('PCN Variation'!S242="","",'PCN Variation'!S242))</f>
        <v/>
      </c>
      <c r="H238" t="str">
        <f>IF('PCN Variation'!B242="","",IF('PCN Variation'!U242="","",'PCN Variation'!U242))</f>
        <v/>
      </c>
    </row>
    <row r="239" spans="1:8" x14ac:dyDescent="0.35">
      <c r="A239" t="str">
        <f>IF('PCN Variation'!B243="","",'PCN Variation'!B243)</f>
        <v/>
      </c>
      <c r="B239" t="str">
        <f>IF('PCN Variation'!B243="","",IF('PCN Variation'!G243="","",'PCN Variation'!G243))</f>
        <v/>
      </c>
      <c r="C239" t="str">
        <f>IF('PCN Variation'!B243="","",IF('PCN Variation'!O243="","",'PCN Variation'!O243))</f>
        <v/>
      </c>
      <c r="D239" t="str">
        <f>IF('PCN Variation'!B243="","",IF('PCN Variation'!K243="","",'PCN Variation'!K243))</f>
        <v/>
      </c>
      <c r="E239" t="str">
        <f>IF('PCN Variation'!B243="","",IF('PCN Variation'!M243="","",'PCN Variation'!M243))</f>
        <v/>
      </c>
      <c r="F239" t="str">
        <f>IF('PCN Variation'!B243="","",IF('PCN Variation'!I243="","",'PCN Variation'!I243))</f>
        <v/>
      </c>
      <c r="G239" t="str">
        <f>IF('PCN Variation'!B243="","",IF('PCN Variation'!S243="","",'PCN Variation'!S243))</f>
        <v/>
      </c>
      <c r="H239" t="str">
        <f>IF('PCN Variation'!B243="","",IF('PCN Variation'!U243="","",'PCN Variation'!U243))</f>
        <v/>
      </c>
    </row>
    <row r="240" spans="1:8" x14ac:dyDescent="0.35">
      <c r="A240" t="str">
        <f>IF('PCN Variation'!B244="","",'PCN Variation'!B244)</f>
        <v/>
      </c>
      <c r="B240" t="str">
        <f>IF('PCN Variation'!B244="","",IF('PCN Variation'!G244="","",'PCN Variation'!G244))</f>
        <v/>
      </c>
      <c r="C240" t="str">
        <f>IF('PCN Variation'!B244="","",IF('PCN Variation'!O244="","",'PCN Variation'!O244))</f>
        <v/>
      </c>
      <c r="D240" t="str">
        <f>IF('PCN Variation'!B244="","",IF('PCN Variation'!K244="","",'PCN Variation'!K244))</f>
        <v/>
      </c>
      <c r="E240" t="str">
        <f>IF('PCN Variation'!B244="","",IF('PCN Variation'!M244="","",'PCN Variation'!M244))</f>
        <v/>
      </c>
      <c r="F240" t="str">
        <f>IF('PCN Variation'!B244="","",IF('PCN Variation'!I244="","",'PCN Variation'!I244))</f>
        <v/>
      </c>
      <c r="G240" t="str">
        <f>IF('PCN Variation'!B244="","",IF('PCN Variation'!S244="","",'PCN Variation'!S244))</f>
        <v/>
      </c>
      <c r="H240" t="str">
        <f>IF('PCN Variation'!B244="","",IF('PCN Variation'!U244="","",'PCN Variation'!U244))</f>
        <v/>
      </c>
    </row>
    <row r="241" spans="1:8" x14ac:dyDescent="0.35">
      <c r="A241" t="str">
        <f>IF('PCN Variation'!B245="","",'PCN Variation'!B245)</f>
        <v/>
      </c>
      <c r="B241" t="str">
        <f>IF('PCN Variation'!B245="","",IF('PCN Variation'!G245="","",'PCN Variation'!G245))</f>
        <v/>
      </c>
      <c r="C241" t="str">
        <f>IF('PCN Variation'!B245="","",IF('PCN Variation'!O245="","",'PCN Variation'!O245))</f>
        <v/>
      </c>
      <c r="D241" t="str">
        <f>IF('PCN Variation'!B245="","",IF('PCN Variation'!K245="","",'PCN Variation'!K245))</f>
        <v/>
      </c>
      <c r="E241" t="str">
        <f>IF('PCN Variation'!B245="","",IF('PCN Variation'!M245="","",'PCN Variation'!M245))</f>
        <v/>
      </c>
      <c r="F241" t="str">
        <f>IF('PCN Variation'!B245="","",IF('PCN Variation'!I245="","",'PCN Variation'!I245))</f>
        <v/>
      </c>
      <c r="G241" t="str">
        <f>IF('PCN Variation'!B245="","",IF('PCN Variation'!S245="","",'PCN Variation'!S245))</f>
        <v/>
      </c>
      <c r="H241" t="str">
        <f>IF('PCN Variation'!B245="","",IF('PCN Variation'!U245="","",'PCN Variation'!U245))</f>
        <v/>
      </c>
    </row>
    <row r="242" spans="1:8" x14ac:dyDescent="0.35">
      <c r="A242" t="str">
        <f>IF('PCN Variation'!B246="","",'PCN Variation'!B246)</f>
        <v/>
      </c>
      <c r="B242" t="str">
        <f>IF('PCN Variation'!B246="","",IF('PCN Variation'!G246="","",'PCN Variation'!G246))</f>
        <v/>
      </c>
      <c r="C242" t="str">
        <f>IF('PCN Variation'!B246="","",IF('PCN Variation'!O246="","",'PCN Variation'!O246))</f>
        <v/>
      </c>
      <c r="D242" t="str">
        <f>IF('PCN Variation'!B246="","",IF('PCN Variation'!K246="","",'PCN Variation'!K246))</f>
        <v/>
      </c>
      <c r="E242" t="str">
        <f>IF('PCN Variation'!B246="","",IF('PCN Variation'!M246="","",'PCN Variation'!M246))</f>
        <v/>
      </c>
      <c r="F242" t="str">
        <f>IF('PCN Variation'!B246="","",IF('PCN Variation'!I246="","",'PCN Variation'!I246))</f>
        <v/>
      </c>
      <c r="G242" t="str">
        <f>IF('PCN Variation'!B246="","",IF('PCN Variation'!S246="","",'PCN Variation'!S246))</f>
        <v/>
      </c>
      <c r="H242" t="str">
        <f>IF('PCN Variation'!B246="","",IF('PCN Variation'!U246="","",'PCN Variation'!U246))</f>
        <v/>
      </c>
    </row>
    <row r="243" spans="1:8" x14ac:dyDescent="0.35">
      <c r="A243" t="str">
        <f>IF('PCN Variation'!B247="","",'PCN Variation'!B247)</f>
        <v/>
      </c>
      <c r="B243" t="str">
        <f>IF('PCN Variation'!B247="","",IF('PCN Variation'!G247="","",'PCN Variation'!G247))</f>
        <v/>
      </c>
      <c r="C243" t="str">
        <f>IF('PCN Variation'!B247="","",IF('PCN Variation'!O247="","",'PCN Variation'!O247))</f>
        <v/>
      </c>
      <c r="D243" t="str">
        <f>IF('PCN Variation'!B247="","",IF('PCN Variation'!K247="","",'PCN Variation'!K247))</f>
        <v/>
      </c>
      <c r="E243" t="str">
        <f>IF('PCN Variation'!B247="","",IF('PCN Variation'!M247="","",'PCN Variation'!M247))</f>
        <v/>
      </c>
      <c r="F243" t="str">
        <f>IF('PCN Variation'!B247="","",IF('PCN Variation'!I247="","",'PCN Variation'!I247))</f>
        <v/>
      </c>
      <c r="G243" t="str">
        <f>IF('PCN Variation'!B247="","",IF('PCN Variation'!S247="","",'PCN Variation'!S247))</f>
        <v/>
      </c>
      <c r="H243" t="str">
        <f>IF('PCN Variation'!B247="","",IF('PCN Variation'!U247="","",'PCN Variation'!U247))</f>
        <v/>
      </c>
    </row>
    <row r="244" spans="1:8" x14ac:dyDescent="0.35">
      <c r="A244" t="str">
        <f>IF('PCN Variation'!B248="","",'PCN Variation'!B248)</f>
        <v/>
      </c>
      <c r="B244" t="str">
        <f>IF('PCN Variation'!B248="","",IF('PCN Variation'!G248="","",'PCN Variation'!G248))</f>
        <v/>
      </c>
      <c r="C244" t="str">
        <f>IF('PCN Variation'!B248="","",IF('PCN Variation'!O248="","",'PCN Variation'!O248))</f>
        <v/>
      </c>
      <c r="D244" t="str">
        <f>IF('PCN Variation'!B248="","",IF('PCN Variation'!K248="","",'PCN Variation'!K248))</f>
        <v/>
      </c>
      <c r="E244" t="str">
        <f>IF('PCN Variation'!B248="","",IF('PCN Variation'!M248="","",'PCN Variation'!M248))</f>
        <v/>
      </c>
      <c r="F244" t="str">
        <f>IF('PCN Variation'!B248="","",IF('PCN Variation'!I248="","",'PCN Variation'!I248))</f>
        <v/>
      </c>
      <c r="G244" t="str">
        <f>IF('PCN Variation'!B248="","",IF('PCN Variation'!S248="","",'PCN Variation'!S248))</f>
        <v/>
      </c>
      <c r="H244" t="str">
        <f>IF('PCN Variation'!B248="","",IF('PCN Variation'!U248="","",'PCN Variation'!U248))</f>
        <v/>
      </c>
    </row>
    <row r="245" spans="1:8" x14ac:dyDescent="0.35">
      <c r="A245" t="str">
        <f>IF('PCN Variation'!B249="","",'PCN Variation'!B249)</f>
        <v/>
      </c>
      <c r="B245" t="str">
        <f>IF('PCN Variation'!B249="","",IF('PCN Variation'!G249="","",'PCN Variation'!G249))</f>
        <v/>
      </c>
      <c r="C245" t="str">
        <f>IF('PCN Variation'!B249="","",IF('PCN Variation'!O249="","",'PCN Variation'!O249))</f>
        <v/>
      </c>
      <c r="D245" t="str">
        <f>IF('PCN Variation'!B249="","",IF('PCN Variation'!K249="","",'PCN Variation'!K249))</f>
        <v/>
      </c>
      <c r="E245" t="str">
        <f>IF('PCN Variation'!B249="","",IF('PCN Variation'!M249="","",'PCN Variation'!M249))</f>
        <v/>
      </c>
      <c r="F245" t="str">
        <f>IF('PCN Variation'!B249="","",IF('PCN Variation'!I249="","",'PCN Variation'!I249))</f>
        <v/>
      </c>
      <c r="G245" t="str">
        <f>IF('PCN Variation'!B249="","",IF('PCN Variation'!S249="","",'PCN Variation'!S249))</f>
        <v/>
      </c>
      <c r="H245" t="str">
        <f>IF('PCN Variation'!B249="","",IF('PCN Variation'!U249="","",'PCN Variation'!U249))</f>
        <v/>
      </c>
    </row>
    <row r="246" spans="1:8" x14ac:dyDescent="0.35">
      <c r="A246" t="str">
        <f>IF('PCN Variation'!B250="","",'PCN Variation'!B250)</f>
        <v/>
      </c>
      <c r="B246" t="str">
        <f>IF('PCN Variation'!B250="","",IF('PCN Variation'!G250="","",'PCN Variation'!G250))</f>
        <v/>
      </c>
      <c r="C246" t="str">
        <f>IF('PCN Variation'!B250="","",IF('PCN Variation'!O250="","",'PCN Variation'!O250))</f>
        <v/>
      </c>
      <c r="D246" t="str">
        <f>IF('PCN Variation'!B250="","",IF('PCN Variation'!K250="","",'PCN Variation'!K250))</f>
        <v/>
      </c>
      <c r="E246" t="str">
        <f>IF('PCN Variation'!B250="","",IF('PCN Variation'!M250="","",'PCN Variation'!M250))</f>
        <v/>
      </c>
      <c r="F246" t="str">
        <f>IF('PCN Variation'!B250="","",IF('PCN Variation'!I250="","",'PCN Variation'!I250))</f>
        <v/>
      </c>
      <c r="G246" t="str">
        <f>IF('PCN Variation'!B250="","",IF('PCN Variation'!S250="","",'PCN Variation'!S250))</f>
        <v/>
      </c>
      <c r="H246" t="str">
        <f>IF('PCN Variation'!B250="","",IF('PCN Variation'!U250="","",'PCN Variation'!U250))</f>
        <v/>
      </c>
    </row>
    <row r="247" spans="1:8" x14ac:dyDescent="0.35">
      <c r="A247" t="str">
        <f>IF('PCN Variation'!B251="","",'PCN Variation'!B251)</f>
        <v/>
      </c>
      <c r="B247" t="str">
        <f>IF('PCN Variation'!B251="","",IF('PCN Variation'!G251="","",'PCN Variation'!G251))</f>
        <v/>
      </c>
      <c r="C247" t="str">
        <f>IF('PCN Variation'!B251="","",IF('PCN Variation'!O251="","",'PCN Variation'!O251))</f>
        <v/>
      </c>
      <c r="D247" t="str">
        <f>IF('PCN Variation'!B251="","",IF('PCN Variation'!K251="","",'PCN Variation'!K251))</f>
        <v/>
      </c>
      <c r="E247" t="str">
        <f>IF('PCN Variation'!B251="","",IF('PCN Variation'!M251="","",'PCN Variation'!M251))</f>
        <v/>
      </c>
      <c r="F247" t="str">
        <f>IF('PCN Variation'!B251="","",IF('PCN Variation'!I251="","",'PCN Variation'!I251))</f>
        <v/>
      </c>
      <c r="G247" t="str">
        <f>IF('PCN Variation'!B251="","",IF('PCN Variation'!S251="","",'PCN Variation'!S251))</f>
        <v/>
      </c>
      <c r="H247" t="str">
        <f>IF('PCN Variation'!B251="","",IF('PCN Variation'!U251="","",'PCN Variation'!U251))</f>
        <v/>
      </c>
    </row>
    <row r="248" spans="1:8" x14ac:dyDescent="0.35">
      <c r="A248" t="str">
        <f>IF('PCN Variation'!B252="","",'PCN Variation'!B252)</f>
        <v/>
      </c>
      <c r="B248" t="str">
        <f>IF('PCN Variation'!B252="","",IF('PCN Variation'!G252="","",'PCN Variation'!G252))</f>
        <v/>
      </c>
      <c r="C248" t="str">
        <f>IF('PCN Variation'!B252="","",IF('PCN Variation'!O252="","",'PCN Variation'!O252))</f>
        <v/>
      </c>
      <c r="D248" t="str">
        <f>IF('PCN Variation'!B252="","",IF('PCN Variation'!K252="","",'PCN Variation'!K252))</f>
        <v/>
      </c>
      <c r="E248" t="str">
        <f>IF('PCN Variation'!B252="","",IF('PCN Variation'!M252="","",'PCN Variation'!M252))</f>
        <v/>
      </c>
      <c r="F248" t="str">
        <f>IF('PCN Variation'!B252="","",IF('PCN Variation'!I252="","",'PCN Variation'!I252))</f>
        <v/>
      </c>
      <c r="G248" t="str">
        <f>IF('PCN Variation'!B252="","",IF('PCN Variation'!S252="","",'PCN Variation'!S252))</f>
        <v/>
      </c>
      <c r="H248" t="str">
        <f>IF('PCN Variation'!B252="","",IF('PCN Variation'!U252="","",'PCN Variation'!U252))</f>
        <v/>
      </c>
    </row>
    <row r="249" spans="1:8" x14ac:dyDescent="0.35">
      <c r="A249" t="str">
        <f>IF('PCN Variation'!B253="","",'PCN Variation'!B253)</f>
        <v/>
      </c>
      <c r="B249" t="str">
        <f>IF('PCN Variation'!B253="","",IF('PCN Variation'!G253="","",'PCN Variation'!G253))</f>
        <v/>
      </c>
      <c r="C249" t="str">
        <f>IF('PCN Variation'!B253="","",IF('PCN Variation'!O253="","",'PCN Variation'!O253))</f>
        <v/>
      </c>
      <c r="D249" t="str">
        <f>IF('PCN Variation'!B253="","",IF('PCN Variation'!K253="","",'PCN Variation'!K253))</f>
        <v/>
      </c>
      <c r="E249" t="str">
        <f>IF('PCN Variation'!B253="","",IF('PCN Variation'!M253="","",'PCN Variation'!M253))</f>
        <v/>
      </c>
      <c r="F249" t="str">
        <f>IF('PCN Variation'!B253="","",IF('PCN Variation'!I253="","",'PCN Variation'!I253))</f>
        <v/>
      </c>
      <c r="G249" t="str">
        <f>IF('PCN Variation'!B253="","",IF('PCN Variation'!S253="","",'PCN Variation'!S253))</f>
        <v/>
      </c>
      <c r="H249" t="str">
        <f>IF('PCN Variation'!B253="","",IF('PCN Variation'!U253="","",'PCN Variation'!U253))</f>
        <v/>
      </c>
    </row>
    <row r="250" spans="1:8" x14ac:dyDescent="0.35">
      <c r="A250" t="str">
        <f>IF('PCN Variation'!B254="","",'PCN Variation'!B254)</f>
        <v/>
      </c>
      <c r="B250" t="str">
        <f>IF('PCN Variation'!B254="","",IF('PCN Variation'!G254="","",'PCN Variation'!G254))</f>
        <v/>
      </c>
      <c r="C250" t="str">
        <f>IF('PCN Variation'!B254="","",IF('PCN Variation'!O254="","",'PCN Variation'!O254))</f>
        <v/>
      </c>
      <c r="D250" t="str">
        <f>IF('PCN Variation'!B254="","",IF('PCN Variation'!K254="","",'PCN Variation'!K254))</f>
        <v/>
      </c>
      <c r="E250" t="str">
        <f>IF('PCN Variation'!B254="","",IF('PCN Variation'!M254="","",'PCN Variation'!M254))</f>
        <v/>
      </c>
      <c r="F250" t="str">
        <f>IF('PCN Variation'!B254="","",IF('PCN Variation'!I254="","",'PCN Variation'!I254))</f>
        <v/>
      </c>
      <c r="G250" t="str">
        <f>IF('PCN Variation'!B254="","",IF('PCN Variation'!S254="","",'PCN Variation'!S254))</f>
        <v/>
      </c>
      <c r="H250" t="str">
        <f>IF('PCN Variation'!B254="","",IF('PCN Variation'!U254="","",'PCN Variation'!U254))</f>
        <v/>
      </c>
    </row>
    <row r="251" spans="1:8" x14ac:dyDescent="0.35">
      <c r="A251" t="str">
        <f>IF('PCN Variation'!B255="","",'PCN Variation'!B255)</f>
        <v/>
      </c>
      <c r="B251" t="str">
        <f>IF('PCN Variation'!B255="","",IF('PCN Variation'!G255="","",'PCN Variation'!G255))</f>
        <v/>
      </c>
      <c r="C251" t="str">
        <f>IF('PCN Variation'!B255="","",IF('PCN Variation'!O255="","",'PCN Variation'!O255))</f>
        <v/>
      </c>
      <c r="D251" t="str">
        <f>IF('PCN Variation'!B255="","",IF('PCN Variation'!K255="","",'PCN Variation'!K255))</f>
        <v/>
      </c>
      <c r="E251" t="str">
        <f>IF('PCN Variation'!B255="","",IF('PCN Variation'!M255="","",'PCN Variation'!M255))</f>
        <v/>
      </c>
      <c r="F251" t="str">
        <f>IF('PCN Variation'!B255="","",IF('PCN Variation'!I255="","",'PCN Variation'!I255))</f>
        <v/>
      </c>
      <c r="G251" t="str">
        <f>IF('PCN Variation'!B255="","",IF('PCN Variation'!S255="","",'PCN Variation'!S255))</f>
        <v/>
      </c>
      <c r="H251" t="str">
        <f>IF('PCN Variation'!B255="","",IF('PCN Variation'!U255="","",'PCN Variation'!U255))</f>
        <v/>
      </c>
    </row>
    <row r="252" spans="1:8" x14ac:dyDescent="0.35">
      <c r="A252" t="str">
        <f>IF('PCN Variation'!B256="","",'PCN Variation'!B256)</f>
        <v/>
      </c>
      <c r="B252" t="str">
        <f>IF('PCN Variation'!B256="","",IF('PCN Variation'!G256="","",'PCN Variation'!G256))</f>
        <v/>
      </c>
      <c r="C252" t="str">
        <f>IF('PCN Variation'!B256="","",IF('PCN Variation'!O256="","",'PCN Variation'!O256))</f>
        <v/>
      </c>
      <c r="D252" t="str">
        <f>IF('PCN Variation'!B256="","",IF('PCN Variation'!K256="","",'PCN Variation'!K256))</f>
        <v/>
      </c>
      <c r="E252" t="str">
        <f>IF('PCN Variation'!B256="","",IF('PCN Variation'!M256="","",'PCN Variation'!M256))</f>
        <v/>
      </c>
      <c r="F252" t="str">
        <f>IF('PCN Variation'!B256="","",IF('PCN Variation'!I256="","",'PCN Variation'!I256))</f>
        <v/>
      </c>
      <c r="G252" t="str">
        <f>IF('PCN Variation'!B256="","",IF('PCN Variation'!S256="","",'PCN Variation'!S256))</f>
        <v/>
      </c>
      <c r="H252" t="str">
        <f>IF('PCN Variation'!B256="","",IF('PCN Variation'!U256="","",'PCN Variation'!U256))</f>
        <v/>
      </c>
    </row>
    <row r="253" spans="1:8" x14ac:dyDescent="0.35">
      <c r="A253" t="str">
        <f>IF('PCN Variation'!B257="","",'PCN Variation'!B257)</f>
        <v/>
      </c>
      <c r="B253" t="str">
        <f>IF('PCN Variation'!B257="","",IF('PCN Variation'!G257="","",'PCN Variation'!G257))</f>
        <v/>
      </c>
      <c r="C253" t="str">
        <f>IF('PCN Variation'!B257="","",IF('PCN Variation'!O257="","",'PCN Variation'!O257))</f>
        <v/>
      </c>
      <c r="D253" t="str">
        <f>IF('PCN Variation'!B257="","",IF('PCN Variation'!K257="","",'PCN Variation'!K257))</f>
        <v/>
      </c>
      <c r="E253" t="str">
        <f>IF('PCN Variation'!B257="","",IF('PCN Variation'!M257="","",'PCN Variation'!M257))</f>
        <v/>
      </c>
      <c r="F253" t="str">
        <f>IF('PCN Variation'!B257="","",IF('PCN Variation'!I257="","",'PCN Variation'!I257))</f>
        <v/>
      </c>
      <c r="G253" t="str">
        <f>IF('PCN Variation'!B257="","",IF('PCN Variation'!S257="","",'PCN Variation'!S257))</f>
        <v/>
      </c>
      <c r="H253" t="str">
        <f>IF('PCN Variation'!B257="","",IF('PCN Variation'!U257="","",'PCN Variation'!U257))</f>
        <v/>
      </c>
    </row>
    <row r="254" spans="1:8" x14ac:dyDescent="0.35">
      <c r="A254" t="str">
        <f>IF('PCN Variation'!B258="","",'PCN Variation'!B258)</f>
        <v/>
      </c>
      <c r="B254" t="str">
        <f>IF('PCN Variation'!B258="","",IF('PCN Variation'!G258="","",'PCN Variation'!G258))</f>
        <v/>
      </c>
      <c r="C254" t="str">
        <f>IF('PCN Variation'!B258="","",IF('PCN Variation'!O258="","",'PCN Variation'!O258))</f>
        <v/>
      </c>
      <c r="D254" t="str">
        <f>IF('PCN Variation'!B258="","",IF('PCN Variation'!K258="","",'PCN Variation'!K258))</f>
        <v/>
      </c>
      <c r="E254" t="str">
        <f>IF('PCN Variation'!B258="","",IF('PCN Variation'!M258="","",'PCN Variation'!M258))</f>
        <v/>
      </c>
      <c r="F254" t="str">
        <f>IF('PCN Variation'!B258="","",IF('PCN Variation'!I258="","",'PCN Variation'!I258))</f>
        <v/>
      </c>
      <c r="G254" t="str">
        <f>IF('PCN Variation'!B258="","",IF('PCN Variation'!S258="","",'PCN Variation'!S258))</f>
        <v/>
      </c>
      <c r="H254" t="str">
        <f>IF('PCN Variation'!B258="","",IF('PCN Variation'!U258="","",'PCN Variation'!U258))</f>
        <v/>
      </c>
    </row>
    <row r="255" spans="1:8" x14ac:dyDescent="0.35">
      <c r="A255" t="str">
        <f>IF('PCN Variation'!B259="","",'PCN Variation'!B259)</f>
        <v/>
      </c>
      <c r="B255" t="str">
        <f>IF('PCN Variation'!B259="","",IF('PCN Variation'!G259="","",'PCN Variation'!G259))</f>
        <v/>
      </c>
      <c r="C255" t="str">
        <f>IF('PCN Variation'!B259="","",IF('PCN Variation'!O259="","",'PCN Variation'!O259))</f>
        <v/>
      </c>
      <c r="D255" t="str">
        <f>IF('PCN Variation'!B259="","",IF('PCN Variation'!K259="","",'PCN Variation'!K259))</f>
        <v/>
      </c>
      <c r="E255" t="str">
        <f>IF('PCN Variation'!B259="","",IF('PCN Variation'!M259="","",'PCN Variation'!M259))</f>
        <v/>
      </c>
      <c r="F255" t="str">
        <f>IF('PCN Variation'!B259="","",IF('PCN Variation'!I259="","",'PCN Variation'!I259))</f>
        <v/>
      </c>
      <c r="G255" t="str">
        <f>IF('PCN Variation'!B259="","",IF('PCN Variation'!S259="","",'PCN Variation'!S259))</f>
        <v/>
      </c>
      <c r="H255" t="str">
        <f>IF('PCN Variation'!B259="","",IF('PCN Variation'!U259="","",'PCN Variation'!U259))</f>
        <v/>
      </c>
    </row>
    <row r="256" spans="1:8" x14ac:dyDescent="0.35">
      <c r="A256" t="str">
        <f>IF('PCN Variation'!B260="","",'PCN Variation'!B260)</f>
        <v/>
      </c>
      <c r="B256" t="str">
        <f>IF('PCN Variation'!B260="","",IF('PCN Variation'!G260="","",'PCN Variation'!G260))</f>
        <v/>
      </c>
      <c r="C256" t="str">
        <f>IF('PCN Variation'!B260="","",IF('PCN Variation'!O260="","",'PCN Variation'!O260))</f>
        <v/>
      </c>
      <c r="D256" t="str">
        <f>IF('PCN Variation'!B260="","",IF('PCN Variation'!K260="","",'PCN Variation'!K260))</f>
        <v/>
      </c>
      <c r="E256" t="str">
        <f>IF('PCN Variation'!B260="","",IF('PCN Variation'!M260="","",'PCN Variation'!M260))</f>
        <v/>
      </c>
      <c r="F256" t="str">
        <f>IF('PCN Variation'!B260="","",IF('PCN Variation'!I260="","",'PCN Variation'!I260))</f>
        <v/>
      </c>
      <c r="G256" t="str">
        <f>IF('PCN Variation'!B260="","",IF('PCN Variation'!S260="","",'PCN Variation'!S260))</f>
        <v/>
      </c>
      <c r="H256" t="str">
        <f>IF('PCN Variation'!B260="","",IF('PCN Variation'!U260="","",'PCN Variation'!U260))</f>
        <v/>
      </c>
    </row>
    <row r="257" spans="1:8" x14ac:dyDescent="0.35">
      <c r="A257" t="str">
        <f>IF('PCN Variation'!B261="","",'PCN Variation'!B261)</f>
        <v/>
      </c>
      <c r="B257" t="str">
        <f>IF('PCN Variation'!B261="","",IF('PCN Variation'!G261="","",'PCN Variation'!G261))</f>
        <v/>
      </c>
      <c r="C257" t="str">
        <f>IF('PCN Variation'!B261="","",IF('PCN Variation'!O261="","",'PCN Variation'!O261))</f>
        <v/>
      </c>
      <c r="D257" t="str">
        <f>IF('PCN Variation'!B261="","",IF('PCN Variation'!K261="","",'PCN Variation'!K261))</f>
        <v/>
      </c>
      <c r="E257" t="str">
        <f>IF('PCN Variation'!B261="","",IF('PCN Variation'!M261="","",'PCN Variation'!M261))</f>
        <v/>
      </c>
      <c r="F257" t="str">
        <f>IF('PCN Variation'!B261="","",IF('PCN Variation'!I261="","",'PCN Variation'!I261))</f>
        <v/>
      </c>
      <c r="G257" t="str">
        <f>IF('PCN Variation'!B261="","",IF('PCN Variation'!S261="","",'PCN Variation'!S261))</f>
        <v/>
      </c>
      <c r="H257" t="str">
        <f>IF('PCN Variation'!B261="","",IF('PCN Variation'!U261="","",'PCN Variation'!U261))</f>
        <v/>
      </c>
    </row>
    <row r="258" spans="1:8" x14ac:dyDescent="0.35">
      <c r="A258" t="str">
        <f>IF('PCN Variation'!B262="","",'PCN Variation'!B262)</f>
        <v/>
      </c>
      <c r="B258" t="str">
        <f>IF('PCN Variation'!B262="","",IF('PCN Variation'!G262="","",'PCN Variation'!G262))</f>
        <v/>
      </c>
      <c r="C258" t="str">
        <f>IF('PCN Variation'!B262="","",IF('PCN Variation'!O262="","",'PCN Variation'!O262))</f>
        <v/>
      </c>
      <c r="D258" t="str">
        <f>IF('PCN Variation'!B262="","",IF('PCN Variation'!K262="","",'PCN Variation'!K262))</f>
        <v/>
      </c>
      <c r="E258" t="str">
        <f>IF('PCN Variation'!B262="","",IF('PCN Variation'!M262="","",'PCN Variation'!M262))</f>
        <v/>
      </c>
      <c r="F258" t="str">
        <f>IF('PCN Variation'!B262="","",IF('PCN Variation'!I262="","",'PCN Variation'!I262))</f>
        <v/>
      </c>
      <c r="G258" t="str">
        <f>IF('PCN Variation'!B262="","",IF('PCN Variation'!S262="","",'PCN Variation'!S262))</f>
        <v/>
      </c>
      <c r="H258" t="str">
        <f>IF('PCN Variation'!B262="","",IF('PCN Variation'!U262="","",'PCN Variation'!U262))</f>
        <v/>
      </c>
    </row>
    <row r="259" spans="1:8" x14ac:dyDescent="0.35">
      <c r="A259" t="str">
        <f>IF('PCN Variation'!B263="","",'PCN Variation'!B263)</f>
        <v/>
      </c>
      <c r="B259" t="str">
        <f>IF('PCN Variation'!B263="","",IF('PCN Variation'!G263="","",'PCN Variation'!G263))</f>
        <v/>
      </c>
      <c r="C259" t="str">
        <f>IF('PCN Variation'!B263="","",IF('PCN Variation'!O263="","",'PCN Variation'!O263))</f>
        <v/>
      </c>
      <c r="D259" t="str">
        <f>IF('PCN Variation'!B263="","",IF('PCN Variation'!K263="","",'PCN Variation'!K263))</f>
        <v/>
      </c>
      <c r="E259" t="str">
        <f>IF('PCN Variation'!B263="","",IF('PCN Variation'!M263="","",'PCN Variation'!M263))</f>
        <v/>
      </c>
      <c r="F259" t="str">
        <f>IF('PCN Variation'!B263="","",IF('PCN Variation'!I263="","",'PCN Variation'!I263))</f>
        <v/>
      </c>
      <c r="G259" t="str">
        <f>IF('PCN Variation'!B263="","",IF('PCN Variation'!S263="","",'PCN Variation'!S263))</f>
        <v/>
      </c>
      <c r="H259" t="str">
        <f>IF('PCN Variation'!B263="","",IF('PCN Variation'!U263="","",'PCN Variation'!U263))</f>
        <v/>
      </c>
    </row>
    <row r="260" spans="1:8" x14ac:dyDescent="0.35">
      <c r="A260" t="str">
        <f>IF('PCN Variation'!B264="","",'PCN Variation'!B264)</f>
        <v/>
      </c>
      <c r="B260" t="str">
        <f>IF('PCN Variation'!B264="","",IF('PCN Variation'!G264="","",'PCN Variation'!G264))</f>
        <v/>
      </c>
      <c r="C260" t="str">
        <f>IF('PCN Variation'!B264="","",IF('PCN Variation'!O264="","",'PCN Variation'!O264))</f>
        <v/>
      </c>
      <c r="D260" t="str">
        <f>IF('PCN Variation'!B264="","",IF('PCN Variation'!K264="","",'PCN Variation'!K264))</f>
        <v/>
      </c>
      <c r="E260" t="str">
        <f>IF('PCN Variation'!B264="","",IF('PCN Variation'!M264="","",'PCN Variation'!M264))</f>
        <v/>
      </c>
      <c r="F260" t="str">
        <f>IF('PCN Variation'!B264="","",IF('PCN Variation'!I264="","",'PCN Variation'!I264))</f>
        <v/>
      </c>
      <c r="G260" t="str">
        <f>IF('PCN Variation'!B264="","",IF('PCN Variation'!S264="","",'PCN Variation'!S264))</f>
        <v/>
      </c>
      <c r="H260" t="str">
        <f>IF('PCN Variation'!B264="","",IF('PCN Variation'!U264="","",'PCN Variation'!U264))</f>
        <v/>
      </c>
    </row>
    <row r="261" spans="1:8" x14ac:dyDescent="0.35">
      <c r="A261" t="str">
        <f>IF('PCN Variation'!B265="","",'PCN Variation'!B265)</f>
        <v/>
      </c>
      <c r="B261" t="str">
        <f>IF('PCN Variation'!B265="","",IF('PCN Variation'!G265="","",'PCN Variation'!G265))</f>
        <v/>
      </c>
      <c r="C261" t="str">
        <f>IF('PCN Variation'!B265="","",IF('PCN Variation'!O265="","",'PCN Variation'!O265))</f>
        <v/>
      </c>
      <c r="D261" t="str">
        <f>IF('PCN Variation'!B265="","",IF('PCN Variation'!K265="","",'PCN Variation'!K265))</f>
        <v/>
      </c>
      <c r="E261" t="str">
        <f>IF('PCN Variation'!B265="","",IF('PCN Variation'!M265="","",'PCN Variation'!M265))</f>
        <v/>
      </c>
      <c r="F261" t="str">
        <f>IF('PCN Variation'!B265="","",IF('PCN Variation'!I265="","",'PCN Variation'!I265))</f>
        <v/>
      </c>
      <c r="G261" t="str">
        <f>IF('PCN Variation'!B265="","",IF('PCN Variation'!S265="","",'PCN Variation'!S265))</f>
        <v/>
      </c>
      <c r="H261" t="str">
        <f>IF('PCN Variation'!B265="","",IF('PCN Variation'!U265="","",'PCN Variation'!U265))</f>
        <v/>
      </c>
    </row>
    <row r="262" spans="1:8" x14ac:dyDescent="0.35">
      <c r="A262" t="str">
        <f>IF('PCN Variation'!B266="","",'PCN Variation'!B266)</f>
        <v/>
      </c>
      <c r="B262" t="str">
        <f>IF('PCN Variation'!B266="","",IF('PCN Variation'!G266="","",'PCN Variation'!G266))</f>
        <v/>
      </c>
      <c r="C262" t="str">
        <f>IF('PCN Variation'!B266="","",IF('PCN Variation'!O266="","",'PCN Variation'!O266))</f>
        <v/>
      </c>
      <c r="D262" t="str">
        <f>IF('PCN Variation'!B266="","",IF('PCN Variation'!K266="","",'PCN Variation'!K266))</f>
        <v/>
      </c>
      <c r="E262" t="str">
        <f>IF('PCN Variation'!B266="","",IF('PCN Variation'!M266="","",'PCN Variation'!M266))</f>
        <v/>
      </c>
      <c r="F262" t="str">
        <f>IF('PCN Variation'!B266="","",IF('PCN Variation'!I266="","",'PCN Variation'!I266))</f>
        <v/>
      </c>
      <c r="G262" t="str">
        <f>IF('PCN Variation'!B266="","",IF('PCN Variation'!S266="","",'PCN Variation'!S266))</f>
        <v/>
      </c>
      <c r="H262" t="str">
        <f>IF('PCN Variation'!B266="","",IF('PCN Variation'!U266="","",'PCN Variation'!U266))</f>
        <v/>
      </c>
    </row>
    <row r="263" spans="1:8" x14ac:dyDescent="0.35">
      <c r="A263" t="str">
        <f>IF('PCN Variation'!B267="","",'PCN Variation'!B267)</f>
        <v/>
      </c>
      <c r="B263" t="str">
        <f>IF('PCN Variation'!B267="","",IF('PCN Variation'!G267="","",'PCN Variation'!G267))</f>
        <v/>
      </c>
      <c r="C263" t="str">
        <f>IF('PCN Variation'!B267="","",IF('PCN Variation'!O267="","",'PCN Variation'!O267))</f>
        <v/>
      </c>
      <c r="D263" t="str">
        <f>IF('PCN Variation'!B267="","",IF('PCN Variation'!K267="","",'PCN Variation'!K267))</f>
        <v/>
      </c>
      <c r="E263" t="str">
        <f>IF('PCN Variation'!B267="","",IF('PCN Variation'!M267="","",'PCN Variation'!M267))</f>
        <v/>
      </c>
      <c r="F263" t="str">
        <f>IF('PCN Variation'!B267="","",IF('PCN Variation'!I267="","",'PCN Variation'!I267))</f>
        <v/>
      </c>
      <c r="G263" t="str">
        <f>IF('PCN Variation'!B267="","",IF('PCN Variation'!S267="","",'PCN Variation'!S267))</f>
        <v/>
      </c>
      <c r="H263" t="str">
        <f>IF('PCN Variation'!B267="","",IF('PCN Variation'!U267="","",'PCN Variation'!U267))</f>
        <v/>
      </c>
    </row>
    <row r="264" spans="1:8" x14ac:dyDescent="0.35">
      <c r="A264" t="str">
        <f>IF('PCN Variation'!B268="","",'PCN Variation'!B268)</f>
        <v/>
      </c>
      <c r="B264" t="str">
        <f>IF('PCN Variation'!B268="","",IF('PCN Variation'!G268="","",'PCN Variation'!G268))</f>
        <v/>
      </c>
      <c r="C264" t="str">
        <f>IF('PCN Variation'!B268="","",IF('PCN Variation'!O268="","",'PCN Variation'!O268))</f>
        <v/>
      </c>
      <c r="D264" t="str">
        <f>IF('PCN Variation'!B268="","",IF('PCN Variation'!K268="","",'PCN Variation'!K268))</f>
        <v/>
      </c>
      <c r="E264" t="str">
        <f>IF('PCN Variation'!B268="","",IF('PCN Variation'!M268="","",'PCN Variation'!M268))</f>
        <v/>
      </c>
      <c r="F264" t="str">
        <f>IF('PCN Variation'!B268="","",IF('PCN Variation'!I268="","",'PCN Variation'!I268))</f>
        <v/>
      </c>
      <c r="G264" t="str">
        <f>IF('PCN Variation'!B268="","",IF('PCN Variation'!S268="","",'PCN Variation'!S268))</f>
        <v/>
      </c>
      <c r="H264" t="str">
        <f>IF('PCN Variation'!B268="","",IF('PCN Variation'!U268="","",'PCN Variation'!U268))</f>
        <v/>
      </c>
    </row>
    <row r="265" spans="1:8" x14ac:dyDescent="0.35">
      <c r="A265" t="str">
        <f>IF('PCN Variation'!B269="","",'PCN Variation'!B269)</f>
        <v/>
      </c>
      <c r="B265" t="str">
        <f>IF('PCN Variation'!B269="","",IF('PCN Variation'!G269="","",'PCN Variation'!G269))</f>
        <v/>
      </c>
      <c r="C265" t="str">
        <f>IF('PCN Variation'!B269="","",IF('PCN Variation'!O269="","",'PCN Variation'!O269))</f>
        <v/>
      </c>
      <c r="D265" t="str">
        <f>IF('PCN Variation'!B269="","",IF('PCN Variation'!K269="","",'PCN Variation'!K269))</f>
        <v/>
      </c>
      <c r="E265" t="str">
        <f>IF('PCN Variation'!B269="","",IF('PCN Variation'!M269="","",'PCN Variation'!M269))</f>
        <v/>
      </c>
      <c r="F265" t="str">
        <f>IF('PCN Variation'!B269="","",IF('PCN Variation'!I269="","",'PCN Variation'!I269))</f>
        <v/>
      </c>
      <c r="G265" t="str">
        <f>IF('PCN Variation'!B269="","",IF('PCN Variation'!S269="","",'PCN Variation'!S269))</f>
        <v/>
      </c>
      <c r="H265" t="str">
        <f>IF('PCN Variation'!B269="","",IF('PCN Variation'!U269="","",'PCN Variation'!U269))</f>
        <v/>
      </c>
    </row>
    <row r="266" spans="1:8" x14ac:dyDescent="0.35">
      <c r="A266" t="str">
        <f>IF('PCN Variation'!B270="","",'PCN Variation'!B270)</f>
        <v/>
      </c>
      <c r="B266" t="str">
        <f>IF('PCN Variation'!B270="","",IF('PCN Variation'!G270="","",'PCN Variation'!G270))</f>
        <v/>
      </c>
      <c r="C266" t="str">
        <f>IF('PCN Variation'!B270="","",IF('PCN Variation'!O270="","",'PCN Variation'!O270))</f>
        <v/>
      </c>
      <c r="D266" t="str">
        <f>IF('PCN Variation'!B270="","",IF('PCN Variation'!K270="","",'PCN Variation'!K270))</f>
        <v/>
      </c>
      <c r="E266" t="str">
        <f>IF('PCN Variation'!B270="","",IF('PCN Variation'!M270="","",'PCN Variation'!M270))</f>
        <v/>
      </c>
      <c r="F266" t="str">
        <f>IF('PCN Variation'!B270="","",IF('PCN Variation'!I270="","",'PCN Variation'!I270))</f>
        <v/>
      </c>
      <c r="G266" t="str">
        <f>IF('PCN Variation'!B270="","",IF('PCN Variation'!S270="","",'PCN Variation'!S270))</f>
        <v/>
      </c>
      <c r="H266" t="str">
        <f>IF('PCN Variation'!B270="","",IF('PCN Variation'!U270="","",'PCN Variation'!U270))</f>
        <v/>
      </c>
    </row>
    <row r="267" spans="1:8" x14ac:dyDescent="0.35">
      <c r="A267" t="str">
        <f>IF('PCN Variation'!B271="","",'PCN Variation'!B271)</f>
        <v/>
      </c>
      <c r="B267" t="str">
        <f>IF('PCN Variation'!B271="","",IF('PCN Variation'!G271="","",'PCN Variation'!G271))</f>
        <v/>
      </c>
      <c r="C267" t="str">
        <f>IF('PCN Variation'!B271="","",IF('PCN Variation'!O271="","",'PCN Variation'!O271))</f>
        <v/>
      </c>
      <c r="D267" t="str">
        <f>IF('PCN Variation'!B271="","",IF('PCN Variation'!K271="","",'PCN Variation'!K271))</f>
        <v/>
      </c>
      <c r="E267" t="str">
        <f>IF('PCN Variation'!B271="","",IF('PCN Variation'!M271="","",'PCN Variation'!M271))</f>
        <v/>
      </c>
      <c r="F267" t="str">
        <f>IF('PCN Variation'!B271="","",IF('PCN Variation'!I271="","",'PCN Variation'!I271))</f>
        <v/>
      </c>
      <c r="G267" t="str">
        <f>IF('PCN Variation'!B271="","",IF('PCN Variation'!S271="","",'PCN Variation'!S271))</f>
        <v/>
      </c>
      <c r="H267" t="str">
        <f>IF('PCN Variation'!B271="","",IF('PCN Variation'!U271="","",'PCN Variation'!U271))</f>
        <v/>
      </c>
    </row>
    <row r="268" spans="1:8" x14ac:dyDescent="0.35">
      <c r="A268" t="str">
        <f>IF('PCN Variation'!B272="","",'PCN Variation'!B272)</f>
        <v/>
      </c>
      <c r="B268" t="str">
        <f>IF('PCN Variation'!B272="","",IF('PCN Variation'!G272="","",'PCN Variation'!G272))</f>
        <v/>
      </c>
      <c r="C268" t="str">
        <f>IF('PCN Variation'!B272="","",IF('PCN Variation'!O272="","",'PCN Variation'!O272))</f>
        <v/>
      </c>
      <c r="D268" t="str">
        <f>IF('PCN Variation'!B272="","",IF('PCN Variation'!K272="","",'PCN Variation'!K272))</f>
        <v/>
      </c>
      <c r="E268" t="str">
        <f>IF('PCN Variation'!B272="","",IF('PCN Variation'!M272="","",'PCN Variation'!M272))</f>
        <v/>
      </c>
      <c r="F268" t="str">
        <f>IF('PCN Variation'!B272="","",IF('PCN Variation'!I272="","",'PCN Variation'!I272))</f>
        <v/>
      </c>
      <c r="G268" t="str">
        <f>IF('PCN Variation'!B272="","",IF('PCN Variation'!S272="","",'PCN Variation'!S272))</f>
        <v/>
      </c>
      <c r="H268" t="str">
        <f>IF('PCN Variation'!B272="","",IF('PCN Variation'!U272="","",'PCN Variation'!U272))</f>
        <v/>
      </c>
    </row>
    <row r="269" spans="1:8" x14ac:dyDescent="0.35">
      <c r="A269" t="str">
        <f>IF('PCN Variation'!B273="","",'PCN Variation'!B273)</f>
        <v/>
      </c>
      <c r="B269" t="str">
        <f>IF('PCN Variation'!B273="","",IF('PCN Variation'!G273="","",'PCN Variation'!G273))</f>
        <v/>
      </c>
      <c r="C269" t="str">
        <f>IF('PCN Variation'!B273="","",IF('PCN Variation'!O273="","",'PCN Variation'!O273))</f>
        <v/>
      </c>
      <c r="D269" t="str">
        <f>IF('PCN Variation'!B273="","",IF('PCN Variation'!K273="","",'PCN Variation'!K273))</f>
        <v/>
      </c>
      <c r="E269" t="str">
        <f>IF('PCN Variation'!B273="","",IF('PCN Variation'!M273="","",'PCN Variation'!M273))</f>
        <v/>
      </c>
      <c r="F269" t="str">
        <f>IF('PCN Variation'!B273="","",IF('PCN Variation'!I273="","",'PCN Variation'!I273))</f>
        <v/>
      </c>
      <c r="G269" t="str">
        <f>IF('PCN Variation'!B273="","",IF('PCN Variation'!S273="","",'PCN Variation'!S273))</f>
        <v/>
      </c>
      <c r="H269" t="str">
        <f>IF('PCN Variation'!B273="","",IF('PCN Variation'!U273="","",'PCN Variation'!U273))</f>
        <v/>
      </c>
    </row>
    <row r="270" spans="1:8" x14ac:dyDescent="0.35">
      <c r="A270" t="str">
        <f>IF('PCN Variation'!B274="","",'PCN Variation'!B274)</f>
        <v/>
      </c>
      <c r="B270" t="str">
        <f>IF('PCN Variation'!B274="","",IF('PCN Variation'!G274="","",'PCN Variation'!G274))</f>
        <v/>
      </c>
      <c r="C270" t="str">
        <f>IF('PCN Variation'!B274="","",IF('PCN Variation'!O274="","",'PCN Variation'!O274))</f>
        <v/>
      </c>
      <c r="D270" t="str">
        <f>IF('PCN Variation'!B274="","",IF('PCN Variation'!K274="","",'PCN Variation'!K274))</f>
        <v/>
      </c>
      <c r="E270" t="str">
        <f>IF('PCN Variation'!B274="","",IF('PCN Variation'!M274="","",'PCN Variation'!M274))</f>
        <v/>
      </c>
      <c r="F270" t="str">
        <f>IF('PCN Variation'!B274="","",IF('PCN Variation'!I274="","",'PCN Variation'!I274))</f>
        <v/>
      </c>
      <c r="G270" t="str">
        <f>IF('PCN Variation'!B274="","",IF('PCN Variation'!S274="","",'PCN Variation'!S274))</f>
        <v/>
      </c>
      <c r="H270" t="str">
        <f>IF('PCN Variation'!B274="","",IF('PCN Variation'!U274="","",'PCN Variation'!U274))</f>
        <v/>
      </c>
    </row>
    <row r="271" spans="1:8" x14ac:dyDescent="0.35">
      <c r="A271" t="str">
        <f>IF('PCN Variation'!B275="","",'PCN Variation'!B275)</f>
        <v/>
      </c>
      <c r="B271" t="str">
        <f>IF('PCN Variation'!B275="","",IF('PCN Variation'!G275="","",'PCN Variation'!G275))</f>
        <v/>
      </c>
      <c r="C271" t="str">
        <f>IF('PCN Variation'!B275="","",IF('PCN Variation'!O275="","",'PCN Variation'!O275))</f>
        <v/>
      </c>
      <c r="D271" t="str">
        <f>IF('PCN Variation'!B275="","",IF('PCN Variation'!K275="","",'PCN Variation'!K275))</f>
        <v/>
      </c>
      <c r="E271" t="str">
        <f>IF('PCN Variation'!B275="","",IF('PCN Variation'!M275="","",'PCN Variation'!M275))</f>
        <v/>
      </c>
      <c r="F271" t="str">
        <f>IF('PCN Variation'!B275="","",IF('PCN Variation'!I275="","",'PCN Variation'!I275))</f>
        <v/>
      </c>
      <c r="G271" t="str">
        <f>IF('PCN Variation'!B275="","",IF('PCN Variation'!S275="","",'PCN Variation'!S275))</f>
        <v/>
      </c>
      <c r="H271" t="str">
        <f>IF('PCN Variation'!B275="","",IF('PCN Variation'!U275="","",'PCN Variation'!U275))</f>
        <v/>
      </c>
    </row>
    <row r="272" spans="1:8" x14ac:dyDescent="0.35">
      <c r="A272" t="str">
        <f>IF('PCN Variation'!B276="","",'PCN Variation'!B276)</f>
        <v/>
      </c>
      <c r="B272" t="str">
        <f>IF('PCN Variation'!B276="","",IF('PCN Variation'!G276="","",'PCN Variation'!G276))</f>
        <v/>
      </c>
      <c r="C272" t="str">
        <f>IF('PCN Variation'!B276="","",IF('PCN Variation'!O276="","",'PCN Variation'!O276))</f>
        <v/>
      </c>
      <c r="D272" t="str">
        <f>IF('PCN Variation'!B276="","",IF('PCN Variation'!K276="","",'PCN Variation'!K276))</f>
        <v/>
      </c>
      <c r="E272" t="str">
        <f>IF('PCN Variation'!B276="","",IF('PCN Variation'!M276="","",'PCN Variation'!M276))</f>
        <v/>
      </c>
      <c r="F272" t="str">
        <f>IF('PCN Variation'!B276="","",IF('PCN Variation'!I276="","",'PCN Variation'!I276))</f>
        <v/>
      </c>
      <c r="G272" t="str">
        <f>IF('PCN Variation'!B276="","",IF('PCN Variation'!S276="","",'PCN Variation'!S276))</f>
        <v/>
      </c>
      <c r="H272" t="str">
        <f>IF('PCN Variation'!B276="","",IF('PCN Variation'!U276="","",'PCN Variation'!U276))</f>
        <v/>
      </c>
    </row>
    <row r="273" spans="1:8" x14ac:dyDescent="0.35">
      <c r="A273" t="str">
        <f>IF('PCN Variation'!B277="","",'PCN Variation'!B277)</f>
        <v/>
      </c>
      <c r="B273" t="str">
        <f>IF('PCN Variation'!B277="","",IF('PCN Variation'!G277="","",'PCN Variation'!G277))</f>
        <v/>
      </c>
      <c r="C273" t="str">
        <f>IF('PCN Variation'!B277="","",IF('PCN Variation'!O277="","",'PCN Variation'!O277))</f>
        <v/>
      </c>
      <c r="D273" t="str">
        <f>IF('PCN Variation'!B277="","",IF('PCN Variation'!K277="","",'PCN Variation'!K277))</f>
        <v/>
      </c>
      <c r="E273" t="str">
        <f>IF('PCN Variation'!B277="","",IF('PCN Variation'!M277="","",'PCN Variation'!M277))</f>
        <v/>
      </c>
      <c r="F273" t="str">
        <f>IF('PCN Variation'!B277="","",IF('PCN Variation'!I277="","",'PCN Variation'!I277))</f>
        <v/>
      </c>
      <c r="G273" t="str">
        <f>IF('PCN Variation'!B277="","",IF('PCN Variation'!S277="","",'PCN Variation'!S277))</f>
        <v/>
      </c>
      <c r="H273" t="str">
        <f>IF('PCN Variation'!B277="","",IF('PCN Variation'!U277="","",'PCN Variation'!U277))</f>
        <v/>
      </c>
    </row>
    <row r="274" spans="1:8" x14ac:dyDescent="0.35">
      <c r="A274" t="str">
        <f>IF('PCN Variation'!B278="","",'PCN Variation'!B278)</f>
        <v/>
      </c>
      <c r="B274" t="str">
        <f>IF('PCN Variation'!B278="","",IF('PCN Variation'!G278="","",'PCN Variation'!G278))</f>
        <v/>
      </c>
      <c r="C274" t="str">
        <f>IF('PCN Variation'!B278="","",IF('PCN Variation'!O278="","",'PCN Variation'!O278))</f>
        <v/>
      </c>
      <c r="D274" t="str">
        <f>IF('PCN Variation'!B278="","",IF('PCN Variation'!K278="","",'PCN Variation'!K278))</f>
        <v/>
      </c>
      <c r="E274" t="str">
        <f>IF('PCN Variation'!B278="","",IF('PCN Variation'!M278="","",'PCN Variation'!M278))</f>
        <v/>
      </c>
      <c r="F274" t="str">
        <f>IF('PCN Variation'!B278="","",IF('PCN Variation'!I278="","",'PCN Variation'!I278))</f>
        <v/>
      </c>
      <c r="G274" t="str">
        <f>IF('PCN Variation'!B278="","",IF('PCN Variation'!S278="","",'PCN Variation'!S278))</f>
        <v/>
      </c>
      <c r="H274" t="str">
        <f>IF('PCN Variation'!B278="","",IF('PCN Variation'!U278="","",'PCN Variation'!U278))</f>
        <v/>
      </c>
    </row>
    <row r="275" spans="1:8" x14ac:dyDescent="0.35">
      <c r="A275" t="str">
        <f>IF('PCN Variation'!B279="","",'PCN Variation'!B279)</f>
        <v/>
      </c>
      <c r="B275" t="str">
        <f>IF('PCN Variation'!B279="","",IF('PCN Variation'!G279="","",'PCN Variation'!G279))</f>
        <v/>
      </c>
      <c r="C275" t="str">
        <f>IF('PCN Variation'!B279="","",IF('PCN Variation'!O279="","",'PCN Variation'!O279))</f>
        <v/>
      </c>
      <c r="D275" t="str">
        <f>IF('PCN Variation'!B279="","",IF('PCN Variation'!K279="","",'PCN Variation'!K279))</f>
        <v/>
      </c>
      <c r="E275" t="str">
        <f>IF('PCN Variation'!B279="","",IF('PCN Variation'!M279="","",'PCN Variation'!M279))</f>
        <v/>
      </c>
      <c r="F275" t="str">
        <f>IF('PCN Variation'!B279="","",IF('PCN Variation'!I279="","",'PCN Variation'!I279))</f>
        <v/>
      </c>
      <c r="G275" t="str">
        <f>IF('PCN Variation'!B279="","",IF('PCN Variation'!S279="","",'PCN Variation'!S279))</f>
        <v/>
      </c>
      <c r="H275" t="str">
        <f>IF('PCN Variation'!B279="","",IF('PCN Variation'!U279="","",'PCN Variation'!U279))</f>
        <v/>
      </c>
    </row>
    <row r="276" spans="1:8" x14ac:dyDescent="0.35">
      <c r="A276" t="str">
        <f>IF('PCN Variation'!B280="","",'PCN Variation'!B280)</f>
        <v/>
      </c>
      <c r="B276" t="str">
        <f>IF('PCN Variation'!B280="","",IF('PCN Variation'!G280="","",'PCN Variation'!G280))</f>
        <v/>
      </c>
      <c r="C276" t="str">
        <f>IF('PCN Variation'!B280="","",IF('PCN Variation'!O280="","",'PCN Variation'!O280))</f>
        <v/>
      </c>
      <c r="D276" t="str">
        <f>IF('PCN Variation'!B280="","",IF('PCN Variation'!K280="","",'PCN Variation'!K280))</f>
        <v/>
      </c>
      <c r="E276" t="str">
        <f>IF('PCN Variation'!B280="","",IF('PCN Variation'!M280="","",'PCN Variation'!M280))</f>
        <v/>
      </c>
      <c r="F276" t="str">
        <f>IF('PCN Variation'!B280="","",IF('PCN Variation'!I280="","",'PCN Variation'!I280))</f>
        <v/>
      </c>
      <c r="G276" t="str">
        <f>IF('PCN Variation'!B280="","",IF('PCN Variation'!S280="","",'PCN Variation'!S280))</f>
        <v/>
      </c>
      <c r="H276" t="str">
        <f>IF('PCN Variation'!B280="","",IF('PCN Variation'!U280="","",'PCN Variation'!U280))</f>
        <v/>
      </c>
    </row>
    <row r="277" spans="1:8" x14ac:dyDescent="0.35">
      <c r="A277" t="str">
        <f>IF('PCN Variation'!B281="","",'PCN Variation'!B281)</f>
        <v/>
      </c>
      <c r="B277" t="str">
        <f>IF('PCN Variation'!B281="","",IF('PCN Variation'!G281="","",'PCN Variation'!G281))</f>
        <v/>
      </c>
      <c r="C277" t="str">
        <f>IF('PCN Variation'!B281="","",IF('PCN Variation'!O281="","",'PCN Variation'!O281))</f>
        <v/>
      </c>
      <c r="D277" t="str">
        <f>IF('PCN Variation'!B281="","",IF('PCN Variation'!K281="","",'PCN Variation'!K281))</f>
        <v/>
      </c>
      <c r="E277" t="str">
        <f>IF('PCN Variation'!B281="","",IF('PCN Variation'!M281="","",'PCN Variation'!M281))</f>
        <v/>
      </c>
      <c r="F277" t="str">
        <f>IF('PCN Variation'!B281="","",IF('PCN Variation'!I281="","",'PCN Variation'!I281))</f>
        <v/>
      </c>
      <c r="G277" t="str">
        <f>IF('PCN Variation'!B281="","",IF('PCN Variation'!S281="","",'PCN Variation'!S281))</f>
        <v/>
      </c>
      <c r="H277" t="str">
        <f>IF('PCN Variation'!B281="","",IF('PCN Variation'!U281="","",'PCN Variation'!U281))</f>
        <v/>
      </c>
    </row>
    <row r="278" spans="1:8" x14ac:dyDescent="0.35">
      <c r="A278" t="str">
        <f>IF('PCN Variation'!B282="","",'PCN Variation'!B282)</f>
        <v/>
      </c>
      <c r="B278" t="str">
        <f>IF('PCN Variation'!B282="","",IF('PCN Variation'!G282="","",'PCN Variation'!G282))</f>
        <v/>
      </c>
      <c r="C278" t="str">
        <f>IF('PCN Variation'!B282="","",IF('PCN Variation'!O282="","",'PCN Variation'!O282))</f>
        <v/>
      </c>
      <c r="D278" t="str">
        <f>IF('PCN Variation'!B282="","",IF('PCN Variation'!K282="","",'PCN Variation'!K282))</f>
        <v/>
      </c>
      <c r="E278" t="str">
        <f>IF('PCN Variation'!B282="","",IF('PCN Variation'!M282="","",'PCN Variation'!M282))</f>
        <v/>
      </c>
      <c r="F278" t="str">
        <f>IF('PCN Variation'!B282="","",IF('PCN Variation'!I282="","",'PCN Variation'!I282))</f>
        <v/>
      </c>
      <c r="G278" t="str">
        <f>IF('PCN Variation'!B282="","",IF('PCN Variation'!S282="","",'PCN Variation'!S282))</f>
        <v/>
      </c>
      <c r="H278" t="str">
        <f>IF('PCN Variation'!B282="","",IF('PCN Variation'!U282="","",'PCN Variation'!U282))</f>
        <v/>
      </c>
    </row>
    <row r="279" spans="1:8" x14ac:dyDescent="0.35">
      <c r="A279" t="str">
        <f>IF('PCN Variation'!B283="","",'PCN Variation'!B283)</f>
        <v/>
      </c>
      <c r="B279" t="str">
        <f>IF('PCN Variation'!B283="","",IF('PCN Variation'!G283="","",'PCN Variation'!G283))</f>
        <v/>
      </c>
      <c r="C279" t="str">
        <f>IF('PCN Variation'!B283="","",IF('PCN Variation'!O283="","",'PCN Variation'!O283))</f>
        <v/>
      </c>
      <c r="D279" t="str">
        <f>IF('PCN Variation'!B283="","",IF('PCN Variation'!K283="","",'PCN Variation'!K283))</f>
        <v/>
      </c>
      <c r="E279" t="str">
        <f>IF('PCN Variation'!B283="","",IF('PCN Variation'!M283="","",'PCN Variation'!M283))</f>
        <v/>
      </c>
      <c r="F279" t="str">
        <f>IF('PCN Variation'!B283="","",IF('PCN Variation'!I283="","",'PCN Variation'!I283))</f>
        <v/>
      </c>
      <c r="G279" t="str">
        <f>IF('PCN Variation'!B283="","",IF('PCN Variation'!S283="","",'PCN Variation'!S283))</f>
        <v/>
      </c>
      <c r="H279" t="str">
        <f>IF('PCN Variation'!B283="","",IF('PCN Variation'!U283="","",'PCN Variation'!U283))</f>
        <v/>
      </c>
    </row>
    <row r="280" spans="1:8" x14ac:dyDescent="0.35">
      <c r="A280" t="str">
        <f>IF('PCN Variation'!B284="","",'PCN Variation'!B284)</f>
        <v/>
      </c>
      <c r="B280" t="str">
        <f>IF('PCN Variation'!B284="","",IF('PCN Variation'!G284="","",'PCN Variation'!G284))</f>
        <v/>
      </c>
      <c r="C280" t="str">
        <f>IF('PCN Variation'!B284="","",IF('PCN Variation'!O284="","",'PCN Variation'!O284))</f>
        <v/>
      </c>
      <c r="D280" t="str">
        <f>IF('PCN Variation'!B284="","",IF('PCN Variation'!K284="","",'PCN Variation'!K284))</f>
        <v/>
      </c>
      <c r="E280" t="str">
        <f>IF('PCN Variation'!B284="","",IF('PCN Variation'!M284="","",'PCN Variation'!M284))</f>
        <v/>
      </c>
      <c r="F280" t="str">
        <f>IF('PCN Variation'!B284="","",IF('PCN Variation'!I284="","",'PCN Variation'!I284))</f>
        <v/>
      </c>
      <c r="G280" t="str">
        <f>IF('PCN Variation'!B284="","",IF('PCN Variation'!S284="","",'PCN Variation'!S284))</f>
        <v/>
      </c>
      <c r="H280" t="str">
        <f>IF('PCN Variation'!B284="","",IF('PCN Variation'!U284="","",'PCN Variation'!U284))</f>
        <v/>
      </c>
    </row>
    <row r="281" spans="1:8" x14ac:dyDescent="0.35">
      <c r="A281" t="str">
        <f>IF('PCN Variation'!B285="","",'PCN Variation'!B285)</f>
        <v/>
      </c>
      <c r="B281" t="str">
        <f>IF('PCN Variation'!B285="","",IF('PCN Variation'!G285="","",'PCN Variation'!G285))</f>
        <v/>
      </c>
      <c r="C281" t="str">
        <f>IF('PCN Variation'!B285="","",IF('PCN Variation'!O285="","",'PCN Variation'!O285))</f>
        <v/>
      </c>
      <c r="D281" t="str">
        <f>IF('PCN Variation'!B285="","",IF('PCN Variation'!K285="","",'PCN Variation'!K285))</f>
        <v/>
      </c>
      <c r="E281" t="str">
        <f>IF('PCN Variation'!B285="","",IF('PCN Variation'!M285="","",'PCN Variation'!M285))</f>
        <v/>
      </c>
      <c r="F281" t="str">
        <f>IF('PCN Variation'!B285="","",IF('PCN Variation'!I285="","",'PCN Variation'!I285))</f>
        <v/>
      </c>
      <c r="G281" t="str">
        <f>IF('PCN Variation'!B285="","",IF('PCN Variation'!S285="","",'PCN Variation'!S285))</f>
        <v/>
      </c>
      <c r="H281" t="str">
        <f>IF('PCN Variation'!B285="","",IF('PCN Variation'!U285="","",'PCN Variation'!U285))</f>
        <v/>
      </c>
    </row>
    <row r="282" spans="1:8" x14ac:dyDescent="0.35">
      <c r="A282" t="str">
        <f>IF('PCN Variation'!B286="","",'PCN Variation'!B286)</f>
        <v/>
      </c>
      <c r="B282" t="str">
        <f>IF('PCN Variation'!B286="","",IF('PCN Variation'!G286="","",'PCN Variation'!G286))</f>
        <v/>
      </c>
      <c r="C282" t="str">
        <f>IF('PCN Variation'!B286="","",IF('PCN Variation'!O286="","",'PCN Variation'!O286))</f>
        <v/>
      </c>
      <c r="D282" t="str">
        <f>IF('PCN Variation'!B286="","",IF('PCN Variation'!K286="","",'PCN Variation'!K286))</f>
        <v/>
      </c>
      <c r="E282" t="str">
        <f>IF('PCN Variation'!B286="","",IF('PCN Variation'!M286="","",'PCN Variation'!M286))</f>
        <v/>
      </c>
      <c r="F282" t="str">
        <f>IF('PCN Variation'!B286="","",IF('PCN Variation'!I286="","",'PCN Variation'!I286))</f>
        <v/>
      </c>
      <c r="G282" t="str">
        <f>IF('PCN Variation'!B286="","",IF('PCN Variation'!S286="","",'PCN Variation'!S286))</f>
        <v/>
      </c>
      <c r="H282" t="str">
        <f>IF('PCN Variation'!B286="","",IF('PCN Variation'!U286="","",'PCN Variation'!U286))</f>
        <v/>
      </c>
    </row>
    <row r="283" spans="1:8" x14ac:dyDescent="0.35">
      <c r="A283" t="str">
        <f>IF('PCN Variation'!B287="","",'PCN Variation'!B287)</f>
        <v/>
      </c>
      <c r="B283" t="str">
        <f>IF('PCN Variation'!B287="","",IF('PCN Variation'!G287="","",'PCN Variation'!G287))</f>
        <v/>
      </c>
      <c r="C283" t="str">
        <f>IF('PCN Variation'!B287="","",IF('PCN Variation'!O287="","",'PCN Variation'!O287))</f>
        <v/>
      </c>
      <c r="D283" t="str">
        <f>IF('PCN Variation'!B287="","",IF('PCN Variation'!K287="","",'PCN Variation'!K287))</f>
        <v/>
      </c>
      <c r="E283" t="str">
        <f>IF('PCN Variation'!B287="","",IF('PCN Variation'!M287="","",'PCN Variation'!M287))</f>
        <v/>
      </c>
      <c r="F283" t="str">
        <f>IF('PCN Variation'!B287="","",IF('PCN Variation'!I287="","",'PCN Variation'!I287))</f>
        <v/>
      </c>
      <c r="G283" t="str">
        <f>IF('PCN Variation'!B287="","",IF('PCN Variation'!S287="","",'PCN Variation'!S287))</f>
        <v/>
      </c>
      <c r="H283" t="str">
        <f>IF('PCN Variation'!B287="","",IF('PCN Variation'!U287="","",'PCN Variation'!U287))</f>
        <v/>
      </c>
    </row>
    <row r="284" spans="1:8" x14ac:dyDescent="0.35">
      <c r="A284" t="str">
        <f>IF('PCN Variation'!B288="","",'PCN Variation'!B288)</f>
        <v/>
      </c>
      <c r="B284" t="str">
        <f>IF('PCN Variation'!B288="","",IF('PCN Variation'!G288="","",'PCN Variation'!G288))</f>
        <v/>
      </c>
      <c r="C284" t="str">
        <f>IF('PCN Variation'!B288="","",IF('PCN Variation'!O288="","",'PCN Variation'!O288))</f>
        <v/>
      </c>
      <c r="D284" t="str">
        <f>IF('PCN Variation'!B288="","",IF('PCN Variation'!K288="","",'PCN Variation'!K288))</f>
        <v/>
      </c>
      <c r="E284" t="str">
        <f>IF('PCN Variation'!B288="","",IF('PCN Variation'!M288="","",'PCN Variation'!M288))</f>
        <v/>
      </c>
      <c r="F284" t="str">
        <f>IF('PCN Variation'!B288="","",IF('PCN Variation'!I288="","",'PCN Variation'!I288))</f>
        <v/>
      </c>
      <c r="G284" t="str">
        <f>IF('PCN Variation'!B288="","",IF('PCN Variation'!S288="","",'PCN Variation'!S288))</f>
        <v/>
      </c>
      <c r="H284" t="str">
        <f>IF('PCN Variation'!B288="","",IF('PCN Variation'!U288="","",'PCN Variation'!U288))</f>
        <v/>
      </c>
    </row>
    <row r="285" spans="1:8" x14ac:dyDescent="0.35">
      <c r="A285" t="str">
        <f>IF('PCN Variation'!B289="","",'PCN Variation'!B289)</f>
        <v/>
      </c>
      <c r="B285" t="str">
        <f>IF('PCN Variation'!B289="","",IF('PCN Variation'!G289="","",'PCN Variation'!G289))</f>
        <v/>
      </c>
      <c r="C285" t="str">
        <f>IF('PCN Variation'!B289="","",IF('PCN Variation'!O289="","",'PCN Variation'!O289))</f>
        <v/>
      </c>
      <c r="D285" t="str">
        <f>IF('PCN Variation'!B289="","",IF('PCN Variation'!K289="","",'PCN Variation'!K289))</f>
        <v/>
      </c>
      <c r="E285" t="str">
        <f>IF('PCN Variation'!B289="","",IF('PCN Variation'!M289="","",'PCN Variation'!M289))</f>
        <v/>
      </c>
      <c r="F285" t="str">
        <f>IF('PCN Variation'!B289="","",IF('PCN Variation'!I289="","",'PCN Variation'!I289))</f>
        <v/>
      </c>
      <c r="G285" t="str">
        <f>IF('PCN Variation'!B289="","",IF('PCN Variation'!S289="","",'PCN Variation'!S289))</f>
        <v/>
      </c>
      <c r="H285" t="str">
        <f>IF('PCN Variation'!B289="","",IF('PCN Variation'!U289="","",'PCN Variation'!U289))</f>
        <v/>
      </c>
    </row>
    <row r="286" spans="1:8" x14ac:dyDescent="0.35">
      <c r="A286" t="str">
        <f>IF('PCN Variation'!B290="","",'PCN Variation'!B290)</f>
        <v/>
      </c>
      <c r="B286" t="str">
        <f>IF('PCN Variation'!B290="","",IF('PCN Variation'!G290="","",'PCN Variation'!G290))</f>
        <v/>
      </c>
      <c r="C286" t="str">
        <f>IF('PCN Variation'!B290="","",IF('PCN Variation'!O290="","",'PCN Variation'!O290))</f>
        <v/>
      </c>
      <c r="D286" t="str">
        <f>IF('PCN Variation'!B290="","",IF('PCN Variation'!K290="","",'PCN Variation'!K290))</f>
        <v/>
      </c>
      <c r="E286" t="str">
        <f>IF('PCN Variation'!B290="","",IF('PCN Variation'!M290="","",'PCN Variation'!M290))</f>
        <v/>
      </c>
      <c r="F286" t="str">
        <f>IF('PCN Variation'!B290="","",IF('PCN Variation'!I290="","",'PCN Variation'!I290))</f>
        <v/>
      </c>
      <c r="G286" t="str">
        <f>IF('PCN Variation'!B290="","",IF('PCN Variation'!S290="","",'PCN Variation'!S290))</f>
        <v/>
      </c>
      <c r="H286" t="str">
        <f>IF('PCN Variation'!B290="","",IF('PCN Variation'!U290="","",'PCN Variation'!U290))</f>
        <v/>
      </c>
    </row>
    <row r="287" spans="1:8" x14ac:dyDescent="0.35">
      <c r="A287" t="str">
        <f>IF('PCN Variation'!B291="","",'PCN Variation'!B291)</f>
        <v/>
      </c>
      <c r="B287" t="str">
        <f>IF('PCN Variation'!B291="","",IF('PCN Variation'!G291="","",'PCN Variation'!G291))</f>
        <v/>
      </c>
      <c r="C287" t="str">
        <f>IF('PCN Variation'!B291="","",IF('PCN Variation'!O291="","",'PCN Variation'!O291))</f>
        <v/>
      </c>
      <c r="D287" t="str">
        <f>IF('PCN Variation'!B291="","",IF('PCN Variation'!K291="","",'PCN Variation'!K291))</f>
        <v/>
      </c>
      <c r="E287" t="str">
        <f>IF('PCN Variation'!B291="","",IF('PCN Variation'!M291="","",'PCN Variation'!M291))</f>
        <v/>
      </c>
      <c r="F287" t="str">
        <f>IF('PCN Variation'!B291="","",IF('PCN Variation'!I291="","",'PCN Variation'!I291))</f>
        <v/>
      </c>
      <c r="G287" t="str">
        <f>IF('PCN Variation'!B291="","",IF('PCN Variation'!S291="","",'PCN Variation'!S291))</f>
        <v/>
      </c>
      <c r="H287" t="str">
        <f>IF('PCN Variation'!B291="","",IF('PCN Variation'!U291="","",'PCN Variation'!U291))</f>
        <v/>
      </c>
    </row>
    <row r="288" spans="1:8" x14ac:dyDescent="0.35">
      <c r="A288" t="str">
        <f>IF('PCN Variation'!B292="","",'PCN Variation'!B292)</f>
        <v/>
      </c>
      <c r="B288" t="str">
        <f>IF('PCN Variation'!B292="","",IF('PCN Variation'!G292="","",'PCN Variation'!G292))</f>
        <v/>
      </c>
      <c r="C288" t="str">
        <f>IF('PCN Variation'!B292="","",IF('PCN Variation'!O292="","",'PCN Variation'!O292))</f>
        <v/>
      </c>
      <c r="D288" t="str">
        <f>IF('PCN Variation'!B292="","",IF('PCN Variation'!K292="","",'PCN Variation'!K292))</f>
        <v/>
      </c>
      <c r="E288" t="str">
        <f>IF('PCN Variation'!B292="","",IF('PCN Variation'!M292="","",'PCN Variation'!M292))</f>
        <v/>
      </c>
      <c r="F288" t="str">
        <f>IF('PCN Variation'!B292="","",IF('PCN Variation'!I292="","",'PCN Variation'!I292))</f>
        <v/>
      </c>
      <c r="G288" t="str">
        <f>IF('PCN Variation'!B292="","",IF('PCN Variation'!S292="","",'PCN Variation'!S292))</f>
        <v/>
      </c>
      <c r="H288" t="str">
        <f>IF('PCN Variation'!B292="","",IF('PCN Variation'!U292="","",'PCN Variation'!U292))</f>
        <v/>
      </c>
    </row>
    <row r="289" spans="1:8" x14ac:dyDescent="0.35">
      <c r="A289" t="str">
        <f>IF('PCN Variation'!B293="","",'PCN Variation'!B293)</f>
        <v/>
      </c>
      <c r="B289" t="str">
        <f>IF('PCN Variation'!B293="","",IF('PCN Variation'!G293="","",'PCN Variation'!G293))</f>
        <v/>
      </c>
      <c r="C289" t="str">
        <f>IF('PCN Variation'!B293="","",IF('PCN Variation'!O293="","",'PCN Variation'!O293))</f>
        <v/>
      </c>
      <c r="D289" t="str">
        <f>IF('PCN Variation'!B293="","",IF('PCN Variation'!K293="","",'PCN Variation'!K293))</f>
        <v/>
      </c>
      <c r="E289" t="str">
        <f>IF('PCN Variation'!B293="","",IF('PCN Variation'!M293="","",'PCN Variation'!M293))</f>
        <v/>
      </c>
      <c r="F289" t="str">
        <f>IF('PCN Variation'!B293="","",IF('PCN Variation'!I293="","",'PCN Variation'!I293))</f>
        <v/>
      </c>
      <c r="G289" t="str">
        <f>IF('PCN Variation'!B293="","",IF('PCN Variation'!S293="","",'PCN Variation'!S293))</f>
        <v/>
      </c>
      <c r="H289" t="str">
        <f>IF('PCN Variation'!B293="","",IF('PCN Variation'!U293="","",'PCN Variation'!U293))</f>
        <v/>
      </c>
    </row>
    <row r="290" spans="1:8" x14ac:dyDescent="0.35">
      <c r="A290" t="str">
        <f>IF('PCN Variation'!B294="","",'PCN Variation'!B294)</f>
        <v/>
      </c>
      <c r="B290" t="str">
        <f>IF('PCN Variation'!B294="","",IF('PCN Variation'!G294="","",'PCN Variation'!G294))</f>
        <v/>
      </c>
      <c r="C290" t="str">
        <f>IF('PCN Variation'!B294="","",IF('PCN Variation'!O294="","",'PCN Variation'!O294))</f>
        <v/>
      </c>
      <c r="D290" t="str">
        <f>IF('PCN Variation'!B294="","",IF('PCN Variation'!K294="","",'PCN Variation'!K294))</f>
        <v/>
      </c>
      <c r="E290" t="str">
        <f>IF('PCN Variation'!B294="","",IF('PCN Variation'!M294="","",'PCN Variation'!M294))</f>
        <v/>
      </c>
      <c r="F290" t="str">
        <f>IF('PCN Variation'!B294="","",IF('PCN Variation'!I294="","",'PCN Variation'!I294))</f>
        <v/>
      </c>
      <c r="G290" t="str">
        <f>IF('PCN Variation'!B294="","",IF('PCN Variation'!S294="","",'PCN Variation'!S294))</f>
        <v/>
      </c>
      <c r="H290" t="str">
        <f>IF('PCN Variation'!B294="","",IF('PCN Variation'!U294="","",'PCN Variation'!U294))</f>
        <v/>
      </c>
    </row>
    <row r="291" spans="1:8" x14ac:dyDescent="0.35">
      <c r="A291" t="str">
        <f>IF('PCN Variation'!B295="","",'PCN Variation'!B295)</f>
        <v/>
      </c>
      <c r="B291" t="str">
        <f>IF('PCN Variation'!B295="","",IF('PCN Variation'!G295="","",'PCN Variation'!G295))</f>
        <v/>
      </c>
      <c r="C291" t="str">
        <f>IF('PCN Variation'!B295="","",IF('PCN Variation'!O295="","",'PCN Variation'!O295))</f>
        <v/>
      </c>
      <c r="D291" t="str">
        <f>IF('PCN Variation'!B295="","",IF('PCN Variation'!K295="","",'PCN Variation'!K295))</f>
        <v/>
      </c>
      <c r="E291" t="str">
        <f>IF('PCN Variation'!B295="","",IF('PCN Variation'!M295="","",'PCN Variation'!M295))</f>
        <v/>
      </c>
      <c r="F291" t="str">
        <f>IF('PCN Variation'!B295="","",IF('PCN Variation'!I295="","",'PCN Variation'!I295))</f>
        <v/>
      </c>
      <c r="G291" t="str">
        <f>IF('PCN Variation'!B295="","",IF('PCN Variation'!S295="","",'PCN Variation'!S295))</f>
        <v/>
      </c>
      <c r="H291" t="str">
        <f>IF('PCN Variation'!B295="","",IF('PCN Variation'!U295="","",'PCN Variation'!U295))</f>
        <v/>
      </c>
    </row>
    <row r="292" spans="1:8" x14ac:dyDescent="0.35">
      <c r="A292" t="str">
        <f>IF('PCN Variation'!B296="","",'PCN Variation'!B296)</f>
        <v/>
      </c>
      <c r="B292" t="str">
        <f>IF('PCN Variation'!B296="","",IF('PCN Variation'!G296="","",'PCN Variation'!G296))</f>
        <v/>
      </c>
      <c r="C292" t="str">
        <f>IF('PCN Variation'!B296="","",IF('PCN Variation'!O296="","",'PCN Variation'!O296))</f>
        <v/>
      </c>
      <c r="D292" t="str">
        <f>IF('PCN Variation'!B296="","",IF('PCN Variation'!K296="","",'PCN Variation'!K296))</f>
        <v/>
      </c>
      <c r="E292" t="str">
        <f>IF('PCN Variation'!B296="","",IF('PCN Variation'!M296="","",'PCN Variation'!M296))</f>
        <v/>
      </c>
      <c r="F292" t="str">
        <f>IF('PCN Variation'!B296="","",IF('PCN Variation'!I296="","",'PCN Variation'!I296))</f>
        <v/>
      </c>
      <c r="G292" t="str">
        <f>IF('PCN Variation'!B296="","",IF('PCN Variation'!S296="","",'PCN Variation'!S296))</f>
        <v/>
      </c>
      <c r="H292" t="str">
        <f>IF('PCN Variation'!B296="","",IF('PCN Variation'!U296="","",'PCN Variation'!U296))</f>
        <v/>
      </c>
    </row>
    <row r="293" spans="1:8" x14ac:dyDescent="0.35">
      <c r="A293" t="str">
        <f>IF('PCN Variation'!B297="","",'PCN Variation'!B297)</f>
        <v/>
      </c>
      <c r="B293" t="str">
        <f>IF('PCN Variation'!B297="","",IF('PCN Variation'!G297="","",'PCN Variation'!G297))</f>
        <v/>
      </c>
      <c r="C293" t="str">
        <f>IF('PCN Variation'!B297="","",IF('PCN Variation'!O297="","",'PCN Variation'!O297))</f>
        <v/>
      </c>
      <c r="D293" t="str">
        <f>IF('PCN Variation'!B297="","",IF('PCN Variation'!K297="","",'PCN Variation'!K297))</f>
        <v/>
      </c>
      <c r="E293" t="str">
        <f>IF('PCN Variation'!B297="","",IF('PCN Variation'!M297="","",'PCN Variation'!M297))</f>
        <v/>
      </c>
      <c r="F293" t="str">
        <f>IF('PCN Variation'!B297="","",IF('PCN Variation'!I297="","",'PCN Variation'!I297))</f>
        <v/>
      </c>
      <c r="G293" t="str">
        <f>IF('PCN Variation'!B297="","",IF('PCN Variation'!S297="","",'PCN Variation'!S297))</f>
        <v/>
      </c>
      <c r="H293" t="str">
        <f>IF('PCN Variation'!B297="","",IF('PCN Variation'!U297="","",'PCN Variation'!U297))</f>
        <v/>
      </c>
    </row>
    <row r="294" spans="1:8" x14ac:dyDescent="0.35">
      <c r="A294" t="str">
        <f>IF('PCN Variation'!B298="","",'PCN Variation'!B298)</f>
        <v/>
      </c>
      <c r="B294" t="str">
        <f>IF('PCN Variation'!B298="","",IF('PCN Variation'!G298="","",'PCN Variation'!G298))</f>
        <v/>
      </c>
      <c r="C294" t="str">
        <f>IF('PCN Variation'!B298="","",IF('PCN Variation'!O298="","",'PCN Variation'!O298))</f>
        <v/>
      </c>
      <c r="D294" t="str">
        <f>IF('PCN Variation'!B298="","",IF('PCN Variation'!K298="","",'PCN Variation'!K298))</f>
        <v/>
      </c>
      <c r="E294" t="str">
        <f>IF('PCN Variation'!B298="","",IF('PCN Variation'!M298="","",'PCN Variation'!M298))</f>
        <v/>
      </c>
      <c r="F294" t="str">
        <f>IF('PCN Variation'!B298="","",IF('PCN Variation'!I298="","",'PCN Variation'!I298))</f>
        <v/>
      </c>
      <c r="G294" t="str">
        <f>IF('PCN Variation'!B298="","",IF('PCN Variation'!S298="","",'PCN Variation'!S298))</f>
        <v/>
      </c>
      <c r="H294" t="str">
        <f>IF('PCN Variation'!B298="","",IF('PCN Variation'!U298="","",'PCN Variation'!U298))</f>
        <v/>
      </c>
    </row>
    <row r="295" spans="1:8" x14ac:dyDescent="0.35">
      <c r="A295" t="str">
        <f>IF('PCN Variation'!B299="","",'PCN Variation'!B299)</f>
        <v/>
      </c>
      <c r="B295" t="str">
        <f>IF('PCN Variation'!B299="","",IF('PCN Variation'!G299="","",'PCN Variation'!G299))</f>
        <v/>
      </c>
      <c r="C295" t="str">
        <f>IF('PCN Variation'!B299="","",IF('PCN Variation'!O299="","",'PCN Variation'!O299))</f>
        <v/>
      </c>
      <c r="D295" t="str">
        <f>IF('PCN Variation'!B299="","",IF('PCN Variation'!K299="","",'PCN Variation'!K299))</f>
        <v/>
      </c>
      <c r="E295" t="str">
        <f>IF('PCN Variation'!B299="","",IF('PCN Variation'!M299="","",'PCN Variation'!M299))</f>
        <v/>
      </c>
      <c r="F295" t="str">
        <f>IF('PCN Variation'!B299="","",IF('PCN Variation'!I299="","",'PCN Variation'!I299))</f>
        <v/>
      </c>
      <c r="G295" t="str">
        <f>IF('PCN Variation'!B299="","",IF('PCN Variation'!S299="","",'PCN Variation'!S299))</f>
        <v/>
      </c>
      <c r="H295" t="str">
        <f>IF('PCN Variation'!B299="","",IF('PCN Variation'!U299="","",'PCN Variation'!U299))</f>
        <v/>
      </c>
    </row>
    <row r="296" spans="1:8" x14ac:dyDescent="0.35">
      <c r="A296" t="str">
        <f>IF('PCN Variation'!B300="","",'PCN Variation'!B300)</f>
        <v/>
      </c>
      <c r="B296" t="str">
        <f>IF('PCN Variation'!B300="","",IF('PCN Variation'!G300="","",'PCN Variation'!G300))</f>
        <v/>
      </c>
      <c r="C296" t="str">
        <f>IF('PCN Variation'!B300="","",IF('PCN Variation'!O300="","",'PCN Variation'!O300))</f>
        <v/>
      </c>
      <c r="D296" t="str">
        <f>IF('PCN Variation'!B300="","",IF('PCN Variation'!K300="","",'PCN Variation'!K300))</f>
        <v/>
      </c>
      <c r="E296" t="str">
        <f>IF('PCN Variation'!B300="","",IF('PCN Variation'!M300="","",'PCN Variation'!M300))</f>
        <v/>
      </c>
      <c r="F296" t="str">
        <f>IF('PCN Variation'!B300="","",IF('PCN Variation'!I300="","",'PCN Variation'!I300))</f>
        <v/>
      </c>
      <c r="G296" t="str">
        <f>IF('PCN Variation'!B300="","",IF('PCN Variation'!S300="","",'PCN Variation'!S300))</f>
        <v/>
      </c>
      <c r="H296" t="str">
        <f>IF('PCN Variation'!B300="","",IF('PCN Variation'!U300="","",'PCN Variation'!U300))</f>
        <v/>
      </c>
    </row>
    <row r="297" spans="1:8" x14ac:dyDescent="0.35">
      <c r="A297" t="str">
        <f>IF('PCN Variation'!B301="","",'PCN Variation'!B301)</f>
        <v/>
      </c>
      <c r="B297" t="str">
        <f>IF('PCN Variation'!B301="","",IF('PCN Variation'!G301="","",'PCN Variation'!G301))</f>
        <v/>
      </c>
      <c r="C297" t="str">
        <f>IF('PCN Variation'!B301="","",IF('PCN Variation'!O301="","",'PCN Variation'!O301))</f>
        <v/>
      </c>
      <c r="D297" t="str">
        <f>IF('PCN Variation'!B301="","",IF('PCN Variation'!K301="","",'PCN Variation'!K301))</f>
        <v/>
      </c>
      <c r="E297" t="str">
        <f>IF('PCN Variation'!B301="","",IF('PCN Variation'!M301="","",'PCN Variation'!M301))</f>
        <v/>
      </c>
      <c r="F297" t="str">
        <f>IF('PCN Variation'!B301="","",IF('PCN Variation'!I301="","",'PCN Variation'!I301))</f>
        <v/>
      </c>
      <c r="G297" t="str">
        <f>IF('PCN Variation'!B301="","",IF('PCN Variation'!S301="","",'PCN Variation'!S301))</f>
        <v/>
      </c>
      <c r="H297" t="str">
        <f>IF('PCN Variation'!B301="","",IF('PCN Variation'!U301="","",'PCN Variation'!U301))</f>
        <v/>
      </c>
    </row>
    <row r="298" spans="1:8" x14ac:dyDescent="0.35">
      <c r="A298" t="str">
        <f>IF('PCN Variation'!B302="","",'PCN Variation'!B302)</f>
        <v/>
      </c>
      <c r="B298" t="str">
        <f>IF('PCN Variation'!B302="","",IF('PCN Variation'!G302="","",'PCN Variation'!G302))</f>
        <v/>
      </c>
      <c r="C298" t="str">
        <f>IF('PCN Variation'!B302="","",IF('PCN Variation'!O302="","",'PCN Variation'!O302))</f>
        <v/>
      </c>
      <c r="D298" t="str">
        <f>IF('PCN Variation'!B302="","",IF('PCN Variation'!K302="","",'PCN Variation'!K302))</f>
        <v/>
      </c>
      <c r="E298" t="str">
        <f>IF('PCN Variation'!B302="","",IF('PCN Variation'!M302="","",'PCN Variation'!M302))</f>
        <v/>
      </c>
      <c r="F298" t="str">
        <f>IF('PCN Variation'!B302="","",IF('PCN Variation'!I302="","",'PCN Variation'!I302))</f>
        <v/>
      </c>
      <c r="G298" t="str">
        <f>IF('PCN Variation'!B302="","",IF('PCN Variation'!S302="","",'PCN Variation'!S302))</f>
        <v/>
      </c>
      <c r="H298" t="str">
        <f>IF('PCN Variation'!B302="","",IF('PCN Variation'!U302="","",'PCN Variation'!U302))</f>
        <v/>
      </c>
    </row>
    <row r="299" spans="1:8" x14ac:dyDescent="0.35">
      <c r="A299" t="str">
        <f>IF('PCN Variation'!B303="","",'PCN Variation'!B303)</f>
        <v/>
      </c>
      <c r="B299" t="str">
        <f>IF('PCN Variation'!B303="","",IF('PCN Variation'!G303="","",'PCN Variation'!G303))</f>
        <v/>
      </c>
      <c r="C299" t="str">
        <f>IF('PCN Variation'!B303="","",IF('PCN Variation'!O303="","",'PCN Variation'!O303))</f>
        <v/>
      </c>
      <c r="D299" t="str">
        <f>IF('PCN Variation'!B303="","",IF('PCN Variation'!K303="","",'PCN Variation'!K303))</f>
        <v/>
      </c>
      <c r="E299" t="str">
        <f>IF('PCN Variation'!B303="","",IF('PCN Variation'!M303="","",'PCN Variation'!M303))</f>
        <v/>
      </c>
      <c r="F299" t="str">
        <f>IF('PCN Variation'!B303="","",IF('PCN Variation'!I303="","",'PCN Variation'!I303))</f>
        <v/>
      </c>
      <c r="G299" t="str">
        <f>IF('PCN Variation'!B303="","",IF('PCN Variation'!S303="","",'PCN Variation'!S303))</f>
        <v/>
      </c>
      <c r="H299" t="str">
        <f>IF('PCN Variation'!B303="","",IF('PCN Variation'!U303="","",'PCN Variation'!U303))</f>
        <v/>
      </c>
    </row>
    <row r="300" spans="1:8" x14ac:dyDescent="0.35">
      <c r="A300" t="str">
        <f>IF('PCN Variation'!B304="","",'PCN Variation'!B304)</f>
        <v/>
      </c>
      <c r="B300" t="str">
        <f>IF('PCN Variation'!B304="","",IF('PCN Variation'!G304="","",'PCN Variation'!G304))</f>
        <v/>
      </c>
      <c r="C300" t="str">
        <f>IF('PCN Variation'!B304="","",IF('PCN Variation'!O304="","",'PCN Variation'!O304))</f>
        <v/>
      </c>
      <c r="D300" t="str">
        <f>IF('PCN Variation'!B304="","",IF('PCN Variation'!K304="","",'PCN Variation'!K304))</f>
        <v/>
      </c>
      <c r="E300" t="str">
        <f>IF('PCN Variation'!B304="","",IF('PCN Variation'!M304="","",'PCN Variation'!M304))</f>
        <v/>
      </c>
      <c r="F300" t="str">
        <f>IF('PCN Variation'!B304="","",IF('PCN Variation'!I304="","",'PCN Variation'!I304))</f>
        <v/>
      </c>
      <c r="G300" t="str">
        <f>IF('PCN Variation'!B304="","",IF('PCN Variation'!S304="","",'PCN Variation'!S304))</f>
        <v/>
      </c>
      <c r="H300" t="str">
        <f>IF('PCN Variation'!B304="","",IF('PCN Variation'!U304="","",'PCN Variation'!U304))</f>
        <v/>
      </c>
    </row>
    <row r="301" spans="1:8" x14ac:dyDescent="0.35">
      <c r="A301" t="str">
        <f>IF('PCN Variation'!B305="","",'PCN Variation'!B305)</f>
        <v/>
      </c>
      <c r="B301" t="str">
        <f>IF('PCN Variation'!B305="","",IF('PCN Variation'!G305="","",'PCN Variation'!G305))</f>
        <v/>
      </c>
      <c r="C301" t="str">
        <f>IF('PCN Variation'!B305="","",IF('PCN Variation'!O305="","",'PCN Variation'!O305))</f>
        <v/>
      </c>
      <c r="D301" t="str">
        <f>IF('PCN Variation'!B305="","",IF('PCN Variation'!K305="","",'PCN Variation'!K305))</f>
        <v/>
      </c>
      <c r="E301" t="str">
        <f>IF('PCN Variation'!B305="","",IF('PCN Variation'!M305="","",'PCN Variation'!M305))</f>
        <v/>
      </c>
      <c r="F301" t="str">
        <f>IF('PCN Variation'!B305="","",IF('PCN Variation'!I305="","",'PCN Variation'!I305))</f>
        <v/>
      </c>
      <c r="G301" t="str">
        <f>IF('PCN Variation'!B305="","",IF('PCN Variation'!S305="","",'PCN Variation'!S305))</f>
        <v/>
      </c>
      <c r="H301" t="str">
        <f>IF('PCN Variation'!B305="","",IF('PCN Variation'!U305="","",'PCN Variation'!U305))</f>
        <v/>
      </c>
    </row>
    <row r="302" spans="1:8" x14ac:dyDescent="0.35">
      <c r="A302" t="str">
        <f>IF('PCN Variation'!B306="","",'PCN Variation'!B306)</f>
        <v/>
      </c>
      <c r="B302" t="str">
        <f>IF('PCN Variation'!B306="","",IF('PCN Variation'!G306="","",'PCN Variation'!G306))</f>
        <v/>
      </c>
      <c r="C302" t="str">
        <f>IF('PCN Variation'!B306="","",IF('PCN Variation'!O306="","",'PCN Variation'!O306))</f>
        <v/>
      </c>
      <c r="D302" t="str">
        <f>IF('PCN Variation'!B306="","",IF('PCN Variation'!K306="","",'PCN Variation'!K306))</f>
        <v/>
      </c>
      <c r="E302" t="str">
        <f>IF('PCN Variation'!B306="","",IF('PCN Variation'!M306="","",'PCN Variation'!M306))</f>
        <v/>
      </c>
      <c r="F302" t="str">
        <f>IF('PCN Variation'!B306="","",IF('PCN Variation'!I306="","",'PCN Variation'!I306))</f>
        <v/>
      </c>
      <c r="G302" t="str">
        <f>IF('PCN Variation'!B306="","",IF('PCN Variation'!S306="","",'PCN Variation'!S306))</f>
        <v/>
      </c>
      <c r="H302" t="str">
        <f>IF('PCN Variation'!B306="","",IF('PCN Variation'!U306="","",'PCN Variation'!U306))</f>
        <v/>
      </c>
    </row>
    <row r="303" spans="1:8" x14ac:dyDescent="0.35">
      <c r="A303" t="str">
        <f>IF('PCN Variation'!B307="","",'PCN Variation'!B307)</f>
        <v/>
      </c>
      <c r="B303" t="str">
        <f>IF('PCN Variation'!B307="","",IF('PCN Variation'!G307="","",'PCN Variation'!G307))</f>
        <v/>
      </c>
      <c r="C303" t="str">
        <f>IF('PCN Variation'!B307="","",IF('PCN Variation'!O307="","",'PCN Variation'!O307))</f>
        <v/>
      </c>
      <c r="D303" t="str">
        <f>IF('PCN Variation'!B307="","",IF('PCN Variation'!K307="","",'PCN Variation'!K307))</f>
        <v/>
      </c>
      <c r="E303" t="str">
        <f>IF('PCN Variation'!B307="","",IF('PCN Variation'!M307="","",'PCN Variation'!M307))</f>
        <v/>
      </c>
      <c r="F303" t="str">
        <f>IF('PCN Variation'!B307="","",IF('PCN Variation'!I307="","",'PCN Variation'!I307))</f>
        <v/>
      </c>
      <c r="G303" t="str">
        <f>IF('PCN Variation'!B307="","",IF('PCN Variation'!S307="","",'PCN Variation'!S307))</f>
        <v/>
      </c>
      <c r="H303" t="str">
        <f>IF('PCN Variation'!B307="","",IF('PCN Variation'!U307="","",'PCN Variation'!U307))</f>
        <v/>
      </c>
    </row>
    <row r="304" spans="1:8" x14ac:dyDescent="0.35">
      <c r="A304" t="str">
        <f>IF('PCN Variation'!B308="","",'PCN Variation'!B308)</f>
        <v/>
      </c>
      <c r="B304" t="str">
        <f>IF('PCN Variation'!B308="","",IF('PCN Variation'!G308="","",'PCN Variation'!G308))</f>
        <v/>
      </c>
      <c r="C304" t="str">
        <f>IF('PCN Variation'!B308="","",IF('PCN Variation'!O308="","",'PCN Variation'!O308))</f>
        <v/>
      </c>
      <c r="D304" t="str">
        <f>IF('PCN Variation'!B308="","",IF('PCN Variation'!K308="","",'PCN Variation'!K308))</f>
        <v/>
      </c>
      <c r="E304" t="str">
        <f>IF('PCN Variation'!B308="","",IF('PCN Variation'!M308="","",'PCN Variation'!M308))</f>
        <v/>
      </c>
      <c r="F304" t="str">
        <f>IF('PCN Variation'!B308="","",IF('PCN Variation'!I308="","",'PCN Variation'!I308))</f>
        <v/>
      </c>
      <c r="G304" t="str">
        <f>IF('PCN Variation'!B308="","",IF('PCN Variation'!S308="","",'PCN Variation'!S308))</f>
        <v/>
      </c>
      <c r="H304" t="str">
        <f>IF('PCN Variation'!B308="","",IF('PCN Variation'!U308="","",'PCN Variation'!U308))</f>
        <v/>
      </c>
    </row>
    <row r="305" spans="1:8" x14ac:dyDescent="0.35">
      <c r="A305" t="str">
        <f>IF('PCN Variation'!B309="","",'PCN Variation'!B309)</f>
        <v/>
      </c>
      <c r="B305" t="str">
        <f>IF('PCN Variation'!B309="","",IF('PCN Variation'!G309="","",'PCN Variation'!G309))</f>
        <v/>
      </c>
      <c r="C305" t="str">
        <f>IF('PCN Variation'!B309="","",IF('PCN Variation'!O309="","",'PCN Variation'!O309))</f>
        <v/>
      </c>
      <c r="D305" t="str">
        <f>IF('PCN Variation'!B309="","",IF('PCN Variation'!K309="","",'PCN Variation'!K309))</f>
        <v/>
      </c>
      <c r="E305" t="str">
        <f>IF('PCN Variation'!B309="","",IF('PCN Variation'!M309="","",'PCN Variation'!M309))</f>
        <v/>
      </c>
      <c r="F305" t="str">
        <f>IF('PCN Variation'!B309="","",IF('PCN Variation'!I309="","",'PCN Variation'!I309))</f>
        <v/>
      </c>
      <c r="G305" t="str">
        <f>IF('PCN Variation'!B309="","",IF('PCN Variation'!S309="","",'PCN Variation'!S309))</f>
        <v/>
      </c>
      <c r="H305" t="str">
        <f>IF('PCN Variation'!B309="","",IF('PCN Variation'!U309="","",'PCN Variation'!U309))</f>
        <v/>
      </c>
    </row>
    <row r="306" spans="1:8" x14ac:dyDescent="0.35">
      <c r="A306" t="str">
        <f>IF('PCN Variation'!B310="","",'PCN Variation'!B310)</f>
        <v/>
      </c>
      <c r="B306" t="str">
        <f>IF('PCN Variation'!B310="","",IF('PCN Variation'!G310="","",'PCN Variation'!G310))</f>
        <v/>
      </c>
      <c r="C306" t="str">
        <f>IF('PCN Variation'!B310="","",IF('PCN Variation'!O310="","",'PCN Variation'!O310))</f>
        <v/>
      </c>
      <c r="D306" t="str">
        <f>IF('PCN Variation'!B310="","",IF('PCN Variation'!K310="","",'PCN Variation'!K310))</f>
        <v/>
      </c>
      <c r="E306" t="str">
        <f>IF('PCN Variation'!B310="","",IF('PCN Variation'!M310="","",'PCN Variation'!M310))</f>
        <v/>
      </c>
      <c r="F306" t="str">
        <f>IF('PCN Variation'!B310="","",IF('PCN Variation'!I310="","",'PCN Variation'!I310))</f>
        <v/>
      </c>
      <c r="G306" t="str">
        <f>IF('PCN Variation'!B310="","",IF('PCN Variation'!S310="","",'PCN Variation'!S310))</f>
        <v/>
      </c>
      <c r="H306" t="str">
        <f>IF('PCN Variation'!B310="","",IF('PCN Variation'!U310="","",'PCN Variation'!U310))</f>
        <v/>
      </c>
    </row>
    <row r="307" spans="1:8" x14ac:dyDescent="0.35">
      <c r="A307" t="str">
        <f>IF('PCN Variation'!B311="","",'PCN Variation'!B311)</f>
        <v/>
      </c>
      <c r="B307" t="str">
        <f>IF('PCN Variation'!B311="","",IF('PCN Variation'!G311="","",'PCN Variation'!G311))</f>
        <v/>
      </c>
      <c r="C307" t="str">
        <f>IF('PCN Variation'!B311="","",IF('PCN Variation'!O311="","",'PCN Variation'!O311))</f>
        <v/>
      </c>
      <c r="D307" t="str">
        <f>IF('PCN Variation'!B311="","",IF('PCN Variation'!K311="","",'PCN Variation'!K311))</f>
        <v/>
      </c>
      <c r="E307" t="str">
        <f>IF('PCN Variation'!B311="","",IF('PCN Variation'!M311="","",'PCN Variation'!M311))</f>
        <v/>
      </c>
      <c r="F307" t="str">
        <f>IF('PCN Variation'!B311="","",IF('PCN Variation'!I311="","",'PCN Variation'!I311))</f>
        <v/>
      </c>
      <c r="G307" t="str">
        <f>IF('PCN Variation'!B311="","",IF('PCN Variation'!S311="","",'PCN Variation'!S311))</f>
        <v/>
      </c>
      <c r="H307" t="str">
        <f>IF('PCN Variation'!B311="","",IF('PCN Variation'!U311="","",'PCN Variation'!U311))</f>
        <v/>
      </c>
    </row>
    <row r="308" spans="1:8" x14ac:dyDescent="0.35">
      <c r="A308" t="str">
        <f>IF('PCN Variation'!B312="","",'PCN Variation'!B312)</f>
        <v/>
      </c>
      <c r="B308" t="str">
        <f>IF('PCN Variation'!B312="","",IF('PCN Variation'!G312="","",'PCN Variation'!G312))</f>
        <v/>
      </c>
      <c r="C308" t="str">
        <f>IF('PCN Variation'!B312="","",IF('PCN Variation'!O312="","",'PCN Variation'!O312))</f>
        <v/>
      </c>
      <c r="D308" t="str">
        <f>IF('PCN Variation'!B312="","",IF('PCN Variation'!K312="","",'PCN Variation'!K312))</f>
        <v/>
      </c>
      <c r="E308" t="str">
        <f>IF('PCN Variation'!B312="","",IF('PCN Variation'!M312="","",'PCN Variation'!M312))</f>
        <v/>
      </c>
      <c r="F308" t="str">
        <f>IF('PCN Variation'!B312="","",IF('PCN Variation'!I312="","",'PCN Variation'!I312))</f>
        <v/>
      </c>
      <c r="G308" t="str">
        <f>IF('PCN Variation'!B312="","",IF('PCN Variation'!S312="","",'PCN Variation'!S312))</f>
        <v/>
      </c>
      <c r="H308" t="str">
        <f>IF('PCN Variation'!B312="","",IF('PCN Variation'!U312="","",'PCN Variation'!U312))</f>
        <v/>
      </c>
    </row>
    <row r="309" spans="1:8" x14ac:dyDescent="0.35">
      <c r="A309" t="str">
        <f>IF('PCN Variation'!B313="","",'PCN Variation'!B313)</f>
        <v/>
      </c>
      <c r="B309" t="str">
        <f>IF('PCN Variation'!B313="","",IF('PCN Variation'!G313="","",'PCN Variation'!G313))</f>
        <v/>
      </c>
      <c r="C309" t="str">
        <f>IF('PCN Variation'!B313="","",IF('PCN Variation'!O313="","",'PCN Variation'!O313))</f>
        <v/>
      </c>
      <c r="D309" t="str">
        <f>IF('PCN Variation'!B313="","",IF('PCN Variation'!K313="","",'PCN Variation'!K313))</f>
        <v/>
      </c>
      <c r="E309" t="str">
        <f>IF('PCN Variation'!B313="","",IF('PCN Variation'!M313="","",'PCN Variation'!M313))</f>
        <v/>
      </c>
      <c r="F309" t="str">
        <f>IF('PCN Variation'!B313="","",IF('PCN Variation'!I313="","",'PCN Variation'!I313))</f>
        <v/>
      </c>
      <c r="G309" t="str">
        <f>IF('PCN Variation'!B313="","",IF('PCN Variation'!S313="","",'PCN Variation'!S313))</f>
        <v/>
      </c>
      <c r="H309" t="str">
        <f>IF('PCN Variation'!B313="","",IF('PCN Variation'!U313="","",'PCN Variation'!U313))</f>
        <v/>
      </c>
    </row>
    <row r="310" spans="1:8" x14ac:dyDescent="0.35">
      <c r="A310" t="str">
        <f>IF('PCN Variation'!B314="","",'PCN Variation'!B314)</f>
        <v/>
      </c>
      <c r="B310" t="str">
        <f>IF('PCN Variation'!B314="","",IF('PCN Variation'!G314="","",'PCN Variation'!G314))</f>
        <v/>
      </c>
      <c r="C310" t="str">
        <f>IF('PCN Variation'!B314="","",IF('PCN Variation'!O314="","",'PCN Variation'!O314))</f>
        <v/>
      </c>
      <c r="D310" t="str">
        <f>IF('PCN Variation'!B314="","",IF('PCN Variation'!K314="","",'PCN Variation'!K314))</f>
        <v/>
      </c>
      <c r="E310" t="str">
        <f>IF('PCN Variation'!B314="","",IF('PCN Variation'!M314="","",'PCN Variation'!M314))</f>
        <v/>
      </c>
      <c r="F310" t="str">
        <f>IF('PCN Variation'!B314="","",IF('PCN Variation'!I314="","",'PCN Variation'!I314))</f>
        <v/>
      </c>
      <c r="G310" t="str">
        <f>IF('PCN Variation'!B314="","",IF('PCN Variation'!S314="","",'PCN Variation'!S314))</f>
        <v/>
      </c>
      <c r="H310" t="str">
        <f>IF('PCN Variation'!B314="","",IF('PCN Variation'!U314="","",'PCN Variation'!U314))</f>
        <v/>
      </c>
    </row>
    <row r="311" spans="1:8" x14ac:dyDescent="0.35">
      <c r="A311" t="str">
        <f>IF('PCN Variation'!B315="","",'PCN Variation'!B315)</f>
        <v/>
      </c>
      <c r="B311" t="str">
        <f>IF('PCN Variation'!B315="","",IF('PCN Variation'!G315="","",'PCN Variation'!G315))</f>
        <v/>
      </c>
      <c r="C311" t="str">
        <f>IF('PCN Variation'!B315="","",IF('PCN Variation'!O315="","",'PCN Variation'!O315))</f>
        <v/>
      </c>
      <c r="D311" t="str">
        <f>IF('PCN Variation'!B315="","",IF('PCN Variation'!K315="","",'PCN Variation'!K315))</f>
        <v/>
      </c>
      <c r="E311" t="str">
        <f>IF('PCN Variation'!B315="","",IF('PCN Variation'!M315="","",'PCN Variation'!M315))</f>
        <v/>
      </c>
      <c r="F311" t="str">
        <f>IF('PCN Variation'!B315="","",IF('PCN Variation'!I315="","",'PCN Variation'!I315))</f>
        <v/>
      </c>
      <c r="G311" t="str">
        <f>IF('PCN Variation'!B315="","",IF('PCN Variation'!S315="","",'PCN Variation'!S315))</f>
        <v/>
      </c>
      <c r="H311" t="str">
        <f>IF('PCN Variation'!B315="","",IF('PCN Variation'!U315="","",'PCN Variation'!U315))</f>
        <v/>
      </c>
    </row>
    <row r="312" spans="1:8" x14ac:dyDescent="0.35">
      <c r="A312" t="str">
        <f>IF('PCN Variation'!B316="","",'PCN Variation'!B316)</f>
        <v/>
      </c>
      <c r="B312" t="str">
        <f>IF('PCN Variation'!B316="","",IF('PCN Variation'!G316="","",'PCN Variation'!G316))</f>
        <v/>
      </c>
      <c r="C312" t="str">
        <f>IF('PCN Variation'!B316="","",IF('PCN Variation'!O316="","",'PCN Variation'!O316))</f>
        <v/>
      </c>
      <c r="D312" t="str">
        <f>IF('PCN Variation'!B316="","",IF('PCN Variation'!K316="","",'PCN Variation'!K316))</f>
        <v/>
      </c>
      <c r="E312" t="str">
        <f>IF('PCN Variation'!B316="","",IF('PCN Variation'!M316="","",'PCN Variation'!M316))</f>
        <v/>
      </c>
      <c r="F312" t="str">
        <f>IF('PCN Variation'!B316="","",IF('PCN Variation'!I316="","",'PCN Variation'!I316))</f>
        <v/>
      </c>
      <c r="G312" t="str">
        <f>IF('PCN Variation'!B316="","",IF('PCN Variation'!S316="","",'PCN Variation'!S316))</f>
        <v/>
      </c>
      <c r="H312" t="str">
        <f>IF('PCN Variation'!B316="","",IF('PCN Variation'!U316="","",'PCN Variation'!U316))</f>
        <v/>
      </c>
    </row>
    <row r="313" spans="1:8" x14ac:dyDescent="0.35">
      <c r="A313" t="str">
        <f>IF('PCN Variation'!B317="","",'PCN Variation'!B317)</f>
        <v/>
      </c>
      <c r="B313" t="str">
        <f>IF('PCN Variation'!B317="","",IF('PCN Variation'!G317="","",'PCN Variation'!G317))</f>
        <v/>
      </c>
      <c r="C313" t="str">
        <f>IF('PCN Variation'!B317="","",IF('PCN Variation'!O317="","",'PCN Variation'!O317))</f>
        <v/>
      </c>
      <c r="D313" t="str">
        <f>IF('PCN Variation'!B317="","",IF('PCN Variation'!K317="","",'PCN Variation'!K317))</f>
        <v/>
      </c>
      <c r="E313" t="str">
        <f>IF('PCN Variation'!B317="","",IF('PCN Variation'!M317="","",'PCN Variation'!M317))</f>
        <v/>
      </c>
      <c r="F313" t="str">
        <f>IF('PCN Variation'!B317="","",IF('PCN Variation'!I317="","",'PCN Variation'!I317))</f>
        <v/>
      </c>
      <c r="G313" t="str">
        <f>IF('PCN Variation'!B317="","",IF('PCN Variation'!S317="","",'PCN Variation'!S317))</f>
        <v/>
      </c>
      <c r="H313" t="str">
        <f>IF('PCN Variation'!B317="","",IF('PCN Variation'!U317="","",'PCN Variation'!U317))</f>
        <v/>
      </c>
    </row>
    <row r="314" spans="1:8" x14ac:dyDescent="0.35">
      <c r="A314" t="str">
        <f>IF('PCN Variation'!B318="","",'PCN Variation'!B318)</f>
        <v/>
      </c>
      <c r="B314" t="str">
        <f>IF('PCN Variation'!B318="","",IF('PCN Variation'!G318="","",'PCN Variation'!G318))</f>
        <v/>
      </c>
      <c r="C314" t="str">
        <f>IF('PCN Variation'!B318="","",IF('PCN Variation'!O318="","",'PCN Variation'!O318))</f>
        <v/>
      </c>
      <c r="D314" t="str">
        <f>IF('PCN Variation'!B318="","",IF('PCN Variation'!K318="","",'PCN Variation'!K318))</f>
        <v/>
      </c>
      <c r="E314" t="str">
        <f>IF('PCN Variation'!B318="","",IF('PCN Variation'!M318="","",'PCN Variation'!M318))</f>
        <v/>
      </c>
      <c r="F314" t="str">
        <f>IF('PCN Variation'!B318="","",IF('PCN Variation'!I318="","",'PCN Variation'!I318))</f>
        <v/>
      </c>
      <c r="G314" t="str">
        <f>IF('PCN Variation'!B318="","",IF('PCN Variation'!S318="","",'PCN Variation'!S318))</f>
        <v/>
      </c>
      <c r="H314" t="str">
        <f>IF('PCN Variation'!B318="","",IF('PCN Variation'!U318="","",'PCN Variation'!U318))</f>
        <v/>
      </c>
    </row>
    <row r="315" spans="1:8" x14ac:dyDescent="0.35">
      <c r="A315" t="str">
        <f>IF('PCN Variation'!B319="","",'PCN Variation'!B319)</f>
        <v/>
      </c>
      <c r="B315" t="str">
        <f>IF('PCN Variation'!B319="","",IF('PCN Variation'!G319="","",'PCN Variation'!G319))</f>
        <v/>
      </c>
      <c r="C315" t="str">
        <f>IF('PCN Variation'!B319="","",IF('PCN Variation'!O319="","",'PCN Variation'!O319))</f>
        <v/>
      </c>
      <c r="D315" t="str">
        <f>IF('PCN Variation'!B319="","",IF('PCN Variation'!K319="","",'PCN Variation'!K319))</f>
        <v/>
      </c>
      <c r="E315" t="str">
        <f>IF('PCN Variation'!B319="","",IF('PCN Variation'!M319="","",'PCN Variation'!M319))</f>
        <v/>
      </c>
      <c r="F315" t="str">
        <f>IF('PCN Variation'!B319="","",IF('PCN Variation'!I319="","",'PCN Variation'!I319))</f>
        <v/>
      </c>
      <c r="G315" t="str">
        <f>IF('PCN Variation'!B319="","",IF('PCN Variation'!S319="","",'PCN Variation'!S319))</f>
        <v/>
      </c>
      <c r="H315" t="str">
        <f>IF('PCN Variation'!B319="","",IF('PCN Variation'!U319="","",'PCN Variation'!U319))</f>
        <v/>
      </c>
    </row>
    <row r="316" spans="1:8" x14ac:dyDescent="0.35">
      <c r="A316" t="str">
        <f>IF('PCN Variation'!B320="","",'PCN Variation'!B320)</f>
        <v/>
      </c>
      <c r="B316" t="str">
        <f>IF('PCN Variation'!B320="","",IF('PCN Variation'!G320="","",'PCN Variation'!G320))</f>
        <v/>
      </c>
      <c r="C316" t="str">
        <f>IF('PCN Variation'!B320="","",IF('PCN Variation'!O320="","",'PCN Variation'!O320))</f>
        <v/>
      </c>
      <c r="D316" t="str">
        <f>IF('PCN Variation'!B320="","",IF('PCN Variation'!K320="","",'PCN Variation'!K320))</f>
        <v/>
      </c>
      <c r="E316" t="str">
        <f>IF('PCN Variation'!B320="","",IF('PCN Variation'!M320="","",'PCN Variation'!M320))</f>
        <v/>
      </c>
      <c r="F316" t="str">
        <f>IF('PCN Variation'!B320="","",IF('PCN Variation'!I320="","",'PCN Variation'!I320))</f>
        <v/>
      </c>
      <c r="G316" t="str">
        <f>IF('PCN Variation'!B320="","",IF('PCN Variation'!S320="","",'PCN Variation'!S320))</f>
        <v/>
      </c>
      <c r="H316" t="str">
        <f>IF('PCN Variation'!B320="","",IF('PCN Variation'!U320="","",'PCN Variation'!U320))</f>
        <v/>
      </c>
    </row>
    <row r="317" spans="1:8" x14ac:dyDescent="0.35">
      <c r="A317" t="str">
        <f>IF('PCN Variation'!B321="","",'PCN Variation'!B321)</f>
        <v/>
      </c>
      <c r="B317" t="str">
        <f>IF('PCN Variation'!B321="","",IF('PCN Variation'!G321="","",'PCN Variation'!G321))</f>
        <v/>
      </c>
      <c r="C317" t="str">
        <f>IF('PCN Variation'!B321="","",IF('PCN Variation'!O321="","",'PCN Variation'!O321))</f>
        <v/>
      </c>
      <c r="D317" t="str">
        <f>IF('PCN Variation'!B321="","",IF('PCN Variation'!K321="","",'PCN Variation'!K321))</f>
        <v/>
      </c>
      <c r="E317" t="str">
        <f>IF('PCN Variation'!B321="","",IF('PCN Variation'!M321="","",'PCN Variation'!M321))</f>
        <v/>
      </c>
      <c r="F317" t="str">
        <f>IF('PCN Variation'!B321="","",IF('PCN Variation'!I321="","",'PCN Variation'!I321))</f>
        <v/>
      </c>
      <c r="G317" t="str">
        <f>IF('PCN Variation'!B321="","",IF('PCN Variation'!S321="","",'PCN Variation'!S321))</f>
        <v/>
      </c>
      <c r="H317" t="str">
        <f>IF('PCN Variation'!B321="","",IF('PCN Variation'!U321="","",'PCN Variation'!U321))</f>
        <v/>
      </c>
    </row>
    <row r="318" spans="1:8" x14ac:dyDescent="0.35">
      <c r="A318" t="str">
        <f>IF('PCN Variation'!B322="","",'PCN Variation'!B322)</f>
        <v/>
      </c>
      <c r="B318" t="str">
        <f>IF('PCN Variation'!B322="","",IF('PCN Variation'!G322="","",'PCN Variation'!G322))</f>
        <v/>
      </c>
      <c r="C318" t="str">
        <f>IF('PCN Variation'!B322="","",IF('PCN Variation'!O322="","",'PCN Variation'!O322))</f>
        <v/>
      </c>
      <c r="D318" t="str">
        <f>IF('PCN Variation'!B322="","",IF('PCN Variation'!K322="","",'PCN Variation'!K322))</f>
        <v/>
      </c>
      <c r="E318" t="str">
        <f>IF('PCN Variation'!B322="","",IF('PCN Variation'!M322="","",'PCN Variation'!M322))</f>
        <v/>
      </c>
      <c r="F318" t="str">
        <f>IF('PCN Variation'!B322="","",IF('PCN Variation'!I322="","",'PCN Variation'!I322))</f>
        <v/>
      </c>
      <c r="G318" t="str">
        <f>IF('PCN Variation'!B322="","",IF('PCN Variation'!S322="","",'PCN Variation'!S322))</f>
        <v/>
      </c>
      <c r="H318" t="str">
        <f>IF('PCN Variation'!B322="","",IF('PCN Variation'!U322="","",'PCN Variation'!U322))</f>
        <v/>
      </c>
    </row>
    <row r="319" spans="1:8" x14ac:dyDescent="0.35">
      <c r="A319" t="str">
        <f>IF('PCN Variation'!B323="","",'PCN Variation'!B323)</f>
        <v/>
      </c>
      <c r="B319" t="str">
        <f>IF('PCN Variation'!B323="","",IF('PCN Variation'!G323="","",'PCN Variation'!G323))</f>
        <v/>
      </c>
      <c r="C319" t="str">
        <f>IF('PCN Variation'!B323="","",IF('PCN Variation'!O323="","",'PCN Variation'!O323))</f>
        <v/>
      </c>
      <c r="D319" t="str">
        <f>IF('PCN Variation'!B323="","",IF('PCN Variation'!K323="","",'PCN Variation'!K323))</f>
        <v/>
      </c>
      <c r="E319" t="str">
        <f>IF('PCN Variation'!B323="","",IF('PCN Variation'!M323="","",'PCN Variation'!M323))</f>
        <v/>
      </c>
      <c r="F319" t="str">
        <f>IF('PCN Variation'!B323="","",IF('PCN Variation'!I323="","",'PCN Variation'!I323))</f>
        <v/>
      </c>
      <c r="G319" t="str">
        <f>IF('PCN Variation'!B323="","",IF('PCN Variation'!S323="","",'PCN Variation'!S323))</f>
        <v/>
      </c>
      <c r="H319" t="str">
        <f>IF('PCN Variation'!B323="","",IF('PCN Variation'!U323="","",'PCN Variation'!U323))</f>
        <v/>
      </c>
    </row>
    <row r="320" spans="1:8" x14ac:dyDescent="0.35">
      <c r="A320" t="str">
        <f>IF('PCN Variation'!B324="","",'PCN Variation'!B324)</f>
        <v/>
      </c>
      <c r="B320" t="str">
        <f>IF('PCN Variation'!B324="","",IF('PCN Variation'!G324="","",'PCN Variation'!G324))</f>
        <v/>
      </c>
      <c r="C320" t="str">
        <f>IF('PCN Variation'!B324="","",IF('PCN Variation'!O324="","",'PCN Variation'!O324))</f>
        <v/>
      </c>
      <c r="D320" t="str">
        <f>IF('PCN Variation'!B324="","",IF('PCN Variation'!K324="","",'PCN Variation'!K324))</f>
        <v/>
      </c>
      <c r="E320" t="str">
        <f>IF('PCN Variation'!B324="","",IF('PCN Variation'!M324="","",'PCN Variation'!M324))</f>
        <v/>
      </c>
      <c r="F320" t="str">
        <f>IF('PCN Variation'!B324="","",IF('PCN Variation'!I324="","",'PCN Variation'!I324))</f>
        <v/>
      </c>
      <c r="G320" t="str">
        <f>IF('PCN Variation'!B324="","",IF('PCN Variation'!S324="","",'PCN Variation'!S324))</f>
        <v/>
      </c>
      <c r="H320" t="str">
        <f>IF('PCN Variation'!B324="","",IF('PCN Variation'!U324="","",'PCN Variation'!U324))</f>
        <v/>
      </c>
    </row>
    <row r="321" spans="1:8" x14ac:dyDescent="0.35">
      <c r="A321" t="str">
        <f>IF('PCN Variation'!B325="","",'PCN Variation'!B325)</f>
        <v/>
      </c>
      <c r="B321" t="str">
        <f>IF('PCN Variation'!B325="","",IF('PCN Variation'!G325="","",'PCN Variation'!G325))</f>
        <v/>
      </c>
      <c r="C321" t="str">
        <f>IF('PCN Variation'!B325="","",IF('PCN Variation'!O325="","",'PCN Variation'!O325))</f>
        <v/>
      </c>
      <c r="D321" t="str">
        <f>IF('PCN Variation'!B325="","",IF('PCN Variation'!K325="","",'PCN Variation'!K325))</f>
        <v/>
      </c>
      <c r="E321" t="str">
        <f>IF('PCN Variation'!B325="","",IF('PCN Variation'!M325="","",'PCN Variation'!M325))</f>
        <v/>
      </c>
      <c r="F321" t="str">
        <f>IF('PCN Variation'!B325="","",IF('PCN Variation'!I325="","",'PCN Variation'!I325))</f>
        <v/>
      </c>
      <c r="G321" t="str">
        <f>IF('PCN Variation'!B325="","",IF('PCN Variation'!S325="","",'PCN Variation'!S325))</f>
        <v/>
      </c>
      <c r="H321" t="str">
        <f>IF('PCN Variation'!B325="","",IF('PCN Variation'!U325="","",'PCN Variation'!U325))</f>
        <v/>
      </c>
    </row>
    <row r="322" spans="1:8" x14ac:dyDescent="0.35">
      <c r="A322" t="str">
        <f>IF('PCN Variation'!B326="","",'PCN Variation'!B326)</f>
        <v/>
      </c>
      <c r="B322" t="str">
        <f>IF('PCN Variation'!B326="","",IF('PCN Variation'!G326="","",'PCN Variation'!G326))</f>
        <v/>
      </c>
      <c r="C322" t="str">
        <f>IF('PCN Variation'!B326="","",IF('PCN Variation'!O326="","",'PCN Variation'!O326))</f>
        <v/>
      </c>
      <c r="D322" t="str">
        <f>IF('PCN Variation'!B326="","",IF('PCN Variation'!K326="","",'PCN Variation'!K326))</f>
        <v/>
      </c>
      <c r="E322" t="str">
        <f>IF('PCN Variation'!B326="","",IF('PCN Variation'!M326="","",'PCN Variation'!M326))</f>
        <v/>
      </c>
      <c r="F322" t="str">
        <f>IF('PCN Variation'!B326="","",IF('PCN Variation'!I326="","",'PCN Variation'!I326))</f>
        <v/>
      </c>
      <c r="G322" t="str">
        <f>IF('PCN Variation'!B326="","",IF('PCN Variation'!S326="","",'PCN Variation'!S326))</f>
        <v/>
      </c>
      <c r="H322" t="str">
        <f>IF('PCN Variation'!B326="","",IF('PCN Variation'!U326="","",'PCN Variation'!U326))</f>
        <v/>
      </c>
    </row>
    <row r="323" spans="1:8" x14ac:dyDescent="0.35">
      <c r="A323" t="str">
        <f>IF('PCN Variation'!B327="","",'PCN Variation'!B327)</f>
        <v/>
      </c>
      <c r="B323" t="str">
        <f>IF('PCN Variation'!B327="","",IF('PCN Variation'!G327="","",'PCN Variation'!G327))</f>
        <v/>
      </c>
      <c r="C323" t="str">
        <f>IF('PCN Variation'!B327="","",IF('PCN Variation'!O327="","",'PCN Variation'!O327))</f>
        <v/>
      </c>
      <c r="D323" t="str">
        <f>IF('PCN Variation'!B327="","",IF('PCN Variation'!K327="","",'PCN Variation'!K327))</f>
        <v/>
      </c>
      <c r="E323" t="str">
        <f>IF('PCN Variation'!B327="","",IF('PCN Variation'!M327="","",'PCN Variation'!M327))</f>
        <v/>
      </c>
      <c r="F323" t="str">
        <f>IF('PCN Variation'!B327="","",IF('PCN Variation'!I327="","",'PCN Variation'!I327))</f>
        <v/>
      </c>
      <c r="G323" t="str">
        <f>IF('PCN Variation'!B327="","",IF('PCN Variation'!S327="","",'PCN Variation'!S327))</f>
        <v/>
      </c>
      <c r="H323" t="str">
        <f>IF('PCN Variation'!B327="","",IF('PCN Variation'!U327="","",'PCN Variation'!U327))</f>
        <v/>
      </c>
    </row>
    <row r="324" spans="1:8" x14ac:dyDescent="0.35">
      <c r="A324" t="str">
        <f>IF('PCN Variation'!B328="","",'PCN Variation'!B328)</f>
        <v/>
      </c>
      <c r="B324" t="str">
        <f>IF('PCN Variation'!B328="","",IF('PCN Variation'!G328="","",'PCN Variation'!G328))</f>
        <v/>
      </c>
      <c r="C324" t="str">
        <f>IF('PCN Variation'!B328="","",IF('PCN Variation'!O328="","",'PCN Variation'!O328))</f>
        <v/>
      </c>
      <c r="D324" t="str">
        <f>IF('PCN Variation'!B328="","",IF('PCN Variation'!K328="","",'PCN Variation'!K328))</f>
        <v/>
      </c>
      <c r="E324" t="str">
        <f>IF('PCN Variation'!B328="","",IF('PCN Variation'!M328="","",'PCN Variation'!M328))</f>
        <v/>
      </c>
      <c r="F324" t="str">
        <f>IF('PCN Variation'!B328="","",IF('PCN Variation'!I328="","",'PCN Variation'!I328))</f>
        <v/>
      </c>
      <c r="G324" t="str">
        <f>IF('PCN Variation'!B328="","",IF('PCN Variation'!S328="","",'PCN Variation'!S328))</f>
        <v/>
      </c>
      <c r="H324" t="str">
        <f>IF('PCN Variation'!B328="","",IF('PCN Variation'!U328="","",'PCN Variation'!U328))</f>
        <v/>
      </c>
    </row>
    <row r="325" spans="1:8" x14ac:dyDescent="0.35">
      <c r="A325" t="str">
        <f>IF('PCN Variation'!B329="","",'PCN Variation'!B329)</f>
        <v/>
      </c>
      <c r="B325" t="str">
        <f>IF('PCN Variation'!B329="","",IF('PCN Variation'!G329="","",'PCN Variation'!G329))</f>
        <v/>
      </c>
      <c r="C325" t="str">
        <f>IF('PCN Variation'!B329="","",IF('PCN Variation'!O329="","",'PCN Variation'!O329))</f>
        <v/>
      </c>
      <c r="D325" t="str">
        <f>IF('PCN Variation'!B329="","",IF('PCN Variation'!K329="","",'PCN Variation'!K329))</f>
        <v/>
      </c>
      <c r="E325" t="str">
        <f>IF('PCN Variation'!B329="","",IF('PCN Variation'!M329="","",'PCN Variation'!M329))</f>
        <v/>
      </c>
      <c r="F325" t="str">
        <f>IF('PCN Variation'!B329="","",IF('PCN Variation'!I329="","",'PCN Variation'!I329))</f>
        <v/>
      </c>
      <c r="G325" t="str">
        <f>IF('PCN Variation'!B329="","",IF('PCN Variation'!S329="","",'PCN Variation'!S329))</f>
        <v/>
      </c>
      <c r="H325" t="str">
        <f>IF('PCN Variation'!B329="","",IF('PCN Variation'!U329="","",'PCN Variation'!U329))</f>
        <v/>
      </c>
    </row>
    <row r="326" spans="1:8" x14ac:dyDescent="0.35">
      <c r="A326" t="str">
        <f>IF('PCN Variation'!B330="","",'PCN Variation'!B330)</f>
        <v/>
      </c>
      <c r="B326" t="str">
        <f>IF('PCN Variation'!B330="","",IF('PCN Variation'!G330="","",'PCN Variation'!G330))</f>
        <v/>
      </c>
      <c r="C326" t="str">
        <f>IF('PCN Variation'!B330="","",IF('PCN Variation'!O330="","",'PCN Variation'!O330))</f>
        <v/>
      </c>
      <c r="D326" t="str">
        <f>IF('PCN Variation'!B330="","",IF('PCN Variation'!K330="","",'PCN Variation'!K330))</f>
        <v/>
      </c>
      <c r="E326" t="str">
        <f>IF('PCN Variation'!B330="","",IF('PCN Variation'!M330="","",'PCN Variation'!M330))</f>
        <v/>
      </c>
      <c r="F326" t="str">
        <f>IF('PCN Variation'!B330="","",IF('PCN Variation'!I330="","",'PCN Variation'!I330))</f>
        <v/>
      </c>
      <c r="G326" t="str">
        <f>IF('PCN Variation'!B330="","",IF('PCN Variation'!S330="","",'PCN Variation'!S330))</f>
        <v/>
      </c>
      <c r="H326" t="str">
        <f>IF('PCN Variation'!B330="","",IF('PCN Variation'!U330="","",'PCN Variation'!U330))</f>
        <v/>
      </c>
    </row>
    <row r="327" spans="1:8" x14ac:dyDescent="0.35">
      <c r="A327" t="str">
        <f>IF('PCN Variation'!B331="","",'PCN Variation'!B331)</f>
        <v/>
      </c>
      <c r="B327" t="str">
        <f>IF('PCN Variation'!B331="","",IF('PCN Variation'!G331="","",'PCN Variation'!G331))</f>
        <v/>
      </c>
      <c r="C327" t="str">
        <f>IF('PCN Variation'!B331="","",IF('PCN Variation'!O331="","",'PCN Variation'!O331))</f>
        <v/>
      </c>
      <c r="D327" t="str">
        <f>IF('PCN Variation'!B331="","",IF('PCN Variation'!K331="","",'PCN Variation'!K331))</f>
        <v/>
      </c>
      <c r="E327" t="str">
        <f>IF('PCN Variation'!B331="","",IF('PCN Variation'!M331="","",'PCN Variation'!M331))</f>
        <v/>
      </c>
      <c r="F327" t="str">
        <f>IF('PCN Variation'!B331="","",IF('PCN Variation'!I331="","",'PCN Variation'!I331))</f>
        <v/>
      </c>
      <c r="G327" t="str">
        <f>IF('PCN Variation'!B331="","",IF('PCN Variation'!S331="","",'PCN Variation'!S331))</f>
        <v/>
      </c>
      <c r="H327" t="str">
        <f>IF('PCN Variation'!B331="","",IF('PCN Variation'!U331="","",'PCN Variation'!U331))</f>
        <v/>
      </c>
    </row>
    <row r="328" spans="1:8" x14ac:dyDescent="0.35">
      <c r="A328" t="str">
        <f>IF('PCN Variation'!B332="","",'PCN Variation'!B332)</f>
        <v/>
      </c>
      <c r="B328" t="str">
        <f>IF('PCN Variation'!B332="","",IF('PCN Variation'!G332="","",'PCN Variation'!G332))</f>
        <v/>
      </c>
      <c r="C328" t="str">
        <f>IF('PCN Variation'!B332="","",IF('PCN Variation'!O332="","",'PCN Variation'!O332))</f>
        <v/>
      </c>
      <c r="D328" t="str">
        <f>IF('PCN Variation'!B332="","",IF('PCN Variation'!K332="","",'PCN Variation'!K332))</f>
        <v/>
      </c>
      <c r="E328" t="str">
        <f>IF('PCN Variation'!B332="","",IF('PCN Variation'!M332="","",'PCN Variation'!M332))</f>
        <v/>
      </c>
      <c r="F328" t="str">
        <f>IF('PCN Variation'!B332="","",IF('PCN Variation'!I332="","",'PCN Variation'!I332))</f>
        <v/>
      </c>
      <c r="G328" t="str">
        <f>IF('PCN Variation'!B332="","",IF('PCN Variation'!S332="","",'PCN Variation'!S332))</f>
        <v/>
      </c>
      <c r="H328" t="str">
        <f>IF('PCN Variation'!B332="","",IF('PCN Variation'!U332="","",'PCN Variation'!U332))</f>
        <v/>
      </c>
    </row>
    <row r="329" spans="1:8" x14ac:dyDescent="0.35">
      <c r="A329" t="str">
        <f>IF('PCN Variation'!B333="","",'PCN Variation'!B333)</f>
        <v/>
      </c>
      <c r="B329" t="str">
        <f>IF('PCN Variation'!B333="","",IF('PCN Variation'!G333="","",'PCN Variation'!G333))</f>
        <v/>
      </c>
      <c r="C329" t="str">
        <f>IF('PCN Variation'!B333="","",IF('PCN Variation'!O333="","",'PCN Variation'!O333))</f>
        <v/>
      </c>
      <c r="D329" t="str">
        <f>IF('PCN Variation'!B333="","",IF('PCN Variation'!K333="","",'PCN Variation'!K333))</f>
        <v/>
      </c>
      <c r="E329" t="str">
        <f>IF('PCN Variation'!B333="","",IF('PCN Variation'!M333="","",'PCN Variation'!M333))</f>
        <v/>
      </c>
      <c r="F329" t="str">
        <f>IF('PCN Variation'!B333="","",IF('PCN Variation'!I333="","",'PCN Variation'!I333))</f>
        <v/>
      </c>
      <c r="G329" t="str">
        <f>IF('PCN Variation'!B333="","",IF('PCN Variation'!S333="","",'PCN Variation'!S333))</f>
        <v/>
      </c>
      <c r="H329" t="str">
        <f>IF('PCN Variation'!B333="","",IF('PCN Variation'!U333="","",'PCN Variation'!U333))</f>
        <v/>
      </c>
    </row>
    <row r="330" spans="1:8" x14ac:dyDescent="0.35">
      <c r="A330" t="str">
        <f>IF('PCN Variation'!B334="","",'PCN Variation'!B334)</f>
        <v/>
      </c>
      <c r="B330" t="str">
        <f>IF('PCN Variation'!B334="","",IF('PCN Variation'!G334="","",'PCN Variation'!G334))</f>
        <v/>
      </c>
      <c r="C330" t="str">
        <f>IF('PCN Variation'!B334="","",IF('PCN Variation'!O334="","",'PCN Variation'!O334))</f>
        <v/>
      </c>
      <c r="D330" t="str">
        <f>IF('PCN Variation'!B334="","",IF('PCN Variation'!K334="","",'PCN Variation'!K334))</f>
        <v/>
      </c>
      <c r="E330" t="str">
        <f>IF('PCN Variation'!B334="","",IF('PCN Variation'!M334="","",'PCN Variation'!M334))</f>
        <v/>
      </c>
      <c r="F330" t="str">
        <f>IF('PCN Variation'!B334="","",IF('PCN Variation'!I334="","",'PCN Variation'!I334))</f>
        <v/>
      </c>
      <c r="G330" t="str">
        <f>IF('PCN Variation'!B334="","",IF('PCN Variation'!S334="","",'PCN Variation'!S334))</f>
        <v/>
      </c>
      <c r="H330" t="str">
        <f>IF('PCN Variation'!B334="","",IF('PCN Variation'!U334="","",'PCN Variation'!U334))</f>
        <v/>
      </c>
    </row>
    <row r="331" spans="1:8" x14ac:dyDescent="0.35">
      <c r="A331" t="str">
        <f>IF('PCN Variation'!B335="","",'PCN Variation'!B335)</f>
        <v/>
      </c>
      <c r="B331" t="str">
        <f>IF('PCN Variation'!B335="","",IF('PCN Variation'!G335="","",'PCN Variation'!G335))</f>
        <v/>
      </c>
      <c r="C331" t="str">
        <f>IF('PCN Variation'!B335="","",IF('PCN Variation'!O335="","",'PCN Variation'!O335))</f>
        <v/>
      </c>
      <c r="D331" t="str">
        <f>IF('PCN Variation'!B335="","",IF('PCN Variation'!K335="","",'PCN Variation'!K335))</f>
        <v/>
      </c>
      <c r="E331" t="str">
        <f>IF('PCN Variation'!B335="","",IF('PCN Variation'!M335="","",'PCN Variation'!M335))</f>
        <v/>
      </c>
      <c r="F331" t="str">
        <f>IF('PCN Variation'!B335="","",IF('PCN Variation'!I335="","",'PCN Variation'!I335))</f>
        <v/>
      </c>
      <c r="G331" t="str">
        <f>IF('PCN Variation'!B335="","",IF('PCN Variation'!S335="","",'PCN Variation'!S335))</f>
        <v/>
      </c>
      <c r="H331" t="str">
        <f>IF('PCN Variation'!B335="","",IF('PCN Variation'!U335="","",'PCN Variation'!U335))</f>
        <v/>
      </c>
    </row>
    <row r="332" spans="1:8" x14ac:dyDescent="0.35">
      <c r="A332" t="str">
        <f>IF('PCN Variation'!B336="","",'PCN Variation'!B336)</f>
        <v/>
      </c>
      <c r="B332" t="str">
        <f>IF('PCN Variation'!B336="","",IF('PCN Variation'!G336="","",'PCN Variation'!G336))</f>
        <v/>
      </c>
      <c r="C332" t="str">
        <f>IF('PCN Variation'!B336="","",IF('PCN Variation'!O336="","",'PCN Variation'!O336))</f>
        <v/>
      </c>
      <c r="D332" t="str">
        <f>IF('PCN Variation'!B336="","",IF('PCN Variation'!K336="","",'PCN Variation'!K336))</f>
        <v/>
      </c>
      <c r="E332" t="str">
        <f>IF('PCN Variation'!B336="","",IF('PCN Variation'!M336="","",'PCN Variation'!M336))</f>
        <v/>
      </c>
      <c r="F332" t="str">
        <f>IF('PCN Variation'!B336="","",IF('PCN Variation'!I336="","",'PCN Variation'!I336))</f>
        <v/>
      </c>
      <c r="G332" t="str">
        <f>IF('PCN Variation'!B336="","",IF('PCN Variation'!S336="","",'PCN Variation'!S336))</f>
        <v/>
      </c>
      <c r="H332" t="str">
        <f>IF('PCN Variation'!B336="","",IF('PCN Variation'!U336="","",'PCN Variation'!U336))</f>
        <v/>
      </c>
    </row>
    <row r="333" spans="1:8" x14ac:dyDescent="0.35">
      <c r="A333" t="str">
        <f>IF('PCN Variation'!B337="","",'PCN Variation'!B337)</f>
        <v/>
      </c>
      <c r="B333" t="str">
        <f>IF('PCN Variation'!B337="","",IF('PCN Variation'!G337="","",'PCN Variation'!G337))</f>
        <v/>
      </c>
      <c r="C333" t="str">
        <f>IF('PCN Variation'!B337="","",IF('PCN Variation'!O337="","",'PCN Variation'!O337))</f>
        <v/>
      </c>
      <c r="D333" t="str">
        <f>IF('PCN Variation'!B337="","",IF('PCN Variation'!K337="","",'PCN Variation'!K337))</f>
        <v/>
      </c>
      <c r="E333" t="str">
        <f>IF('PCN Variation'!B337="","",IF('PCN Variation'!M337="","",'PCN Variation'!M337))</f>
        <v/>
      </c>
      <c r="F333" t="str">
        <f>IF('PCN Variation'!B337="","",IF('PCN Variation'!I337="","",'PCN Variation'!I337))</f>
        <v/>
      </c>
      <c r="G333" t="str">
        <f>IF('PCN Variation'!B337="","",IF('PCN Variation'!S337="","",'PCN Variation'!S337))</f>
        <v/>
      </c>
      <c r="H333" t="str">
        <f>IF('PCN Variation'!B337="","",IF('PCN Variation'!U337="","",'PCN Variation'!U337))</f>
        <v/>
      </c>
    </row>
    <row r="334" spans="1:8" x14ac:dyDescent="0.35">
      <c r="A334" t="str">
        <f>IF('PCN Variation'!B338="","",'PCN Variation'!B338)</f>
        <v/>
      </c>
      <c r="B334" t="str">
        <f>IF('PCN Variation'!B338="","",IF('PCN Variation'!G338="","",'PCN Variation'!G338))</f>
        <v/>
      </c>
      <c r="C334" t="str">
        <f>IF('PCN Variation'!B338="","",IF('PCN Variation'!O338="","",'PCN Variation'!O338))</f>
        <v/>
      </c>
      <c r="D334" t="str">
        <f>IF('PCN Variation'!B338="","",IF('PCN Variation'!K338="","",'PCN Variation'!K338))</f>
        <v/>
      </c>
      <c r="E334" t="str">
        <f>IF('PCN Variation'!B338="","",IF('PCN Variation'!M338="","",'PCN Variation'!M338))</f>
        <v/>
      </c>
      <c r="F334" t="str">
        <f>IF('PCN Variation'!B338="","",IF('PCN Variation'!I338="","",'PCN Variation'!I338))</f>
        <v/>
      </c>
      <c r="G334" t="str">
        <f>IF('PCN Variation'!B338="","",IF('PCN Variation'!S338="","",'PCN Variation'!S338))</f>
        <v/>
      </c>
      <c r="H334" t="str">
        <f>IF('PCN Variation'!B338="","",IF('PCN Variation'!U338="","",'PCN Variation'!U338))</f>
        <v/>
      </c>
    </row>
    <row r="335" spans="1:8" x14ac:dyDescent="0.35">
      <c r="A335" t="str">
        <f>IF('PCN Variation'!B339="","",'PCN Variation'!B339)</f>
        <v/>
      </c>
      <c r="B335" t="str">
        <f>IF('PCN Variation'!B339="","",IF('PCN Variation'!G339="","",'PCN Variation'!G339))</f>
        <v/>
      </c>
      <c r="C335" t="str">
        <f>IF('PCN Variation'!B339="","",IF('PCN Variation'!O339="","",'PCN Variation'!O339))</f>
        <v/>
      </c>
      <c r="D335" t="str">
        <f>IF('PCN Variation'!B339="","",IF('PCN Variation'!K339="","",'PCN Variation'!K339))</f>
        <v/>
      </c>
      <c r="E335" t="str">
        <f>IF('PCN Variation'!B339="","",IF('PCN Variation'!M339="","",'PCN Variation'!M339))</f>
        <v/>
      </c>
      <c r="F335" t="str">
        <f>IF('PCN Variation'!B339="","",IF('PCN Variation'!I339="","",'PCN Variation'!I339))</f>
        <v/>
      </c>
      <c r="G335" t="str">
        <f>IF('PCN Variation'!B339="","",IF('PCN Variation'!S339="","",'PCN Variation'!S339))</f>
        <v/>
      </c>
      <c r="H335" t="str">
        <f>IF('PCN Variation'!B339="","",IF('PCN Variation'!U339="","",'PCN Variation'!U339))</f>
        <v/>
      </c>
    </row>
    <row r="336" spans="1:8" x14ac:dyDescent="0.35">
      <c r="A336" t="str">
        <f>IF('PCN Variation'!B340="","",'PCN Variation'!B340)</f>
        <v/>
      </c>
      <c r="B336" t="str">
        <f>IF('PCN Variation'!B340="","",IF('PCN Variation'!G340="","",'PCN Variation'!G340))</f>
        <v/>
      </c>
      <c r="C336" t="str">
        <f>IF('PCN Variation'!B340="","",IF('PCN Variation'!O340="","",'PCN Variation'!O340))</f>
        <v/>
      </c>
      <c r="D336" t="str">
        <f>IF('PCN Variation'!B340="","",IF('PCN Variation'!K340="","",'PCN Variation'!K340))</f>
        <v/>
      </c>
      <c r="E336" t="str">
        <f>IF('PCN Variation'!B340="","",IF('PCN Variation'!M340="","",'PCN Variation'!M340))</f>
        <v/>
      </c>
      <c r="F336" t="str">
        <f>IF('PCN Variation'!B340="","",IF('PCN Variation'!I340="","",'PCN Variation'!I340))</f>
        <v/>
      </c>
      <c r="G336" t="str">
        <f>IF('PCN Variation'!B340="","",IF('PCN Variation'!S340="","",'PCN Variation'!S340))</f>
        <v/>
      </c>
      <c r="H336" t="str">
        <f>IF('PCN Variation'!B340="","",IF('PCN Variation'!U340="","",'PCN Variation'!U340))</f>
        <v/>
      </c>
    </row>
    <row r="337" spans="1:8" x14ac:dyDescent="0.35">
      <c r="A337" t="str">
        <f>IF('PCN Variation'!B341="","",'PCN Variation'!B341)</f>
        <v/>
      </c>
      <c r="B337" t="str">
        <f>IF('PCN Variation'!B341="","",IF('PCN Variation'!G341="","",'PCN Variation'!G341))</f>
        <v/>
      </c>
      <c r="C337" t="str">
        <f>IF('PCN Variation'!B341="","",IF('PCN Variation'!O341="","",'PCN Variation'!O341))</f>
        <v/>
      </c>
      <c r="D337" t="str">
        <f>IF('PCN Variation'!B341="","",IF('PCN Variation'!K341="","",'PCN Variation'!K341))</f>
        <v/>
      </c>
      <c r="E337" t="str">
        <f>IF('PCN Variation'!B341="","",IF('PCN Variation'!M341="","",'PCN Variation'!M341))</f>
        <v/>
      </c>
      <c r="F337" t="str">
        <f>IF('PCN Variation'!B341="","",IF('PCN Variation'!I341="","",'PCN Variation'!I341))</f>
        <v/>
      </c>
      <c r="G337" t="str">
        <f>IF('PCN Variation'!B341="","",IF('PCN Variation'!S341="","",'PCN Variation'!S341))</f>
        <v/>
      </c>
      <c r="H337" t="str">
        <f>IF('PCN Variation'!B341="","",IF('PCN Variation'!U341="","",'PCN Variation'!U341))</f>
        <v/>
      </c>
    </row>
    <row r="338" spans="1:8" x14ac:dyDescent="0.35">
      <c r="A338" t="str">
        <f>IF('PCN Variation'!B342="","",'PCN Variation'!B342)</f>
        <v/>
      </c>
      <c r="B338" t="str">
        <f>IF('PCN Variation'!B342="","",IF('PCN Variation'!G342="","",'PCN Variation'!G342))</f>
        <v/>
      </c>
      <c r="C338" t="str">
        <f>IF('PCN Variation'!B342="","",IF('PCN Variation'!O342="","",'PCN Variation'!O342))</f>
        <v/>
      </c>
      <c r="D338" t="str">
        <f>IF('PCN Variation'!B342="","",IF('PCN Variation'!K342="","",'PCN Variation'!K342))</f>
        <v/>
      </c>
      <c r="E338" t="str">
        <f>IF('PCN Variation'!B342="","",IF('PCN Variation'!M342="","",'PCN Variation'!M342))</f>
        <v/>
      </c>
      <c r="F338" t="str">
        <f>IF('PCN Variation'!B342="","",IF('PCN Variation'!I342="","",'PCN Variation'!I342))</f>
        <v/>
      </c>
      <c r="G338" t="str">
        <f>IF('PCN Variation'!B342="","",IF('PCN Variation'!S342="","",'PCN Variation'!S342))</f>
        <v/>
      </c>
      <c r="H338" t="str">
        <f>IF('PCN Variation'!B342="","",IF('PCN Variation'!U342="","",'PCN Variation'!U342))</f>
        <v/>
      </c>
    </row>
    <row r="339" spans="1:8" x14ac:dyDescent="0.35">
      <c r="A339" t="str">
        <f>IF('PCN Variation'!B343="","",'PCN Variation'!B343)</f>
        <v/>
      </c>
      <c r="B339" t="str">
        <f>IF('PCN Variation'!B343="","",IF('PCN Variation'!G343="","",'PCN Variation'!G343))</f>
        <v/>
      </c>
      <c r="C339" t="str">
        <f>IF('PCN Variation'!B343="","",IF('PCN Variation'!O343="","",'PCN Variation'!O343))</f>
        <v/>
      </c>
      <c r="D339" t="str">
        <f>IF('PCN Variation'!B343="","",IF('PCN Variation'!K343="","",'PCN Variation'!K343))</f>
        <v/>
      </c>
      <c r="E339" t="str">
        <f>IF('PCN Variation'!B343="","",IF('PCN Variation'!M343="","",'PCN Variation'!M343))</f>
        <v/>
      </c>
      <c r="F339" t="str">
        <f>IF('PCN Variation'!B343="","",IF('PCN Variation'!I343="","",'PCN Variation'!I343))</f>
        <v/>
      </c>
      <c r="G339" t="str">
        <f>IF('PCN Variation'!B343="","",IF('PCN Variation'!S343="","",'PCN Variation'!S343))</f>
        <v/>
      </c>
      <c r="H339" t="str">
        <f>IF('PCN Variation'!B343="","",IF('PCN Variation'!U343="","",'PCN Variation'!U343))</f>
        <v/>
      </c>
    </row>
    <row r="340" spans="1:8" x14ac:dyDescent="0.35">
      <c r="A340" t="str">
        <f>IF('PCN Variation'!B344="","",'PCN Variation'!B344)</f>
        <v/>
      </c>
      <c r="B340" t="str">
        <f>IF('PCN Variation'!B344="","",IF('PCN Variation'!G344="","",'PCN Variation'!G344))</f>
        <v/>
      </c>
      <c r="C340" t="str">
        <f>IF('PCN Variation'!B344="","",IF('PCN Variation'!O344="","",'PCN Variation'!O344))</f>
        <v/>
      </c>
      <c r="D340" t="str">
        <f>IF('PCN Variation'!B344="","",IF('PCN Variation'!K344="","",'PCN Variation'!K344))</f>
        <v/>
      </c>
      <c r="E340" t="str">
        <f>IF('PCN Variation'!B344="","",IF('PCN Variation'!M344="","",'PCN Variation'!M344))</f>
        <v/>
      </c>
      <c r="F340" t="str">
        <f>IF('PCN Variation'!B344="","",IF('PCN Variation'!I344="","",'PCN Variation'!I344))</f>
        <v/>
      </c>
      <c r="G340" t="str">
        <f>IF('PCN Variation'!B344="","",IF('PCN Variation'!S344="","",'PCN Variation'!S344))</f>
        <v/>
      </c>
      <c r="H340" t="str">
        <f>IF('PCN Variation'!B344="","",IF('PCN Variation'!U344="","",'PCN Variation'!U344))</f>
        <v/>
      </c>
    </row>
    <row r="341" spans="1:8" x14ac:dyDescent="0.35">
      <c r="A341" t="str">
        <f>IF('PCN Variation'!B345="","",'PCN Variation'!B345)</f>
        <v/>
      </c>
      <c r="B341" t="str">
        <f>IF('PCN Variation'!B345="","",IF('PCN Variation'!G345="","",'PCN Variation'!G345))</f>
        <v/>
      </c>
      <c r="C341" t="str">
        <f>IF('PCN Variation'!B345="","",IF('PCN Variation'!O345="","",'PCN Variation'!O345))</f>
        <v/>
      </c>
      <c r="D341" t="str">
        <f>IF('PCN Variation'!B345="","",IF('PCN Variation'!K345="","",'PCN Variation'!K345))</f>
        <v/>
      </c>
      <c r="E341" t="str">
        <f>IF('PCN Variation'!B345="","",IF('PCN Variation'!M345="","",'PCN Variation'!M345))</f>
        <v/>
      </c>
      <c r="F341" t="str">
        <f>IF('PCN Variation'!B345="","",IF('PCN Variation'!I345="","",'PCN Variation'!I345))</f>
        <v/>
      </c>
      <c r="G341" t="str">
        <f>IF('PCN Variation'!B345="","",IF('PCN Variation'!S345="","",'PCN Variation'!S345))</f>
        <v/>
      </c>
      <c r="H341" t="str">
        <f>IF('PCN Variation'!B345="","",IF('PCN Variation'!U345="","",'PCN Variation'!U345))</f>
        <v/>
      </c>
    </row>
    <row r="342" spans="1:8" x14ac:dyDescent="0.35">
      <c r="A342" t="str">
        <f>IF('PCN Variation'!B346="","",'PCN Variation'!B346)</f>
        <v/>
      </c>
      <c r="B342" t="str">
        <f>IF('PCN Variation'!B346="","",IF('PCN Variation'!G346="","",'PCN Variation'!G346))</f>
        <v/>
      </c>
      <c r="C342" t="str">
        <f>IF('PCN Variation'!B346="","",IF('PCN Variation'!O346="","",'PCN Variation'!O346))</f>
        <v/>
      </c>
      <c r="D342" t="str">
        <f>IF('PCN Variation'!B346="","",IF('PCN Variation'!K346="","",'PCN Variation'!K346))</f>
        <v/>
      </c>
      <c r="E342" t="str">
        <f>IF('PCN Variation'!B346="","",IF('PCN Variation'!M346="","",'PCN Variation'!M346))</f>
        <v/>
      </c>
      <c r="F342" t="str">
        <f>IF('PCN Variation'!B346="","",IF('PCN Variation'!I346="","",'PCN Variation'!I346))</f>
        <v/>
      </c>
      <c r="G342" t="str">
        <f>IF('PCN Variation'!B346="","",IF('PCN Variation'!S346="","",'PCN Variation'!S346))</f>
        <v/>
      </c>
      <c r="H342" t="str">
        <f>IF('PCN Variation'!B346="","",IF('PCN Variation'!U346="","",'PCN Variation'!U346))</f>
        <v/>
      </c>
    </row>
    <row r="343" spans="1:8" x14ac:dyDescent="0.35">
      <c r="A343" t="str">
        <f>IF('PCN Variation'!B347="","",'PCN Variation'!B347)</f>
        <v/>
      </c>
      <c r="B343" t="str">
        <f>IF('PCN Variation'!B347="","",IF('PCN Variation'!G347="","",'PCN Variation'!G347))</f>
        <v/>
      </c>
      <c r="C343" t="str">
        <f>IF('PCN Variation'!B347="","",IF('PCN Variation'!O347="","",'PCN Variation'!O347))</f>
        <v/>
      </c>
      <c r="D343" t="str">
        <f>IF('PCN Variation'!B347="","",IF('PCN Variation'!K347="","",'PCN Variation'!K347))</f>
        <v/>
      </c>
      <c r="E343" t="str">
        <f>IF('PCN Variation'!B347="","",IF('PCN Variation'!M347="","",'PCN Variation'!M347))</f>
        <v/>
      </c>
      <c r="F343" t="str">
        <f>IF('PCN Variation'!B347="","",IF('PCN Variation'!I347="","",'PCN Variation'!I347))</f>
        <v/>
      </c>
      <c r="G343" t="str">
        <f>IF('PCN Variation'!B347="","",IF('PCN Variation'!S347="","",'PCN Variation'!S347))</f>
        <v/>
      </c>
      <c r="H343" t="str">
        <f>IF('PCN Variation'!B347="","",IF('PCN Variation'!U347="","",'PCN Variation'!U347))</f>
        <v/>
      </c>
    </row>
    <row r="344" spans="1:8" x14ac:dyDescent="0.35">
      <c r="A344" t="str">
        <f>IF('PCN Variation'!B348="","",'PCN Variation'!B348)</f>
        <v/>
      </c>
      <c r="B344" t="str">
        <f>IF('PCN Variation'!B348="","",IF('PCN Variation'!G348="","",'PCN Variation'!G348))</f>
        <v/>
      </c>
      <c r="C344" t="str">
        <f>IF('PCN Variation'!B348="","",IF('PCN Variation'!O348="","",'PCN Variation'!O348))</f>
        <v/>
      </c>
      <c r="D344" t="str">
        <f>IF('PCN Variation'!B348="","",IF('PCN Variation'!K348="","",'PCN Variation'!K348))</f>
        <v/>
      </c>
      <c r="E344" t="str">
        <f>IF('PCN Variation'!B348="","",IF('PCN Variation'!M348="","",'PCN Variation'!M348))</f>
        <v/>
      </c>
      <c r="F344" t="str">
        <f>IF('PCN Variation'!B348="","",IF('PCN Variation'!I348="","",'PCN Variation'!I348))</f>
        <v/>
      </c>
      <c r="G344" t="str">
        <f>IF('PCN Variation'!B348="","",IF('PCN Variation'!S348="","",'PCN Variation'!S348))</f>
        <v/>
      </c>
      <c r="H344" t="str">
        <f>IF('PCN Variation'!B348="","",IF('PCN Variation'!U348="","",'PCN Variation'!U348))</f>
        <v/>
      </c>
    </row>
    <row r="345" spans="1:8" x14ac:dyDescent="0.35">
      <c r="A345" t="str">
        <f>IF('PCN Variation'!B349="","",'PCN Variation'!B349)</f>
        <v/>
      </c>
      <c r="B345" t="str">
        <f>IF('PCN Variation'!B349="","",IF('PCN Variation'!G349="","",'PCN Variation'!G349))</f>
        <v/>
      </c>
      <c r="C345" t="str">
        <f>IF('PCN Variation'!B349="","",IF('PCN Variation'!O349="","",'PCN Variation'!O349))</f>
        <v/>
      </c>
      <c r="D345" t="str">
        <f>IF('PCN Variation'!B349="","",IF('PCN Variation'!K349="","",'PCN Variation'!K349))</f>
        <v/>
      </c>
      <c r="E345" t="str">
        <f>IF('PCN Variation'!B349="","",IF('PCN Variation'!M349="","",'PCN Variation'!M349))</f>
        <v/>
      </c>
      <c r="F345" t="str">
        <f>IF('PCN Variation'!B349="","",IF('PCN Variation'!I349="","",'PCN Variation'!I349))</f>
        <v/>
      </c>
      <c r="G345" t="str">
        <f>IF('PCN Variation'!B349="","",IF('PCN Variation'!S349="","",'PCN Variation'!S349))</f>
        <v/>
      </c>
      <c r="H345" t="str">
        <f>IF('PCN Variation'!B349="","",IF('PCN Variation'!U349="","",'PCN Variation'!U349))</f>
        <v/>
      </c>
    </row>
    <row r="346" spans="1:8" x14ac:dyDescent="0.35">
      <c r="A346" t="str">
        <f>IF('PCN Variation'!B350="","",'PCN Variation'!B350)</f>
        <v/>
      </c>
      <c r="B346" t="str">
        <f>IF('PCN Variation'!B350="","",IF('PCN Variation'!G350="","",'PCN Variation'!G350))</f>
        <v/>
      </c>
      <c r="C346" t="str">
        <f>IF('PCN Variation'!B350="","",IF('PCN Variation'!O350="","",'PCN Variation'!O350))</f>
        <v/>
      </c>
      <c r="D346" t="str">
        <f>IF('PCN Variation'!B350="","",IF('PCN Variation'!K350="","",'PCN Variation'!K350))</f>
        <v/>
      </c>
      <c r="E346" t="str">
        <f>IF('PCN Variation'!B350="","",IF('PCN Variation'!M350="","",'PCN Variation'!M350))</f>
        <v/>
      </c>
      <c r="F346" t="str">
        <f>IF('PCN Variation'!B350="","",IF('PCN Variation'!I350="","",'PCN Variation'!I350))</f>
        <v/>
      </c>
      <c r="G346" t="str">
        <f>IF('PCN Variation'!B350="","",IF('PCN Variation'!S350="","",'PCN Variation'!S350))</f>
        <v/>
      </c>
      <c r="H346" t="str">
        <f>IF('PCN Variation'!B350="","",IF('PCN Variation'!U350="","",'PCN Variation'!U350))</f>
        <v/>
      </c>
    </row>
    <row r="347" spans="1:8" x14ac:dyDescent="0.35">
      <c r="A347" t="str">
        <f>IF('PCN Variation'!B351="","",'PCN Variation'!B351)</f>
        <v/>
      </c>
      <c r="B347" t="str">
        <f>IF('PCN Variation'!B351="","",IF('PCN Variation'!G351="","",'PCN Variation'!G351))</f>
        <v/>
      </c>
      <c r="C347" t="str">
        <f>IF('PCN Variation'!B351="","",IF('PCN Variation'!O351="","",'PCN Variation'!O351))</f>
        <v/>
      </c>
      <c r="D347" t="str">
        <f>IF('PCN Variation'!B351="","",IF('PCN Variation'!K351="","",'PCN Variation'!K351))</f>
        <v/>
      </c>
      <c r="E347" t="str">
        <f>IF('PCN Variation'!B351="","",IF('PCN Variation'!M351="","",'PCN Variation'!M351))</f>
        <v/>
      </c>
      <c r="F347" t="str">
        <f>IF('PCN Variation'!B351="","",IF('PCN Variation'!I351="","",'PCN Variation'!I351))</f>
        <v/>
      </c>
      <c r="G347" t="str">
        <f>IF('PCN Variation'!B351="","",IF('PCN Variation'!S351="","",'PCN Variation'!S351))</f>
        <v/>
      </c>
      <c r="H347" t="str">
        <f>IF('PCN Variation'!B351="","",IF('PCN Variation'!U351="","",'PCN Variation'!U351))</f>
        <v/>
      </c>
    </row>
    <row r="348" spans="1:8" x14ac:dyDescent="0.35">
      <c r="A348" t="str">
        <f>IF('PCN Variation'!B352="","",'PCN Variation'!B352)</f>
        <v/>
      </c>
      <c r="B348" t="str">
        <f>IF('PCN Variation'!B352="","",IF('PCN Variation'!G352="","",'PCN Variation'!G352))</f>
        <v/>
      </c>
      <c r="C348" t="str">
        <f>IF('PCN Variation'!B352="","",IF('PCN Variation'!O352="","",'PCN Variation'!O352))</f>
        <v/>
      </c>
      <c r="D348" t="str">
        <f>IF('PCN Variation'!B352="","",IF('PCN Variation'!K352="","",'PCN Variation'!K352))</f>
        <v/>
      </c>
      <c r="E348" t="str">
        <f>IF('PCN Variation'!B352="","",IF('PCN Variation'!M352="","",'PCN Variation'!M352))</f>
        <v/>
      </c>
      <c r="F348" t="str">
        <f>IF('PCN Variation'!B352="","",IF('PCN Variation'!I352="","",'PCN Variation'!I352))</f>
        <v/>
      </c>
      <c r="G348" t="str">
        <f>IF('PCN Variation'!B352="","",IF('PCN Variation'!S352="","",'PCN Variation'!S352))</f>
        <v/>
      </c>
      <c r="H348" t="str">
        <f>IF('PCN Variation'!B352="","",IF('PCN Variation'!U352="","",'PCN Variation'!U352))</f>
        <v/>
      </c>
    </row>
    <row r="349" spans="1:8" x14ac:dyDescent="0.35">
      <c r="A349" t="str">
        <f>IF('PCN Variation'!B353="","",'PCN Variation'!B353)</f>
        <v/>
      </c>
      <c r="B349" t="str">
        <f>IF('PCN Variation'!B353="","",IF('PCN Variation'!G353="","",'PCN Variation'!G353))</f>
        <v/>
      </c>
      <c r="C349" t="str">
        <f>IF('PCN Variation'!B353="","",IF('PCN Variation'!O353="","",'PCN Variation'!O353))</f>
        <v/>
      </c>
      <c r="D349" t="str">
        <f>IF('PCN Variation'!B353="","",IF('PCN Variation'!K353="","",'PCN Variation'!K353))</f>
        <v/>
      </c>
      <c r="E349" t="str">
        <f>IF('PCN Variation'!B353="","",IF('PCN Variation'!M353="","",'PCN Variation'!M353))</f>
        <v/>
      </c>
      <c r="F349" t="str">
        <f>IF('PCN Variation'!B353="","",IF('PCN Variation'!I353="","",'PCN Variation'!I353))</f>
        <v/>
      </c>
      <c r="G349" t="str">
        <f>IF('PCN Variation'!B353="","",IF('PCN Variation'!S353="","",'PCN Variation'!S353))</f>
        <v/>
      </c>
      <c r="H349" t="str">
        <f>IF('PCN Variation'!B353="","",IF('PCN Variation'!U353="","",'PCN Variation'!U353))</f>
        <v/>
      </c>
    </row>
    <row r="350" spans="1:8" x14ac:dyDescent="0.35">
      <c r="A350" t="str">
        <f>IF('PCN Variation'!B354="","",'PCN Variation'!B354)</f>
        <v/>
      </c>
      <c r="B350" t="str">
        <f>IF('PCN Variation'!B354="","",IF('PCN Variation'!G354="","",'PCN Variation'!G354))</f>
        <v/>
      </c>
      <c r="C350" t="str">
        <f>IF('PCN Variation'!B354="","",IF('PCN Variation'!O354="","",'PCN Variation'!O354))</f>
        <v/>
      </c>
      <c r="D350" t="str">
        <f>IF('PCN Variation'!B354="","",IF('PCN Variation'!K354="","",'PCN Variation'!K354))</f>
        <v/>
      </c>
      <c r="E350" t="str">
        <f>IF('PCN Variation'!B354="","",IF('PCN Variation'!M354="","",'PCN Variation'!M354))</f>
        <v/>
      </c>
      <c r="F350" t="str">
        <f>IF('PCN Variation'!B354="","",IF('PCN Variation'!I354="","",'PCN Variation'!I354))</f>
        <v/>
      </c>
      <c r="G350" t="str">
        <f>IF('PCN Variation'!B354="","",IF('PCN Variation'!S354="","",'PCN Variation'!S354))</f>
        <v/>
      </c>
      <c r="H350" t="str">
        <f>IF('PCN Variation'!B354="","",IF('PCN Variation'!U354="","",'PCN Variation'!U354))</f>
        <v/>
      </c>
    </row>
    <row r="351" spans="1:8" x14ac:dyDescent="0.35">
      <c r="A351" t="str">
        <f>IF('PCN Variation'!B355="","",'PCN Variation'!B355)</f>
        <v/>
      </c>
      <c r="B351" t="str">
        <f>IF('PCN Variation'!B355="","",IF('PCN Variation'!G355="","",'PCN Variation'!G355))</f>
        <v/>
      </c>
      <c r="C351" t="str">
        <f>IF('PCN Variation'!B355="","",IF('PCN Variation'!O355="","",'PCN Variation'!O355))</f>
        <v/>
      </c>
      <c r="D351" t="str">
        <f>IF('PCN Variation'!B355="","",IF('PCN Variation'!K355="","",'PCN Variation'!K355))</f>
        <v/>
      </c>
      <c r="E351" t="str">
        <f>IF('PCN Variation'!B355="","",IF('PCN Variation'!M355="","",'PCN Variation'!M355))</f>
        <v/>
      </c>
      <c r="F351" t="str">
        <f>IF('PCN Variation'!B355="","",IF('PCN Variation'!I355="","",'PCN Variation'!I355))</f>
        <v/>
      </c>
      <c r="G351" t="str">
        <f>IF('PCN Variation'!B355="","",IF('PCN Variation'!S355="","",'PCN Variation'!S355))</f>
        <v/>
      </c>
      <c r="H351" t="str">
        <f>IF('PCN Variation'!B355="","",IF('PCN Variation'!U355="","",'PCN Variation'!U355))</f>
        <v/>
      </c>
    </row>
    <row r="352" spans="1:8" x14ac:dyDescent="0.35">
      <c r="A352" t="str">
        <f>IF('PCN Variation'!B356="","",'PCN Variation'!B356)</f>
        <v/>
      </c>
      <c r="B352" t="str">
        <f>IF('PCN Variation'!B356="","",IF('PCN Variation'!G356="","",'PCN Variation'!G356))</f>
        <v/>
      </c>
      <c r="C352" t="str">
        <f>IF('PCN Variation'!B356="","",IF('PCN Variation'!O356="","",'PCN Variation'!O356))</f>
        <v/>
      </c>
      <c r="D352" t="str">
        <f>IF('PCN Variation'!B356="","",IF('PCN Variation'!K356="","",'PCN Variation'!K356))</f>
        <v/>
      </c>
      <c r="E352" t="str">
        <f>IF('PCN Variation'!B356="","",IF('PCN Variation'!M356="","",'PCN Variation'!M356))</f>
        <v/>
      </c>
      <c r="F352" t="str">
        <f>IF('PCN Variation'!B356="","",IF('PCN Variation'!I356="","",'PCN Variation'!I356))</f>
        <v/>
      </c>
      <c r="G352" t="str">
        <f>IF('PCN Variation'!B356="","",IF('PCN Variation'!S356="","",'PCN Variation'!S356))</f>
        <v/>
      </c>
      <c r="H352" t="str">
        <f>IF('PCN Variation'!B356="","",IF('PCN Variation'!U356="","",'PCN Variation'!U356))</f>
        <v/>
      </c>
    </row>
    <row r="353" spans="1:8" x14ac:dyDescent="0.35">
      <c r="A353" t="str">
        <f>IF('PCN Variation'!B357="","",'PCN Variation'!B357)</f>
        <v/>
      </c>
      <c r="B353" t="str">
        <f>IF('PCN Variation'!B357="","",IF('PCN Variation'!G357="","",'PCN Variation'!G357))</f>
        <v/>
      </c>
      <c r="C353" t="str">
        <f>IF('PCN Variation'!B357="","",IF('PCN Variation'!O357="","",'PCN Variation'!O357))</f>
        <v/>
      </c>
      <c r="D353" t="str">
        <f>IF('PCN Variation'!B357="","",IF('PCN Variation'!K357="","",'PCN Variation'!K357))</f>
        <v/>
      </c>
      <c r="E353" t="str">
        <f>IF('PCN Variation'!B357="","",IF('PCN Variation'!M357="","",'PCN Variation'!M357))</f>
        <v/>
      </c>
      <c r="F353" t="str">
        <f>IF('PCN Variation'!B357="","",IF('PCN Variation'!I357="","",'PCN Variation'!I357))</f>
        <v/>
      </c>
      <c r="G353" t="str">
        <f>IF('PCN Variation'!B357="","",IF('PCN Variation'!S357="","",'PCN Variation'!S357))</f>
        <v/>
      </c>
      <c r="H353" t="str">
        <f>IF('PCN Variation'!B357="","",IF('PCN Variation'!U357="","",'PCN Variation'!U357))</f>
        <v/>
      </c>
    </row>
    <row r="354" spans="1:8" x14ac:dyDescent="0.35">
      <c r="A354" t="str">
        <f>IF('PCN Variation'!B358="","",'PCN Variation'!B358)</f>
        <v/>
      </c>
      <c r="B354" t="str">
        <f>IF('PCN Variation'!B358="","",IF('PCN Variation'!G358="","",'PCN Variation'!G358))</f>
        <v/>
      </c>
      <c r="C354" t="str">
        <f>IF('PCN Variation'!B358="","",IF('PCN Variation'!O358="","",'PCN Variation'!O358))</f>
        <v/>
      </c>
      <c r="D354" t="str">
        <f>IF('PCN Variation'!B358="","",IF('PCN Variation'!K358="","",'PCN Variation'!K358))</f>
        <v/>
      </c>
      <c r="E354" t="str">
        <f>IF('PCN Variation'!B358="","",IF('PCN Variation'!M358="","",'PCN Variation'!M358))</f>
        <v/>
      </c>
      <c r="F354" t="str">
        <f>IF('PCN Variation'!B358="","",IF('PCN Variation'!I358="","",'PCN Variation'!I358))</f>
        <v/>
      </c>
      <c r="G354" t="str">
        <f>IF('PCN Variation'!B358="","",IF('PCN Variation'!S358="","",'PCN Variation'!S358))</f>
        <v/>
      </c>
      <c r="H354" t="str">
        <f>IF('PCN Variation'!B358="","",IF('PCN Variation'!U358="","",'PCN Variation'!U358))</f>
        <v/>
      </c>
    </row>
    <row r="355" spans="1:8" x14ac:dyDescent="0.35">
      <c r="A355" t="str">
        <f>IF('PCN Variation'!B359="","",'PCN Variation'!B359)</f>
        <v/>
      </c>
      <c r="B355" t="str">
        <f>IF('PCN Variation'!B359="","",IF('PCN Variation'!G359="","",'PCN Variation'!G359))</f>
        <v/>
      </c>
      <c r="C355" t="str">
        <f>IF('PCN Variation'!B359="","",IF('PCN Variation'!O359="","",'PCN Variation'!O359))</f>
        <v/>
      </c>
      <c r="D355" t="str">
        <f>IF('PCN Variation'!B359="","",IF('PCN Variation'!K359="","",'PCN Variation'!K359))</f>
        <v/>
      </c>
      <c r="E355" t="str">
        <f>IF('PCN Variation'!B359="","",IF('PCN Variation'!M359="","",'PCN Variation'!M359))</f>
        <v/>
      </c>
      <c r="F355" t="str">
        <f>IF('PCN Variation'!B359="","",IF('PCN Variation'!I359="","",'PCN Variation'!I359))</f>
        <v/>
      </c>
      <c r="G355" t="str">
        <f>IF('PCN Variation'!B359="","",IF('PCN Variation'!S359="","",'PCN Variation'!S359))</f>
        <v/>
      </c>
      <c r="H355" t="str">
        <f>IF('PCN Variation'!B359="","",IF('PCN Variation'!U359="","",'PCN Variation'!U359))</f>
        <v/>
      </c>
    </row>
    <row r="356" spans="1:8" x14ac:dyDescent="0.35">
      <c r="A356" t="str">
        <f>IF('PCN Variation'!B360="","",'PCN Variation'!B360)</f>
        <v/>
      </c>
      <c r="B356" t="str">
        <f>IF('PCN Variation'!B360="","",IF('PCN Variation'!G360="","",'PCN Variation'!G360))</f>
        <v/>
      </c>
      <c r="C356" t="str">
        <f>IF('PCN Variation'!B360="","",IF('PCN Variation'!O360="","",'PCN Variation'!O360))</f>
        <v/>
      </c>
      <c r="D356" t="str">
        <f>IF('PCN Variation'!B360="","",IF('PCN Variation'!K360="","",'PCN Variation'!K360))</f>
        <v/>
      </c>
      <c r="E356" t="str">
        <f>IF('PCN Variation'!B360="","",IF('PCN Variation'!M360="","",'PCN Variation'!M360))</f>
        <v/>
      </c>
      <c r="F356" t="str">
        <f>IF('PCN Variation'!B360="","",IF('PCN Variation'!I360="","",'PCN Variation'!I360))</f>
        <v/>
      </c>
      <c r="G356" t="str">
        <f>IF('PCN Variation'!B360="","",IF('PCN Variation'!S360="","",'PCN Variation'!S360))</f>
        <v/>
      </c>
      <c r="H356" t="str">
        <f>IF('PCN Variation'!B360="","",IF('PCN Variation'!U360="","",'PCN Variation'!U360))</f>
        <v/>
      </c>
    </row>
    <row r="357" spans="1:8" x14ac:dyDescent="0.35">
      <c r="A357" t="str">
        <f>IF('PCN Variation'!B361="","",'PCN Variation'!B361)</f>
        <v/>
      </c>
      <c r="B357" t="str">
        <f>IF('PCN Variation'!B361="","",IF('PCN Variation'!G361="","",'PCN Variation'!G361))</f>
        <v/>
      </c>
      <c r="C357" t="str">
        <f>IF('PCN Variation'!B361="","",IF('PCN Variation'!O361="","",'PCN Variation'!O361))</f>
        <v/>
      </c>
      <c r="D357" t="str">
        <f>IF('PCN Variation'!B361="","",IF('PCN Variation'!K361="","",'PCN Variation'!K361))</f>
        <v/>
      </c>
      <c r="E357" t="str">
        <f>IF('PCN Variation'!B361="","",IF('PCN Variation'!M361="","",'PCN Variation'!M361))</f>
        <v/>
      </c>
      <c r="F357" t="str">
        <f>IF('PCN Variation'!B361="","",IF('PCN Variation'!I361="","",'PCN Variation'!I361))</f>
        <v/>
      </c>
      <c r="G357" t="str">
        <f>IF('PCN Variation'!B361="","",IF('PCN Variation'!S361="","",'PCN Variation'!S361))</f>
        <v/>
      </c>
      <c r="H357" t="str">
        <f>IF('PCN Variation'!B361="","",IF('PCN Variation'!U361="","",'PCN Variation'!U361))</f>
        <v/>
      </c>
    </row>
    <row r="358" spans="1:8" x14ac:dyDescent="0.35">
      <c r="A358" t="str">
        <f>IF('PCN Variation'!B362="","",'PCN Variation'!B362)</f>
        <v/>
      </c>
      <c r="B358" t="str">
        <f>IF('PCN Variation'!B362="","",IF('PCN Variation'!G362="","",'PCN Variation'!G362))</f>
        <v/>
      </c>
      <c r="C358" t="str">
        <f>IF('PCN Variation'!B362="","",IF('PCN Variation'!O362="","",'PCN Variation'!O362))</f>
        <v/>
      </c>
      <c r="D358" t="str">
        <f>IF('PCN Variation'!B362="","",IF('PCN Variation'!K362="","",'PCN Variation'!K362))</f>
        <v/>
      </c>
      <c r="E358" t="str">
        <f>IF('PCN Variation'!B362="","",IF('PCN Variation'!M362="","",'PCN Variation'!M362))</f>
        <v/>
      </c>
      <c r="F358" t="str">
        <f>IF('PCN Variation'!B362="","",IF('PCN Variation'!I362="","",'PCN Variation'!I362))</f>
        <v/>
      </c>
      <c r="G358" t="str">
        <f>IF('PCN Variation'!B362="","",IF('PCN Variation'!S362="","",'PCN Variation'!S362))</f>
        <v/>
      </c>
      <c r="H358" t="str">
        <f>IF('PCN Variation'!B362="","",IF('PCN Variation'!U362="","",'PCN Variation'!U362))</f>
        <v/>
      </c>
    </row>
    <row r="359" spans="1:8" x14ac:dyDescent="0.35">
      <c r="A359" t="str">
        <f>IF('PCN Variation'!B363="","",'PCN Variation'!B363)</f>
        <v/>
      </c>
      <c r="B359" t="str">
        <f>IF('PCN Variation'!B363="","",IF('PCN Variation'!G363="","",'PCN Variation'!G363))</f>
        <v/>
      </c>
      <c r="C359" t="str">
        <f>IF('PCN Variation'!B363="","",IF('PCN Variation'!O363="","",'PCN Variation'!O363))</f>
        <v/>
      </c>
      <c r="D359" t="str">
        <f>IF('PCN Variation'!B363="","",IF('PCN Variation'!K363="","",'PCN Variation'!K363))</f>
        <v/>
      </c>
      <c r="E359" t="str">
        <f>IF('PCN Variation'!B363="","",IF('PCN Variation'!M363="","",'PCN Variation'!M363))</f>
        <v/>
      </c>
      <c r="F359" t="str">
        <f>IF('PCN Variation'!B363="","",IF('PCN Variation'!I363="","",'PCN Variation'!I363))</f>
        <v/>
      </c>
      <c r="G359" t="str">
        <f>IF('PCN Variation'!B363="","",IF('PCN Variation'!S363="","",'PCN Variation'!S363))</f>
        <v/>
      </c>
      <c r="H359" t="str">
        <f>IF('PCN Variation'!B363="","",IF('PCN Variation'!U363="","",'PCN Variation'!U363))</f>
        <v/>
      </c>
    </row>
    <row r="360" spans="1:8" x14ac:dyDescent="0.35">
      <c r="A360" t="str">
        <f>IF('PCN Variation'!B364="","",'PCN Variation'!B364)</f>
        <v/>
      </c>
      <c r="B360" t="str">
        <f>IF('PCN Variation'!B364="","",IF('PCN Variation'!G364="","",'PCN Variation'!G364))</f>
        <v/>
      </c>
      <c r="C360" t="str">
        <f>IF('PCN Variation'!B364="","",IF('PCN Variation'!O364="","",'PCN Variation'!O364))</f>
        <v/>
      </c>
      <c r="D360" t="str">
        <f>IF('PCN Variation'!B364="","",IF('PCN Variation'!K364="","",'PCN Variation'!K364))</f>
        <v/>
      </c>
      <c r="E360" t="str">
        <f>IF('PCN Variation'!B364="","",IF('PCN Variation'!M364="","",'PCN Variation'!M364))</f>
        <v/>
      </c>
      <c r="F360" t="str">
        <f>IF('PCN Variation'!B364="","",IF('PCN Variation'!I364="","",'PCN Variation'!I364))</f>
        <v/>
      </c>
      <c r="G360" t="str">
        <f>IF('PCN Variation'!B364="","",IF('PCN Variation'!S364="","",'PCN Variation'!S364))</f>
        <v/>
      </c>
      <c r="H360" t="str">
        <f>IF('PCN Variation'!B364="","",IF('PCN Variation'!U364="","",'PCN Variation'!U364))</f>
        <v/>
      </c>
    </row>
    <row r="361" spans="1:8" x14ac:dyDescent="0.35">
      <c r="A361" t="str">
        <f>IF('PCN Variation'!B365="","",'PCN Variation'!B365)</f>
        <v/>
      </c>
      <c r="B361" t="str">
        <f>IF('PCN Variation'!B365="","",IF('PCN Variation'!G365="","",'PCN Variation'!G365))</f>
        <v/>
      </c>
      <c r="C361" t="str">
        <f>IF('PCN Variation'!B365="","",IF('PCN Variation'!O365="","",'PCN Variation'!O365))</f>
        <v/>
      </c>
      <c r="D361" t="str">
        <f>IF('PCN Variation'!B365="","",IF('PCN Variation'!K365="","",'PCN Variation'!K365))</f>
        <v/>
      </c>
      <c r="E361" t="str">
        <f>IF('PCN Variation'!B365="","",IF('PCN Variation'!M365="","",'PCN Variation'!M365))</f>
        <v/>
      </c>
      <c r="F361" t="str">
        <f>IF('PCN Variation'!B365="","",IF('PCN Variation'!I365="","",'PCN Variation'!I365))</f>
        <v/>
      </c>
      <c r="G361" t="str">
        <f>IF('PCN Variation'!B365="","",IF('PCN Variation'!S365="","",'PCN Variation'!S365))</f>
        <v/>
      </c>
      <c r="H361" t="str">
        <f>IF('PCN Variation'!B365="","",IF('PCN Variation'!U365="","",'PCN Variation'!U365))</f>
        <v/>
      </c>
    </row>
    <row r="362" spans="1:8" x14ac:dyDescent="0.35">
      <c r="A362" t="str">
        <f>IF('PCN Variation'!B366="","",'PCN Variation'!B366)</f>
        <v/>
      </c>
      <c r="B362" t="str">
        <f>IF('PCN Variation'!B366="","",IF('PCN Variation'!G366="","",'PCN Variation'!G366))</f>
        <v/>
      </c>
      <c r="C362" t="str">
        <f>IF('PCN Variation'!B366="","",IF('PCN Variation'!O366="","",'PCN Variation'!O366))</f>
        <v/>
      </c>
      <c r="D362" t="str">
        <f>IF('PCN Variation'!B366="","",IF('PCN Variation'!K366="","",'PCN Variation'!K366))</f>
        <v/>
      </c>
      <c r="E362" t="str">
        <f>IF('PCN Variation'!B366="","",IF('PCN Variation'!M366="","",'PCN Variation'!M366))</f>
        <v/>
      </c>
      <c r="F362" t="str">
        <f>IF('PCN Variation'!B366="","",IF('PCN Variation'!I366="","",'PCN Variation'!I366))</f>
        <v/>
      </c>
      <c r="G362" t="str">
        <f>IF('PCN Variation'!B366="","",IF('PCN Variation'!S366="","",'PCN Variation'!S366))</f>
        <v/>
      </c>
      <c r="H362" t="str">
        <f>IF('PCN Variation'!B366="","",IF('PCN Variation'!U366="","",'PCN Variation'!U366))</f>
        <v/>
      </c>
    </row>
    <row r="363" spans="1:8" x14ac:dyDescent="0.35">
      <c r="A363" t="str">
        <f>IF('PCN Variation'!B367="","",'PCN Variation'!B367)</f>
        <v/>
      </c>
      <c r="B363" t="str">
        <f>IF('PCN Variation'!B367="","",IF('PCN Variation'!G367="","",'PCN Variation'!G367))</f>
        <v/>
      </c>
      <c r="C363" t="str">
        <f>IF('PCN Variation'!B367="","",IF('PCN Variation'!O367="","",'PCN Variation'!O367))</f>
        <v/>
      </c>
      <c r="D363" t="str">
        <f>IF('PCN Variation'!B367="","",IF('PCN Variation'!K367="","",'PCN Variation'!K367))</f>
        <v/>
      </c>
      <c r="E363" t="str">
        <f>IF('PCN Variation'!B367="","",IF('PCN Variation'!M367="","",'PCN Variation'!M367))</f>
        <v/>
      </c>
      <c r="F363" t="str">
        <f>IF('PCN Variation'!B367="","",IF('PCN Variation'!I367="","",'PCN Variation'!I367))</f>
        <v/>
      </c>
      <c r="G363" t="str">
        <f>IF('PCN Variation'!B367="","",IF('PCN Variation'!S367="","",'PCN Variation'!S367))</f>
        <v/>
      </c>
      <c r="H363" t="str">
        <f>IF('PCN Variation'!B367="","",IF('PCN Variation'!U367="","",'PCN Variation'!U367))</f>
        <v/>
      </c>
    </row>
    <row r="364" spans="1:8" x14ac:dyDescent="0.35">
      <c r="A364" t="str">
        <f>IF('PCN Variation'!B368="","",'PCN Variation'!B368)</f>
        <v/>
      </c>
      <c r="B364" t="str">
        <f>IF('PCN Variation'!B368="","",IF('PCN Variation'!G368="","",'PCN Variation'!G368))</f>
        <v/>
      </c>
      <c r="C364" t="str">
        <f>IF('PCN Variation'!B368="","",IF('PCN Variation'!O368="","",'PCN Variation'!O368))</f>
        <v/>
      </c>
      <c r="D364" t="str">
        <f>IF('PCN Variation'!B368="","",IF('PCN Variation'!K368="","",'PCN Variation'!K368))</f>
        <v/>
      </c>
      <c r="E364" t="str">
        <f>IF('PCN Variation'!B368="","",IF('PCN Variation'!M368="","",'PCN Variation'!M368))</f>
        <v/>
      </c>
      <c r="F364" t="str">
        <f>IF('PCN Variation'!B368="","",IF('PCN Variation'!I368="","",'PCN Variation'!I368))</f>
        <v/>
      </c>
      <c r="G364" t="str">
        <f>IF('PCN Variation'!B368="","",IF('PCN Variation'!S368="","",'PCN Variation'!S368))</f>
        <v/>
      </c>
      <c r="H364" t="str">
        <f>IF('PCN Variation'!B368="","",IF('PCN Variation'!U368="","",'PCN Variation'!U368))</f>
        <v/>
      </c>
    </row>
    <row r="365" spans="1:8" x14ac:dyDescent="0.35">
      <c r="A365" t="str">
        <f>IF('PCN Variation'!B369="","",'PCN Variation'!B369)</f>
        <v/>
      </c>
      <c r="B365" t="str">
        <f>IF('PCN Variation'!B369="","",IF('PCN Variation'!G369="","",'PCN Variation'!G369))</f>
        <v/>
      </c>
      <c r="C365" t="str">
        <f>IF('PCN Variation'!B369="","",IF('PCN Variation'!O369="","",'PCN Variation'!O369))</f>
        <v/>
      </c>
      <c r="D365" t="str">
        <f>IF('PCN Variation'!B369="","",IF('PCN Variation'!K369="","",'PCN Variation'!K369))</f>
        <v/>
      </c>
      <c r="E365" t="str">
        <f>IF('PCN Variation'!B369="","",IF('PCN Variation'!M369="","",'PCN Variation'!M369))</f>
        <v/>
      </c>
      <c r="F365" t="str">
        <f>IF('PCN Variation'!B369="","",IF('PCN Variation'!I369="","",'PCN Variation'!I369))</f>
        <v/>
      </c>
      <c r="G365" t="str">
        <f>IF('PCN Variation'!B369="","",IF('PCN Variation'!S369="","",'PCN Variation'!S369))</f>
        <v/>
      </c>
      <c r="H365" t="str">
        <f>IF('PCN Variation'!B369="","",IF('PCN Variation'!U369="","",'PCN Variation'!U369))</f>
        <v/>
      </c>
    </row>
    <row r="366" spans="1:8" x14ac:dyDescent="0.35">
      <c r="A366" t="str">
        <f>IF('PCN Variation'!B370="","",'PCN Variation'!B370)</f>
        <v/>
      </c>
      <c r="B366" t="str">
        <f>IF('PCN Variation'!B370="","",IF('PCN Variation'!G370="","",'PCN Variation'!G370))</f>
        <v/>
      </c>
      <c r="C366" t="str">
        <f>IF('PCN Variation'!B370="","",IF('PCN Variation'!O370="","",'PCN Variation'!O370))</f>
        <v/>
      </c>
      <c r="D366" t="str">
        <f>IF('PCN Variation'!B370="","",IF('PCN Variation'!K370="","",'PCN Variation'!K370))</f>
        <v/>
      </c>
      <c r="E366" t="str">
        <f>IF('PCN Variation'!B370="","",IF('PCN Variation'!M370="","",'PCN Variation'!M370))</f>
        <v/>
      </c>
      <c r="F366" t="str">
        <f>IF('PCN Variation'!B370="","",IF('PCN Variation'!I370="","",'PCN Variation'!I370))</f>
        <v/>
      </c>
      <c r="G366" t="str">
        <f>IF('PCN Variation'!B370="","",IF('PCN Variation'!S370="","",'PCN Variation'!S370))</f>
        <v/>
      </c>
      <c r="H366" t="str">
        <f>IF('PCN Variation'!B370="","",IF('PCN Variation'!U370="","",'PCN Variation'!U370))</f>
        <v/>
      </c>
    </row>
    <row r="367" spans="1:8" x14ac:dyDescent="0.35">
      <c r="A367" t="str">
        <f>IF('PCN Variation'!B371="","",'PCN Variation'!B371)</f>
        <v/>
      </c>
      <c r="B367" t="str">
        <f>IF('PCN Variation'!B371="","",IF('PCN Variation'!G371="","",'PCN Variation'!G371))</f>
        <v/>
      </c>
      <c r="C367" t="str">
        <f>IF('PCN Variation'!B371="","",IF('PCN Variation'!O371="","",'PCN Variation'!O371))</f>
        <v/>
      </c>
      <c r="D367" t="str">
        <f>IF('PCN Variation'!B371="","",IF('PCN Variation'!K371="","",'PCN Variation'!K371))</f>
        <v/>
      </c>
      <c r="E367" t="str">
        <f>IF('PCN Variation'!B371="","",IF('PCN Variation'!M371="","",'PCN Variation'!M371))</f>
        <v/>
      </c>
      <c r="F367" t="str">
        <f>IF('PCN Variation'!B371="","",IF('PCN Variation'!I371="","",'PCN Variation'!I371))</f>
        <v/>
      </c>
      <c r="G367" t="str">
        <f>IF('PCN Variation'!B371="","",IF('PCN Variation'!S371="","",'PCN Variation'!S371))</f>
        <v/>
      </c>
      <c r="H367" t="str">
        <f>IF('PCN Variation'!B371="","",IF('PCN Variation'!U371="","",'PCN Variation'!U371))</f>
        <v/>
      </c>
    </row>
    <row r="368" spans="1:8" x14ac:dyDescent="0.35">
      <c r="A368" t="str">
        <f>IF('PCN Variation'!B372="","",'PCN Variation'!B372)</f>
        <v/>
      </c>
      <c r="B368" t="str">
        <f>IF('PCN Variation'!B372="","",IF('PCN Variation'!G372="","",'PCN Variation'!G372))</f>
        <v/>
      </c>
      <c r="C368" t="str">
        <f>IF('PCN Variation'!B372="","",IF('PCN Variation'!O372="","",'PCN Variation'!O372))</f>
        <v/>
      </c>
      <c r="D368" t="str">
        <f>IF('PCN Variation'!B372="","",IF('PCN Variation'!K372="","",'PCN Variation'!K372))</f>
        <v/>
      </c>
      <c r="E368" t="str">
        <f>IF('PCN Variation'!B372="","",IF('PCN Variation'!M372="","",'PCN Variation'!M372))</f>
        <v/>
      </c>
      <c r="F368" t="str">
        <f>IF('PCN Variation'!B372="","",IF('PCN Variation'!I372="","",'PCN Variation'!I372))</f>
        <v/>
      </c>
      <c r="G368" t="str">
        <f>IF('PCN Variation'!B372="","",IF('PCN Variation'!S372="","",'PCN Variation'!S372))</f>
        <v/>
      </c>
      <c r="H368" t="str">
        <f>IF('PCN Variation'!B372="","",IF('PCN Variation'!U372="","",'PCN Variation'!U372))</f>
        <v/>
      </c>
    </row>
    <row r="369" spans="1:8" x14ac:dyDescent="0.35">
      <c r="A369" t="str">
        <f>IF('PCN Variation'!B373="","",'PCN Variation'!B373)</f>
        <v/>
      </c>
      <c r="B369" t="str">
        <f>IF('PCN Variation'!B373="","",IF('PCN Variation'!G373="","",'PCN Variation'!G373))</f>
        <v/>
      </c>
      <c r="C369" t="str">
        <f>IF('PCN Variation'!B373="","",IF('PCN Variation'!O373="","",'PCN Variation'!O373))</f>
        <v/>
      </c>
      <c r="D369" t="str">
        <f>IF('PCN Variation'!B373="","",IF('PCN Variation'!K373="","",'PCN Variation'!K373))</f>
        <v/>
      </c>
      <c r="E369" t="str">
        <f>IF('PCN Variation'!B373="","",IF('PCN Variation'!M373="","",'PCN Variation'!M373))</f>
        <v/>
      </c>
      <c r="F369" t="str">
        <f>IF('PCN Variation'!B373="","",IF('PCN Variation'!I373="","",'PCN Variation'!I373))</f>
        <v/>
      </c>
      <c r="G369" t="str">
        <f>IF('PCN Variation'!B373="","",IF('PCN Variation'!S373="","",'PCN Variation'!S373))</f>
        <v/>
      </c>
      <c r="H369" t="str">
        <f>IF('PCN Variation'!B373="","",IF('PCN Variation'!U373="","",'PCN Variation'!U373))</f>
        <v/>
      </c>
    </row>
    <row r="370" spans="1:8" x14ac:dyDescent="0.35">
      <c r="A370" t="str">
        <f>IF('PCN Variation'!B374="","",'PCN Variation'!B374)</f>
        <v/>
      </c>
      <c r="B370" t="str">
        <f>IF('PCN Variation'!B374="","",IF('PCN Variation'!G374="","",'PCN Variation'!G374))</f>
        <v/>
      </c>
      <c r="C370" t="str">
        <f>IF('PCN Variation'!B374="","",IF('PCN Variation'!O374="","",'PCN Variation'!O374))</f>
        <v/>
      </c>
      <c r="D370" t="str">
        <f>IF('PCN Variation'!B374="","",IF('PCN Variation'!K374="","",'PCN Variation'!K374))</f>
        <v/>
      </c>
      <c r="E370" t="str">
        <f>IF('PCN Variation'!B374="","",IF('PCN Variation'!M374="","",'PCN Variation'!M374))</f>
        <v/>
      </c>
      <c r="F370" t="str">
        <f>IF('PCN Variation'!B374="","",IF('PCN Variation'!I374="","",'PCN Variation'!I374))</f>
        <v/>
      </c>
      <c r="G370" t="str">
        <f>IF('PCN Variation'!B374="","",IF('PCN Variation'!S374="","",'PCN Variation'!S374))</f>
        <v/>
      </c>
      <c r="H370" t="str">
        <f>IF('PCN Variation'!B374="","",IF('PCN Variation'!U374="","",'PCN Variation'!U374))</f>
        <v/>
      </c>
    </row>
    <row r="371" spans="1:8" x14ac:dyDescent="0.35">
      <c r="A371" t="str">
        <f>IF('PCN Variation'!B375="","",'PCN Variation'!B375)</f>
        <v/>
      </c>
      <c r="B371" t="str">
        <f>IF('PCN Variation'!B375="","",IF('PCN Variation'!G375="","",'PCN Variation'!G375))</f>
        <v/>
      </c>
      <c r="C371" t="str">
        <f>IF('PCN Variation'!B375="","",IF('PCN Variation'!O375="","",'PCN Variation'!O375))</f>
        <v/>
      </c>
      <c r="D371" t="str">
        <f>IF('PCN Variation'!B375="","",IF('PCN Variation'!K375="","",'PCN Variation'!K375))</f>
        <v/>
      </c>
      <c r="E371" t="str">
        <f>IF('PCN Variation'!B375="","",IF('PCN Variation'!M375="","",'PCN Variation'!M375))</f>
        <v/>
      </c>
      <c r="F371" t="str">
        <f>IF('PCN Variation'!B375="","",IF('PCN Variation'!I375="","",'PCN Variation'!I375))</f>
        <v/>
      </c>
      <c r="G371" t="str">
        <f>IF('PCN Variation'!B375="","",IF('PCN Variation'!S375="","",'PCN Variation'!S375))</f>
        <v/>
      </c>
      <c r="H371" t="str">
        <f>IF('PCN Variation'!B375="","",IF('PCN Variation'!U375="","",'PCN Variation'!U375))</f>
        <v/>
      </c>
    </row>
    <row r="372" spans="1:8" x14ac:dyDescent="0.35">
      <c r="A372" t="str">
        <f>IF('PCN Variation'!B376="","",'PCN Variation'!B376)</f>
        <v/>
      </c>
      <c r="B372" t="str">
        <f>IF('PCN Variation'!B376="","",IF('PCN Variation'!G376="","",'PCN Variation'!G376))</f>
        <v/>
      </c>
      <c r="C372" t="str">
        <f>IF('PCN Variation'!B376="","",IF('PCN Variation'!O376="","",'PCN Variation'!O376))</f>
        <v/>
      </c>
      <c r="D372" t="str">
        <f>IF('PCN Variation'!B376="","",IF('PCN Variation'!K376="","",'PCN Variation'!K376))</f>
        <v/>
      </c>
      <c r="E372" t="str">
        <f>IF('PCN Variation'!B376="","",IF('PCN Variation'!M376="","",'PCN Variation'!M376))</f>
        <v/>
      </c>
      <c r="F372" t="str">
        <f>IF('PCN Variation'!B376="","",IF('PCN Variation'!I376="","",'PCN Variation'!I376))</f>
        <v/>
      </c>
      <c r="G372" t="str">
        <f>IF('PCN Variation'!B376="","",IF('PCN Variation'!S376="","",'PCN Variation'!S376))</f>
        <v/>
      </c>
      <c r="H372" t="str">
        <f>IF('PCN Variation'!B376="","",IF('PCN Variation'!U376="","",'PCN Variation'!U376))</f>
        <v/>
      </c>
    </row>
    <row r="373" spans="1:8" x14ac:dyDescent="0.35">
      <c r="A373" t="str">
        <f>IF('PCN Variation'!B377="","",'PCN Variation'!B377)</f>
        <v/>
      </c>
      <c r="B373" t="str">
        <f>IF('PCN Variation'!B377="","",IF('PCN Variation'!G377="","",'PCN Variation'!G377))</f>
        <v/>
      </c>
      <c r="C373" t="str">
        <f>IF('PCN Variation'!B377="","",IF('PCN Variation'!O377="","",'PCN Variation'!O377))</f>
        <v/>
      </c>
      <c r="D373" t="str">
        <f>IF('PCN Variation'!B377="","",IF('PCN Variation'!K377="","",'PCN Variation'!K377))</f>
        <v/>
      </c>
      <c r="E373" t="str">
        <f>IF('PCN Variation'!B377="","",IF('PCN Variation'!M377="","",'PCN Variation'!M377))</f>
        <v/>
      </c>
      <c r="F373" t="str">
        <f>IF('PCN Variation'!B377="","",IF('PCN Variation'!I377="","",'PCN Variation'!I377))</f>
        <v/>
      </c>
      <c r="G373" t="str">
        <f>IF('PCN Variation'!B377="","",IF('PCN Variation'!S377="","",'PCN Variation'!S377))</f>
        <v/>
      </c>
      <c r="H373" t="str">
        <f>IF('PCN Variation'!B377="","",IF('PCN Variation'!U377="","",'PCN Variation'!U377))</f>
        <v/>
      </c>
    </row>
    <row r="374" spans="1:8" x14ac:dyDescent="0.35">
      <c r="A374" t="str">
        <f>IF('PCN Variation'!B378="","",'PCN Variation'!B378)</f>
        <v/>
      </c>
      <c r="B374" t="str">
        <f>IF('PCN Variation'!B378="","",IF('PCN Variation'!G378="","",'PCN Variation'!G378))</f>
        <v/>
      </c>
      <c r="C374" t="str">
        <f>IF('PCN Variation'!B378="","",IF('PCN Variation'!O378="","",'PCN Variation'!O378))</f>
        <v/>
      </c>
      <c r="D374" t="str">
        <f>IF('PCN Variation'!B378="","",IF('PCN Variation'!K378="","",'PCN Variation'!K378))</f>
        <v/>
      </c>
      <c r="E374" t="str">
        <f>IF('PCN Variation'!B378="","",IF('PCN Variation'!M378="","",'PCN Variation'!M378))</f>
        <v/>
      </c>
      <c r="F374" t="str">
        <f>IF('PCN Variation'!B378="","",IF('PCN Variation'!I378="","",'PCN Variation'!I378))</f>
        <v/>
      </c>
      <c r="G374" t="str">
        <f>IF('PCN Variation'!B378="","",IF('PCN Variation'!S378="","",'PCN Variation'!S378))</f>
        <v/>
      </c>
      <c r="H374" t="str">
        <f>IF('PCN Variation'!B378="","",IF('PCN Variation'!U378="","",'PCN Variation'!U378))</f>
        <v/>
      </c>
    </row>
    <row r="375" spans="1:8" x14ac:dyDescent="0.35">
      <c r="A375" t="str">
        <f>IF('PCN Variation'!B379="","",'PCN Variation'!B379)</f>
        <v/>
      </c>
      <c r="B375" t="str">
        <f>IF('PCN Variation'!B379="","",IF('PCN Variation'!G379="","",'PCN Variation'!G379))</f>
        <v/>
      </c>
      <c r="C375" t="str">
        <f>IF('PCN Variation'!B379="","",IF('PCN Variation'!O379="","",'PCN Variation'!O379))</f>
        <v/>
      </c>
      <c r="D375" t="str">
        <f>IF('PCN Variation'!B379="","",IF('PCN Variation'!K379="","",'PCN Variation'!K379))</f>
        <v/>
      </c>
      <c r="E375" t="str">
        <f>IF('PCN Variation'!B379="","",IF('PCN Variation'!M379="","",'PCN Variation'!M379))</f>
        <v/>
      </c>
      <c r="F375" t="str">
        <f>IF('PCN Variation'!B379="","",IF('PCN Variation'!I379="","",'PCN Variation'!I379))</f>
        <v/>
      </c>
      <c r="G375" t="str">
        <f>IF('PCN Variation'!B379="","",IF('PCN Variation'!S379="","",'PCN Variation'!S379))</f>
        <v/>
      </c>
      <c r="H375" t="str">
        <f>IF('PCN Variation'!B379="","",IF('PCN Variation'!U379="","",'PCN Variation'!U379))</f>
        <v/>
      </c>
    </row>
    <row r="376" spans="1:8" x14ac:dyDescent="0.35">
      <c r="A376" t="str">
        <f>IF('PCN Variation'!B380="","",'PCN Variation'!B380)</f>
        <v/>
      </c>
      <c r="B376" t="str">
        <f>IF('PCN Variation'!B380="","",IF('PCN Variation'!G380="","",'PCN Variation'!G380))</f>
        <v/>
      </c>
      <c r="C376" t="str">
        <f>IF('PCN Variation'!B380="","",IF('PCN Variation'!O380="","",'PCN Variation'!O380))</f>
        <v/>
      </c>
      <c r="D376" t="str">
        <f>IF('PCN Variation'!B380="","",IF('PCN Variation'!K380="","",'PCN Variation'!K380))</f>
        <v/>
      </c>
      <c r="E376" t="str">
        <f>IF('PCN Variation'!B380="","",IF('PCN Variation'!M380="","",'PCN Variation'!M380))</f>
        <v/>
      </c>
      <c r="F376" t="str">
        <f>IF('PCN Variation'!B380="","",IF('PCN Variation'!I380="","",'PCN Variation'!I380))</f>
        <v/>
      </c>
      <c r="G376" t="str">
        <f>IF('PCN Variation'!B380="","",IF('PCN Variation'!S380="","",'PCN Variation'!S380))</f>
        <v/>
      </c>
      <c r="H376" t="str">
        <f>IF('PCN Variation'!B380="","",IF('PCN Variation'!U380="","",'PCN Variation'!U380))</f>
        <v/>
      </c>
    </row>
    <row r="377" spans="1:8" x14ac:dyDescent="0.35">
      <c r="A377" t="str">
        <f>IF('PCN Variation'!B381="","",'PCN Variation'!B381)</f>
        <v/>
      </c>
      <c r="B377" t="str">
        <f>IF('PCN Variation'!B381="","",IF('PCN Variation'!G381="","",'PCN Variation'!G381))</f>
        <v/>
      </c>
      <c r="C377" t="str">
        <f>IF('PCN Variation'!B381="","",IF('PCN Variation'!O381="","",'PCN Variation'!O381))</f>
        <v/>
      </c>
      <c r="D377" t="str">
        <f>IF('PCN Variation'!B381="","",IF('PCN Variation'!K381="","",'PCN Variation'!K381))</f>
        <v/>
      </c>
      <c r="E377" t="str">
        <f>IF('PCN Variation'!B381="","",IF('PCN Variation'!M381="","",'PCN Variation'!M381))</f>
        <v/>
      </c>
      <c r="F377" t="str">
        <f>IF('PCN Variation'!B381="","",IF('PCN Variation'!I381="","",'PCN Variation'!I381))</f>
        <v/>
      </c>
      <c r="G377" t="str">
        <f>IF('PCN Variation'!B381="","",IF('PCN Variation'!S381="","",'PCN Variation'!S381))</f>
        <v/>
      </c>
      <c r="H377" t="str">
        <f>IF('PCN Variation'!B381="","",IF('PCN Variation'!U381="","",'PCN Variation'!U381))</f>
        <v/>
      </c>
    </row>
    <row r="378" spans="1:8" x14ac:dyDescent="0.35">
      <c r="A378" t="str">
        <f>IF('PCN Variation'!B382="","",'PCN Variation'!B382)</f>
        <v/>
      </c>
      <c r="B378" t="str">
        <f>IF('PCN Variation'!B382="","",IF('PCN Variation'!G382="","",'PCN Variation'!G382))</f>
        <v/>
      </c>
      <c r="C378" t="str">
        <f>IF('PCN Variation'!B382="","",IF('PCN Variation'!O382="","",'PCN Variation'!O382))</f>
        <v/>
      </c>
      <c r="D378" t="str">
        <f>IF('PCN Variation'!B382="","",IF('PCN Variation'!K382="","",'PCN Variation'!K382))</f>
        <v/>
      </c>
      <c r="E378" t="str">
        <f>IF('PCN Variation'!B382="","",IF('PCN Variation'!M382="","",'PCN Variation'!M382))</f>
        <v/>
      </c>
      <c r="F378" t="str">
        <f>IF('PCN Variation'!B382="","",IF('PCN Variation'!I382="","",'PCN Variation'!I382))</f>
        <v/>
      </c>
      <c r="G378" t="str">
        <f>IF('PCN Variation'!B382="","",IF('PCN Variation'!S382="","",'PCN Variation'!S382))</f>
        <v/>
      </c>
      <c r="H378" t="str">
        <f>IF('PCN Variation'!B382="","",IF('PCN Variation'!U382="","",'PCN Variation'!U382))</f>
        <v/>
      </c>
    </row>
    <row r="379" spans="1:8" x14ac:dyDescent="0.35">
      <c r="A379" t="str">
        <f>IF('PCN Variation'!B383="","",'PCN Variation'!B383)</f>
        <v/>
      </c>
      <c r="B379" t="str">
        <f>IF('PCN Variation'!B383="","",IF('PCN Variation'!G383="","",'PCN Variation'!G383))</f>
        <v/>
      </c>
      <c r="C379" t="str">
        <f>IF('PCN Variation'!B383="","",IF('PCN Variation'!O383="","",'PCN Variation'!O383))</f>
        <v/>
      </c>
      <c r="D379" t="str">
        <f>IF('PCN Variation'!B383="","",IF('PCN Variation'!K383="","",'PCN Variation'!K383))</f>
        <v/>
      </c>
      <c r="E379" t="str">
        <f>IF('PCN Variation'!B383="","",IF('PCN Variation'!M383="","",'PCN Variation'!M383))</f>
        <v/>
      </c>
      <c r="F379" t="str">
        <f>IF('PCN Variation'!B383="","",IF('PCN Variation'!I383="","",'PCN Variation'!I383))</f>
        <v/>
      </c>
      <c r="G379" t="str">
        <f>IF('PCN Variation'!B383="","",IF('PCN Variation'!S383="","",'PCN Variation'!S383))</f>
        <v/>
      </c>
      <c r="H379" t="str">
        <f>IF('PCN Variation'!B383="","",IF('PCN Variation'!U383="","",'PCN Variation'!U383))</f>
        <v/>
      </c>
    </row>
    <row r="380" spans="1:8" x14ac:dyDescent="0.35">
      <c r="A380" t="str">
        <f>IF('PCN Variation'!B384="","",'PCN Variation'!B384)</f>
        <v/>
      </c>
      <c r="B380" t="str">
        <f>IF('PCN Variation'!B384="","",IF('PCN Variation'!G384="","",'PCN Variation'!G384))</f>
        <v/>
      </c>
      <c r="C380" t="str">
        <f>IF('PCN Variation'!B384="","",IF('PCN Variation'!O384="","",'PCN Variation'!O384))</f>
        <v/>
      </c>
      <c r="D380" t="str">
        <f>IF('PCN Variation'!B384="","",IF('PCN Variation'!K384="","",'PCN Variation'!K384))</f>
        <v/>
      </c>
      <c r="E380" t="str">
        <f>IF('PCN Variation'!B384="","",IF('PCN Variation'!M384="","",'PCN Variation'!M384))</f>
        <v/>
      </c>
      <c r="F380" t="str">
        <f>IF('PCN Variation'!B384="","",IF('PCN Variation'!I384="","",'PCN Variation'!I384))</f>
        <v/>
      </c>
      <c r="G380" t="str">
        <f>IF('PCN Variation'!B384="","",IF('PCN Variation'!S384="","",'PCN Variation'!S384))</f>
        <v/>
      </c>
      <c r="H380" t="str">
        <f>IF('PCN Variation'!B384="","",IF('PCN Variation'!U384="","",'PCN Variation'!U384))</f>
        <v/>
      </c>
    </row>
    <row r="381" spans="1:8" x14ac:dyDescent="0.35">
      <c r="A381" t="str">
        <f>IF('PCN Variation'!B385="","",'PCN Variation'!B385)</f>
        <v/>
      </c>
      <c r="B381" t="str">
        <f>IF('PCN Variation'!B385="","",IF('PCN Variation'!G385="","",'PCN Variation'!G385))</f>
        <v/>
      </c>
      <c r="C381" t="str">
        <f>IF('PCN Variation'!B385="","",IF('PCN Variation'!O385="","",'PCN Variation'!O385))</f>
        <v/>
      </c>
      <c r="D381" t="str">
        <f>IF('PCN Variation'!B385="","",IF('PCN Variation'!K385="","",'PCN Variation'!K385))</f>
        <v/>
      </c>
      <c r="E381" t="str">
        <f>IF('PCN Variation'!B385="","",IF('PCN Variation'!M385="","",'PCN Variation'!M385))</f>
        <v/>
      </c>
      <c r="F381" t="str">
        <f>IF('PCN Variation'!B385="","",IF('PCN Variation'!I385="","",'PCN Variation'!I385))</f>
        <v/>
      </c>
      <c r="G381" t="str">
        <f>IF('PCN Variation'!B385="","",IF('PCN Variation'!S385="","",'PCN Variation'!S385))</f>
        <v/>
      </c>
      <c r="H381" t="str">
        <f>IF('PCN Variation'!B385="","",IF('PCN Variation'!U385="","",'PCN Variation'!U385))</f>
        <v/>
      </c>
    </row>
    <row r="382" spans="1:8" x14ac:dyDescent="0.35">
      <c r="A382" t="str">
        <f>IF('PCN Variation'!B386="","",'PCN Variation'!B386)</f>
        <v/>
      </c>
      <c r="B382" t="str">
        <f>IF('PCN Variation'!B386="","",IF('PCN Variation'!G386="","",'PCN Variation'!G386))</f>
        <v/>
      </c>
      <c r="C382" t="str">
        <f>IF('PCN Variation'!B386="","",IF('PCN Variation'!O386="","",'PCN Variation'!O386))</f>
        <v/>
      </c>
      <c r="D382" t="str">
        <f>IF('PCN Variation'!B386="","",IF('PCN Variation'!K386="","",'PCN Variation'!K386))</f>
        <v/>
      </c>
      <c r="E382" t="str">
        <f>IF('PCN Variation'!B386="","",IF('PCN Variation'!M386="","",'PCN Variation'!M386))</f>
        <v/>
      </c>
      <c r="F382" t="str">
        <f>IF('PCN Variation'!B386="","",IF('PCN Variation'!I386="","",'PCN Variation'!I386))</f>
        <v/>
      </c>
      <c r="G382" t="str">
        <f>IF('PCN Variation'!B386="","",IF('PCN Variation'!S386="","",'PCN Variation'!S386))</f>
        <v/>
      </c>
      <c r="H382" t="str">
        <f>IF('PCN Variation'!B386="","",IF('PCN Variation'!U386="","",'PCN Variation'!U386))</f>
        <v/>
      </c>
    </row>
    <row r="383" spans="1:8" x14ac:dyDescent="0.35">
      <c r="A383" t="str">
        <f>IF('PCN Variation'!B387="","",'PCN Variation'!B387)</f>
        <v/>
      </c>
      <c r="B383" t="str">
        <f>IF('PCN Variation'!B387="","",IF('PCN Variation'!G387="","",'PCN Variation'!G387))</f>
        <v/>
      </c>
      <c r="C383" t="str">
        <f>IF('PCN Variation'!B387="","",IF('PCN Variation'!O387="","",'PCN Variation'!O387))</f>
        <v/>
      </c>
      <c r="D383" t="str">
        <f>IF('PCN Variation'!B387="","",IF('PCN Variation'!K387="","",'PCN Variation'!K387))</f>
        <v/>
      </c>
      <c r="E383" t="str">
        <f>IF('PCN Variation'!B387="","",IF('PCN Variation'!M387="","",'PCN Variation'!M387))</f>
        <v/>
      </c>
      <c r="F383" t="str">
        <f>IF('PCN Variation'!B387="","",IF('PCN Variation'!I387="","",'PCN Variation'!I387))</f>
        <v/>
      </c>
      <c r="G383" t="str">
        <f>IF('PCN Variation'!B387="","",IF('PCN Variation'!S387="","",'PCN Variation'!S387))</f>
        <v/>
      </c>
      <c r="H383" t="str">
        <f>IF('PCN Variation'!B387="","",IF('PCN Variation'!U387="","",'PCN Variation'!U387))</f>
        <v/>
      </c>
    </row>
    <row r="384" spans="1:8" x14ac:dyDescent="0.35">
      <c r="A384" t="str">
        <f>IF('PCN Variation'!B388="","",'PCN Variation'!B388)</f>
        <v/>
      </c>
      <c r="B384" t="str">
        <f>IF('PCN Variation'!B388="","",IF('PCN Variation'!G388="","",'PCN Variation'!G388))</f>
        <v/>
      </c>
      <c r="C384" t="str">
        <f>IF('PCN Variation'!B388="","",IF('PCN Variation'!O388="","",'PCN Variation'!O388))</f>
        <v/>
      </c>
      <c r="D384" t="str">
        <f>IF('PCN Variation'!B388="","",IF('PCN Variation'!K388="","",'PCN Variation'!K388))</f>
        <v/>
      </c>
      <c r="E384" t="str">
        <f>IF('PCN Variation'!B388="","",IF('PCN Variation'!M388="","",'PCN Variation'!M388))</f>
        <v/>
      </c>
      <c r="F384" t="str">
        <f>IF('PCN Variation'!B388="","",IF('PCN Variation'!I388="","",'PCN Variation'!I388))</f>
        <v/>
      </c>
      <c r="G384" t="str">
        <f>IF('PCN Variation'!B388="","",IF('PCN Variation'!S388="","",'PCN Variation'!S388))</f>
        <v/>
      </c>
      <c r="H384" t="str">
        <f>IF('PCN Variation'!B388="","",IF('PCN Variation'!U388="","",'PCN Variation'!U388))</f>
        <v/>
      </c>
    </row>
    <row r="385" spans="1:8" x14ac:dyDescent="0.35">
      <c r="A385" t="str">
        <f>IF('PCN Variation'!B389="","",'PCN Variation'!B389)</f>
        <v/>
      </c>
      <c r="B385" t="str">
        <f>IF('PCN Variation'!B389="","",IF('PCN Variation'!G389="","",'PCN Variation'!G389))</f>
        <v/>
      </c>
      <c r="C385" t="str">
        <f>IF('PCN Variation'!B389="","",IF('PCN Variation'!O389="","",'PCN Variation'!O389))</f>
        <v/>
      </c>
      <c r="D385" t="str">
        <f>IF('PCN Variation'!B389="","",IF('PCN Variation'!K389="","",'PCN Variation'!K389))</f>
        <v/>
      </c>
      <c r="E385" t="str">
        <f>IF('PCN Variation'!B389="","",IF('PCN Variation'!M389="","",'PCN Variation'!M389))</f>
        <v/>
      </c>
      <c r="F385" t="str">
        <f>IF('PCN Variation'!B389="","",IF('PCN Variation'!I389="","",'PCN Variation'!I389))</f>
        <v/>
      </c>
      <c r="G385" t="str">
        <f>IF('PCN Variation'!B389="","",IF('PCN Variation'!S389="","",'PCN Variation'!S389))</f>
        <v/>
      </c>
      <c r="H385" t="str">
        <f>IF('PCN Variation'!B389="","",IF('PCN Variation'!U389="","",'PCN Variation'!U389))</f>
        <v/>
      </c>
    </row>
    <row r="386" spans="1:8" x14ac:dyDescent="0.35">
      <c r="A386" t="str">
        <f>IF('PCN Variation'!B390="","",'PCN Variation'!B390)</f>
        <v/>
      </c>
      <c r="B386" t="str">
        <f>IF('PCN Variation'!B390="","",IF('PCN Variation'!G390="","",'PCN Variation'!G390))</f>
        <v/>
      </c>
      <c r="C386" t="str">
        <f>IF('PCN Variation'!B390="","",IF('PCN Variation'!O390="","",'PCN Variation'!O390))</f>
        <v/>
      </c>
      <c r="D386" t="str">
        <f>IF('PCN Variation'!B390="","",IF('PCN Variation'!K390="","",'PCN Variation'!K390))</f>
        <v/>
      </c>
      <c r="E386" t="str">
        <f>IF('PCN Variation'!B390="","",IF('PCN Variation'!M390="","",'PCN Variation'!M390))</f>
        <v/>
      </c>
      <c r="F386" t="str">
        <f>IF('PCN Variation'!B390="","",IF('PCN Variation'!I390="","",'PCN Variation'!I390))</f>
        <v/>
      </c>
      <c r="G386" t="str">
        <f>IF('PCN Variation'!B390="","",IF('PCN Variation'!S390="","",'PCN Variation'!S390))</f>
        <v/>
      </c>
      <c r="H386" t="str">
        <f>IF('PCN Variation'!B390="","",IF('PCN Variation'!U390="","",'PCN Variation'!U390))</f>
        <v/>
      </c>
    </row>
    <row r="387" spans="1:8" x14ac:dyDescent="0.35">
      <c r="A387" t="str">
        <f>IF('PCN Variation'!B391="","",'PCN Variation'!B391)</f>
        <v/>
      </c>
      <c r="B387" t="str">
        <f>IF('PCN Variation'!B391="","",IF('PCN Variation'!G391="","",'PCN Variation'!G391))</f>
        <v/>
      </c>
      <c r="C387" t="str">
        <f>IF('PCN Variation'!B391="","",IF('PCN Variation'!O391="","",'PCN Variation'!O391))</f>
        <v/>
      </c>
      <c r="D387" t="str">
        <f>IF('PCN Variation'!B391="","",IF('PCN Variation'!K391="","",'PCN Variation'!K391))</f>
        <v/>
      </c>
      <c r="E387" t="str">
        <f>IF('PCN Variation'!B391="","",IF('PCN Variation'!M391="","",'PCN Variation'!M391))</f>
        <v/>
      </c>
      <c r="F387" t="str">
        <f>IF('PCN Variation'!B391="","",IF('PCN Variation'!I391="","",'PCN Variation'!I391))</f>
        <v/>
      </c>
      <c r="G387" t="str">
        <f>IF('PCN Variation'!B391="","",IF('PCN Variation'!S391="","",'PCN Variation'!S391))</f>
        <v/>
      </c>
      <c r="H387" t="str">
        <f>IF('PCN Variation'!B391="","",IF('PCN Variation'!U391="","",'PCN Variation'!U391))</f>
        <v/>
      </c>
    </row>
    <row r="388" spans="1:8" x14ac:dyDescent="0.35">
      <c r="A388" t="str">
        <f>IF('PCN Variation'!B392="","",'PCN Variation'!B392)</f>
        <v/>
      </c>
      <c r="B388" t="str">
        <f>IF('PCN Variation'!B392="","",IF('PCN Variation'!G392="","",'PCN Variation'!G392))</f>
        <v/>
      </c>
      <c r="C388" t="str">
        <f>IF('PCN Variation'!B392="","",IF('PCN Variation'!O392="","",'PCN Variation'!O392))</f>
        <v/>
      </c>
      <c r="D388" t="str">
        <f>IF('PCN Variation'!B392="","",IF('PCN Variation'!K392="","",'PCN Variation'!K392))</f>
        <v/>
      </c>
      <c r="E388" t="str">
        <f>IF('PCN Variation'!B392="","",IF('PCN Variation'!M392="","",'PCN Variation'!M392))</f>
        <v/>
      </c>
      <c r="F388" t="str">
        <f>IF('PCN Variation'!B392="","",IF('PCN Variation'!I392="","",'PCN Variation'!I392))</f>
        <v/>
      </c>
      <c r="G388" t="str">
        <f>IF('PCN Variation'!B392="","",IF('PCN Variation'!S392="","",'PCN Variation'!S392))</f>
        <v/>
      </c>
      <c r="H388" t="str">
        <f>IF('PCN Variation'!B392="","",IF('PCN Variation'!U392="","",'PCN Variation'!U392))</f>
        <v/>
      </c>
    </row>
    <row r="389" spans="1:8" x14ac:dyDescent="0.35">
      <c r="A389" t="str">
        <f>IF('PCN Variation'!B393="","",'PCN Variation'!B393)</f>
        <v/>
      </c>
      <c r="B389" t="str">
        <f>IF('PCN Variation'!B393="","",IF('PCN Variation'!G393="","",'PCN Variation'!G393))</f>
        <v/>
      </c>
      <c r="C389" t="str">
        <f>IF('PCN Variation'!B393="","",IF('PCN Variation'!O393="","",'PCN Variation'!O393))</f>
        <v/>
      </c>
      <c r="D389" t="str">
        <f>IF('PCN Variation'!B393="","",IF('PCN Variation'!K393="","",'PCN Variation'!K393))</f>
        <v/>
      </c>
      <c r="E389" t="str">
        <f>IF('PCN Variation'!B393="","",IF('PCN Variation'!M393="","",'PCN Variation'!M393))</f>
        <v/>
      </c>
      <c r="F389" t="str">
        <f>IF('PCN Variation'!B393="","",IF('PCN Variation'!I393="","",'PCN Variation'!I393))</f>
        <v/>
      </c>
      <c r="G389" t="str">
        <f>IF('PCN Variation'!B393="","",IF('PCN Variation'!S393="","",'PCN Variation'!S393))</f>
        <v/>
      </c>
      <c r="H389" t="str">
        <f>IF('PCN Variation'!B393="","",IF('PCN Variation'!U393="","",'PCN Variation'!U393))</f>
        <v/>
      </c>
    </row>
    <row r="390" spans="1:8" x14ac:dyDescent="0.35">
      <c r="A390" t="str">
        <f>IF('PCN Variation'!B394="","",'PCN Variation'!B394)</f>
        <v/>
      </c>
      <c r="B390" t="str">
        <f>IF('PCN Variation'!B394="","",IF('PCN Variation'!G394="","",'PCN Variation'!G394))</f>
        <v/>
      </c>
      <c r="C390" t="str">
        <f>IF('PCN Variation'!B394="","",IF('PCN Variation'!O394="","",'PCN Variation'!O394))</f>
        <v/>
      </c>
      <c r="D390" t="str">
        <f>IF('PCN Variation'!B394="","",IF('PCN Variation'!K394="","",'PCN Variation'!K394))</f>
        <v/>
      </c>
      <c r="E390" t="str">
        <f>IF('PCN Variation'!B394="","",IF('PCN Variation'!M394="","",'PCN Variation'!M394))</f>
        <v/>
      </c>
      <c r="F390" t="str">
        <f>IF('PCN Variation'!B394="","",IF('PCN Variation'!I394="","",'PCN Variation'!I394))</f>
        <v/>
      </c>
      <c r="G390" t="str">
        <f>IF('PCN Variation'!B394="","",IF('PCN Variation'!S394="","",'PCN Variation'!S394))</f>
        <v/>
      </c>
      <c r="H390" t="str">
        <f>IF('PCN Variation'!B394="","",IF('PCN Variation'!U394="","",'PCN Variation'!U394))</f>
        <v/>
      </c>
    </row>
    <row r="391" spans="1:8" x14ac:dyDescent="0.35">
      <c r="A391" t="str">
        <f>IF('PCN Variation'!B395="","",'PCN Variation'!B395)</f>
        <v/>
      </c>
      <c r="B391" t="str">
        <f>IF('PCN Variation'!B395="","",IF('PCN Variation'!G395="","",'PCN Variation'!G395))</f>
        <v/>
      </c>
      <c r="C391" t="str">
        <f>IF('PCN Variation'!B395="","",IF('PCN Variation'!O395="","",'PCN Variation'!O395))</f>
        <v/>
      </c>
      <c r="D391" t="str">
        <f>IF('PCN Variation'!B395="","",IF('PCN Variation'!K395="","",'PCN Variation'!K395))</f>
        <v/>
      </c>
      <c r="E391" t="str">
        <f>IF('PCN Variation'!B395="","",IF('PCN Variation'!M395="","",'PCN Variation'!M395))</f>
        <v/>
      </c>
      <c r="F391" t="str">
        <f>IF('PCN Variation'!B395="","",IF('PCN Variation'!I395="","",'PCN Variation'!I395))</f>
        <v/>
      </c>
      <c r="G391" t="str">
        <f>IF('PCN Variation'!B395="","",IF('PCN Variation'!S395="","",'PCN Variation'!S395))</f>
        <v/>
      </c>
      <c r="H391" t="str">
        <f>IF('PCN Variation'!B395="","",IF('PCN Variation'!U395="","",'PCN Variation'!U395))</f>
        <v/>
      </c>
    </row>
    <row r="392" spans="1:8" x14ac:dyDescent="0.35">
      <c r="A392" t="str">
        <f>IF('PCN Variation'!B396="","",'PCN Variation'!B396)</f>
        <v/>
      </c>
      <c r="B392" t="str">
        <f>IF('PCN Variation'!B396="","",IF('PCN Variation'!G396="","",'PCN Variation'!G396))</f>
        <v/>
      </c>
      <c r="C392" t="str">
        <f>IF('PCN Variation'!B396="","",IF('PCN Variation'!O396="","",'PCN Variation'!O396))</f>
        <v/>
      </c>
      <c r="D392" t="str">
        <f>IF('PCN Variation'!B396="","",IF('PCN Variation'!K396="","",'PCN Variation'!K396))</f>
        <v/>
      </c>
      <c r="E392" t="str">
        <f>IF('PCN Variation'!B396="","",IF('PCN Variation'!M396="","",'PCN Variation'!M396))</f>
        <v/>
      </c>
      <c r="F392" t="str">
        <f>IF('PCN Variation'!B396="","",IF('PCN Variation'!I396="","",'PCN Variation'!I396))</f>
        <v/>
      </c>
      <c r="G392" t="str">
        <f>IF('PCN Variation'!B396="","",IF('PCN Variation'!S396="","",'PCN Variation'!S396))</f>
        <v/>
      </c>
      <c r="H392" t="str">
        <f>IF('PCN Variation'!B396="","",IF('PCN Variation'!U396="","",'PCN Variation'!U396))</f>
        <v/>
      </c>
    </row>
    <row r="393" spans="1:8" x14ac:dyDescent="0.35">
      <c r="A393" t="str">
        <f>IF('PCN Variation'!B397="","",'PCN Variation'!B397)</f>
        <v/>
      </c>
      <c r="B393" t="str">
        <f>IF('PCN Variation'!B397="","",IF('PCN Variation'!G397="","",'PCN Variation'!G397))</f>
        <v/>
      </c>
      <c r="C393" t="str">
        <f>IF('PCN Variation'!B397="","",IF('PCN Variation'!O397="","",'PCN Variation'!O397))</f>
        <v/>
      </c>
      <c r="D393" t="str">
        <f>IF('PCN Variation'!B397="","",IF('PCN Variation'!K397="","",'PCN Variation'!K397))</f>
        <v/>
      </c>
      <c r="E393" t="str">
        <f>IF('PCN Variation'!B397="","",IF('PCN Variation'!M397="","",'PCN Variation'!M397))</f>
        <v/>
      </c>
      <c r="F393" t="str">
        <f>IF('PCN Variation'!B397="","",IF('PCN Variation'!I397="","",'PCN Variation'!I397))</f>
        <v/>
      </c>
      <c r="G393" t="str">
        <f>IF('PCN Variation'!B397="","",IF('PCN Variation'!S397="","",'PCN Variation'!S397))</f>
        <v/>
      </c>
      <c r="H393" t="str">
        <f>IF('PCN Variation'!B397="","",IF('PCN Variation'!U397="","",'PCN Variation'!U397))</f>
        <v/>
      </c>
    </row>
    <row r="394" spans="1:8" x14ac:dyDescent="0.35">
      <c r="A394" t="str">
        <f>IF('PCN Variation'!B398="","",'PCN Variation'!B398)</f>
        <v/>
      </c>
      <c r="B394" t="str">
        <f>IF('PCN Variation'!B398="","",IF('PCN Variation'!G398="","",'PCN Variation'!G398))</f>
        <v/>
      </c>
      <c r="C394" t="str">
        <f>IF('PCN Variation'!B398="","",IF('PCN Variation'!O398="","",'PCN Variation'!O398))</f>
        <v/>
      </c>
      <c r="D394" t="str">
        <f>IF('PCN Variation'!B398="","",IF('PCN Variation'!K398="","",'PCN Variation'!K398))</f>
        <v/>
      </c>
      <c r="E394" t="str">
        <f>IF('PCN Variation'!B398="","",IF('PCN Variation'!M398="","",'PCN Variation'!M398))</f>
        <v/>
      </c>
      <c r="F394" t="str">
        <f>IF('PCN Variation'!B398="","",IF('PCN Variation'!I398="","",'PCN Variation'!I398))</f>
        <v/>
      </c>
      <c r="G394" t="str">
        <f>IF('PCN Variation'!B398="","",IF('PCN Variation'!S398="","",'PCN Variation'!S398))</f>
        <v/>
      </c>
      <c r="H394" t="str">
        <f>IF('PCN Variation'!B398="","",IF('PCN Variation'!U398="","",'PCN Variation'!U398))</f>
        <v/>
      </c>
    </row>
    <row r="395" spans="1:8" x14ac:dyDescent="0.35">
      <c r="A395" t="str">
        <f>IF('PCN Variation'!B399="","",'PCN Variation'!B399)</f>
        <v/>
      </c>
      <c r="B395" t="str">
        <f>IF('PCN Variation'!B399="","",IF('PCN Variation'!G399="","",'PCN Variation'!G399))</f>
        <v/>
      </c>
      <c r="C395" t="str">
        <f>IF('PCN Variation'!B399="","",IF('PCN Variation'!O399="","",'PCN Variation'!O399))</f>
        <v/>
      </c>
      <c r="D395" t="str">
        <f>IF('PCN Variation'!B399="","",IF('PCN Variation'!K399="","",'PCN Variation'!K399))</f>
        <v/>
      </c>
      <c r="E395" t="str">
        <f>IF('PCN Variation'!B399="","",IF('PCN Variation'!M399="","",'PCN Variation'!M399))</f>
        <v/>
      </c>
      <c r="F395" t="str">
        <f>IF('PCN Variation'!B399="","",IF('PCN Variation'!I399="","",'PCN Variation'!I399))</f>
        <v/>
      </c>
      <c r="G395" t="str">
        <f>IF('PCN Variation'!B399="","",IF('PCN Variation'!S399="","",'PCN Variation'!S399))</f>
        <v/>
      </c>
      <c r="H395" t="str">
        <f>IF('PCN Variation'!B399="","",IF('PCN Variation'!U399="","",'PCN Variation'!U399))</f>
        <v/>
      </c>
    </row>
    <row r="396" spans="1:8" x14ac:dyDescent="0.35">
      <c r="A396" t="str">
        <f>IF('PCN Variation'!B400="","",'PCN Variation'!B400)</f>
        <v/>
      </c>
      <c r="B396" t="str">
        <f>IF('PCN Variation'!B400="","",IF('PCN Variation'!G400="","",'PCN Variation'!G400))</f>
        <v/>
      </c>
      <c r="C396" t="str">
        <f>IF('PCN Variation'!B400="","",IF('PCN Variation'!O400="","",'PCN Variation'!O400))</f>
        <v/>
      </c>
      <c r="D396" t="str">
        <f>IF('PCN Variation'!B400="","",IF('PCN Variation'!K400="","",'PCN Variation'!K400))</f>
        <v/>
      </c>
      <c r="E396" t="str">
        <f>IF('PCN Variation'!B400="","",IF('PCN Variation'!M400="","",'PCN Variation'!M400))</f>
        <v/>
      </c>
      <c r="F396" t="str">
        <f>IF('PCN Variation'!B400="","",IF('PCN Variation'!I400="","",'PCN Variation'!I400))</f>
        <v/>
      </c>
      <c r="G396" t="str">
        <f>IF('PCN Variation'!B400="","",IF('PCN Variation'!S400="","",'PCN Variation'!S400))</f>
        <v/>
      </c>
      <c r="H396" t="str">
        <f>IF('PCN Variation'!B400="","",IF('PCN Variation'!U400="","",'PCN Variation'!U400))</f>
        <v/>
      </c>
    </row>
    <row r="397" spans="1:8" x14ac:dyDescent="0.35">
      <c r="A397" t="str">
        <f>IF('PCN Variation'!B401="","",'PCN Variation'!B401)</f>
        <v/>
      </c>
      <c r="B397" t="str">
        <f>IF('PCN Variation'!B401="","",IF('PCN Variation'!G401="","",'PCN Variation'!G401))</f>
        <v/>
      </c>
      <c r="C397" t="str">
        <f>IF('PCN Variation'!B401="","",IF('PCN Variation'!O401="","",'PCN Variation'!O401))</f>
        <v/>
      </c>
      <c r="D397" t="str">
        <f>IF('PCN Variation'!B401="","",IF('PCN Variation'!K401="","",'PCN Variation'!K401))</f>
        <v/>
      </c>
      <c r="E397" t="str">
        <f>IF('PCN Variation'!B401="","",IF('PCN Variation'!M401="","",'PCN Variation'!M401))</f>
        <v/>
      </c>
      <c r="F397" t="str">
        <f>IF('PCN Variation'!B401="","",IF('PCN Variation'!I401="","",'PCN Variation'!I401))</f>
        <v/>
      </c>
      <c r="G397" t="str">
        <f>IF('PCN Variation'!B401="","",IF('PCN Variation'!S401="","",'PCN Variation'!S401))</f>
        <v/>
      </c>
      <c r="H397" t="str">
        <f>IF('PCN Variation'!B401="","",IF('PCN Variation'!U401="","",'PCN Variation'!U401))</f>
        <v/>
      </c>
    </row>
    <row r="398" spans="1:8" x14ac:dyDescent="0.35">
      <c r="A398" t="str">
        <f>IF('PCN Variation'!B402="","",'PCN Variation'!B402)</f>
        <v/>
      </c>
      <c r="B398" t="str">
        <f>IF('PCN Variation'!B402="","",IF('PCN Variation'!G402="","",'PCN Variation'!G402))</f>
        <v/>
      </c>
      <c r="C398" t="str">
        <f>IF('PCN Variation'!B402="","",IF('PCN Variation'!O402="","",'PCN Variation'!O402))</f>
        <v/>
      </c>
      <c r="D398" t="str">
        <f>IF('PCN Variation'!B402="","",IF('PCN Variation'!K402="","",'PCN Variation'!K402))</f>
        <v/>
      </c>
      <c r="E398" t="str">
        <f>IF('PCN Variation'!B402="","",IF('PCN Variation'!M402="","",'PCN Variation'!M402))</f>
        <v/>
      </c>
      <c r="F398" t="str">
        <f>IF('PCN Variation'!B402="","",IF('PCN Variation'!I402="","",'PCN Variation'!I402))</f>
        <v/>
      </c>
      <c r="G398" t="str">
        <f>IF('PCN Variation'!B402="","",IF('PCN Variation'!S402="","",'PCN Variation'!S402))</f>
        <v/>
      </c>
      <c r="H398" t="str">
        <f>IF('PCN Variation'!B402="","",IF('PCN Variation'!U402="","",'PCN Variation'!U402))</f>
        <v/>
      </c>
    </row>
    <row r="399" spans="1:8" x14ac:dyDescent="0.35">
      <c r="A399" t="str">
        <f>IF('PCN Variation'!B403="","",'PCN Variation'!B403)</f>
        <v/>
      </c>
      <c r="B399" t="str">
        <f>IF('PCN Variation'!B403="","",IF('PCN Variation'!G403="","",'PCN Variation'!G403))</f>
        <v/>
      </c>
      <c r="C399" t="str">
        <f>IF('PCN Variation'!B403="","",IF('PCN Variation'!O403="","",'PCN Variation'!O403))</f>
        <v/>
      </c>
      <c r="D399" t="str">
        <f>IF('PCN Variation'!B403="","",IF('PCN Variation'!K403="","",'PCN Variation'!K403))</f>
        <v/>
      </c>
      <c r="E399" t="str">
        <f>IF('PCN Variation'!B403="","",IF('PCN Variation'!M403="","",'PCN Variation'!M403))</f>
        <v/>
      </c>
      <c r="F399" t="str">
        <f>IF('PCN Variation'!B403="","",IF('PCN Variation'!I403="","",'PCN Variation'!I403))</f>
        <v/>
      </c>
      <c r="G399" t="str">
        <f>IF('PCN Variation'!B403="","",IF('PCN Variation'!S403="","",'PCN Variation'!S403))</f>
        <v/>
      </c>
      <c r="H399" t="str">
        <f>IF('PCN Variation'!B403="","",IF('PCN Variation'!U403="","",'PCN Variation'!U403))</f>
        <v/>
      </c>
    </row>
    <row r="400" spans="1:8" x14ac:dyDescent="0.35">
      <c r="A400" t="str">
        <f>IF('PCN Variation'!B404="","",'PCN Variation'!B404)</f>
        <v/>
      </c>
      <c r="B400" t="str">
        <f>IF('PCN Variation'!B404="","",IF('PCN Variation'!G404="","",'PCN Variation'!G404))</f>
        <v/>
      </c>
      <c r="C400" t="str">
        <f>IF('PCN Variation'!B404="","",IF('PCN Variation'!O404="","",'PCN Variation'!O404))</f>
        <v/>
      </c>
      <c r="D400" t="str">
        <f>IF('PCN Variation'!B404="","",IF('PCN Variation'!K404="","",'PCN Variation'!K404))</f>
        <v/>
      </c>
      <c r="E400" t="str">
        <f>IF('PCN Variation'!B404="","",IF('PCN Variation'!M404="","",'PCN Variation'!M404))</f>
        <v/>
      </c>
      <c r="F400" t="str">
        <f>IF('PCN Variation'!B404="","",IF('PCN Variation'!I404="","",'PCN Variation'!I404))</f>
        <v/>
      </c>
      <c r="G400" t="str">
        <f>IF('PCN Variation'!B404="","",IF('PCN Variation'!S404="","",'PCN Variation'!S404))</f>
        <v/>
      </c>
      <c r="H400" t="str">
        <f>IF('PCN Variation'!B404="","",IF('PCN Variation'!U404="","",'PCN Variation'!U404))</f>
        <v/>
      </c>
    </row>
    <row r="401" spans="1:8" x14ac:dyDescent="0.35">
      <c r="A401" t="str">
        <f>IF('PCN Variation'!B405="","",'PCN Variation'!B405)</f>
        <v/>
      </c>
      <c r="B401" t="str">
        <f>IF('PCN Variation'!B405="","",IF('PCN Variation'!G405="","",'PCN Variation'!G405))</f>
        <v/>
      </c>
      <c r="C401" t="str">
        <f>IF('PCN Variation'!B405="","",IF('PCN Variation'!O405="","",'PCN Variation'!O405))</f>
        <v/>
      </c>
      <c r="D401" t="str">
        <f>IF('PCN Variation'!B405="","",IF('PCN Variation'!K405="","",'PCN Variation'!K405))</f>
        <v/>
      </c>
      <c r="E401" t="str">
        <f>IF('PCN Variation'!B405="","",IF('PCN Variation'!M405="","",'PCN Variation'!M405))</f>
        <v/>
      </c>
      <c r="F401" t="str">
        <f>IF('PCN Variation'!B405="","",IF('PCN Variation'!I405="","",'PCN Variation'!I405))</f>
        <v/>
      </c>
      <c r="G401" t="str">
        <f>IF('PCN Variation'!B405="","",IF('PCN Variation'!S405="","",'PCN Variation'!S405))</f>
        <v/>
      </c>
      <c r="H401" t="str">
        <f>IF('PCN Variation'!B405="","",IF('PCN Variation'!U405="","",'PCN Variation'!U405))</f>
        <v/>
      </c>
    </row>
    <row r="402" spans="1:8" x14ac:dyDescent="0.35">
      <c r="A402" t="str">
        <f>IF('PCN Variation'!B406="","",'PCN Variation'!B406)</f>
        <v/>
      </c>
      <c r="B402" t="str">
        <f>IF('PCN Variation'!B406="","",IF('PCN Variation'!G406="","",'PCN Variation'!G406))</f>
        <v/>
      </c>
      <c r="C402" t="str">
        <f>IF('PCN Variation'!B406="","",IF('PCN Variation'!O406="","",'PCN Variation'!O406))</f>
        <v/>
      </c>
      <c r="D402" t="str">
        <f>IF('PCN Variation'!B406="","",IF('PCN Variation'!K406="","",'PCN Variation'!K406))</f>
        <v/>
      </c>
      <c r="E402" t="str">
        <f>IF('PCN Variation'!B406="","",IF('PCN Variation'!M406="","",'PCN Variation'!M406))</f>
        <v/>
      </c>
      <c r="F402" t="str">
        <f>IF('PCN Variation'!B406="","",IF('PCN Variation'!I406="","",'PCN Variation'!I406))</f>
        <v/>
      </c>
      <c r="G402" t="str">
        <f>IF('PCN Variation'!B406="","",IF('PCN Variation'!S406="","",'PCN Variation'!S406))</f>
        <v/>
      </c>
      <c r="H402" t="str">
        <f>IF('PCN Variation'!B406="","",IF('PCN Variation'!U406="","",'PCN Variation'!U406))</f>
        <v/>
      </c>
    </row>
    <row r="403" spans="1:8" x14ac:dyDescent="0.35">
      <c r="A403" t="str">
        <f>IF('PCN Variation'!B407="","",'PCN Variation'!B407)</f>
        <v/>
      </c>
      <c r="B403" t="str">
        <f>IF('PCN Variation'!B407="","",IF('PCN Variation'!G407="","",'PCN Variation'!G407))</f>
        <v/>
      </c>
      <c r="C403" t="str">
        <f>IF('PCN Variation'!B407="","",IF('PCN Variation'!O407="","",'PCN Variation'!O407))</f>
        <v/>
      </c>
      <c r="D403" t="str">
        <f>IF('PCN Variation'!B407="","",IF('PCN Variation'!K407="","",'PCN Variation'!K407))</f>
        <v/>
      </c>
      <c r="E403" t="str">
        <f>IF('PCN Variation'!B407="","",IF('PCN Variation'!M407="","",'PCN Variation'!M407))</f>
        <v/>
      </c>
      <c r="F403" t="str">
        <f>IF('PCN Variation'!B407="","",IF('PCN Variation'!I407="","",'PCN Variation'!I407))</f>
        <v/>
      </c>
      <c r="G403" t="str">
        <f>IF('PCN Variation'!B407="","",IF('PCN Variation'!S407="","",'PCN Variation'!S407))</f>
        <v/>
      </c>
      <c r="H403" t="str">
        <f>IF('PCN Variation'!B407="","",IF('PCN Variation'!U407="","",'PCN Variation'!U407))</f>
        <v/>
      </c>
    </row>
    <row r="404" spans="1:8" x14ac:dyDescent="0.35">
      <c r="A404" t="str">
        <f>IF('PCN Variation'!B408="","",'PCN Variation'!B408)</f>
        <v/>
      </c>
      <c r="B404" t="str">
        <f>IF('PCN Variation'!B408="","",IF('PCN Variation'!G408="","",'PCN Variation'!G408))</f>
        <v/>
      </c>
      <c r="C404" t="str">
        <f>IF('PCN Variation'!B408="","",IF('PCN Variation'!O408="","",'PCN Variation'!O408))</f>
        <v/>
      </c>
      <c r="D404" t="str">
        <f>IF('PCN Variation'!B408="","",IF('PCN Variation'!K408="","",'PCN Variation'!K408))</f>
        <v/>
      </c>
      <c r="E404" t="str">
        <f>IF('PCN Variation'!B408="","",IF('PCN Variation'!M408="","",'PCN Variation'!M408))</f>
        <v/>
      </c>
      <c r="F404" t="str">
        <f>IF('PCN Variation'!B408="","",IF('PCN Variation'!I408="","",'PCN Variation'!I408))</f>
        <v/>
      </c>
      <c r="G404" t="str">
        <f>IF('PCN Variation'!B408="","",IF('PCN Variation'!S408="","",'PCN Variation'!S408))</f>
        <v/>
      </c>
      <c r="H404" t="str">
        <f>IF('PCN Variation'!B408="","",IF('PCN Variation'!U408="","",'PCN Variation'!U408))</f>
        <v/>
      </c>
    </row>
    <row r="405" spans="1:8" x14ac:dyDescent="0.35">
      <c r="A405" t="str">
        <f>IF('PCN Variation'!B409="","",'PCN Variation'!B409)</f>
        <v/>
      </c>
      <c r="B405" t="str">
        <f>IF('PCN Variation'!B409="","",IF('PCN Variation'!G409="","",'PCN Variation'!G409))</f>
        <v/>
      </c>
      <c r="C405" t="str">
        <f>IF('PCN Variation'!B409="","",IF('PCN Variation'!O409="","",'PCN Variation'!O409))</f>
        <v/>
      </c>
      <c r="D405" t="str">
        <f>IF('PCN Variation'!B409="","",IF('PCN Variation'!K409="","",'PCN Variation'!K409))</f>
        <v/>
      </c>
      <c r="E405" t="str">
        <f>IF('PCN Variation'!B409="","",IF('PCN Variation'!M409="","",'PCN Variation'!M409))</f>
        <v/>
      </c>
      <c r="F405" t="str">
        <f>IF('PCN Variation'!B409="","",IF('PCN Variation'!I409="","",'PCN Variation'!I409))</f>
        <v/>
      </c>
      <c r="G405" t="str">
        <f>IF('PCN Variation'!B409="","",IF('PCN Variation'!S409="","",'PCN Variation'!S409))</f>
        <v/>
      </c>
      <c r="H405" t="str">
        <f>IF('PCN Variation'!B409="","",IF('PCN Variation'!U409="","",'PCN Variation'!U409))</f>
        <v/>
      </c>
    </row>
    <row r="406" spans="1:8" x14ac:dyDescent="0.35">
      <c r="A406" t="str">
        <f>IF('PCN Variation'!B410="","",'PCN Variation'!B410)</f>
        <v/>
      </c>
      <c r="B406" t="str">
        <f>IF('PCN Variation'!B410="","",IF('PCN Variation'!G410="","",'PCN Variation'!G410))</f>
        <v/>
      </c>
      <c r="C406" t="str">
        <f>IF('PCN Variation'!B410="","",IF('PCN Variation'!O410="","",'PCN Variation'!O410))</f>
        <v/>
      </c>
      <c r="D406" t="str">
        <f>IF('PCN Variation'!B410="","",IF('PCN Variation'!K410="","",'PCN Variation'!K410))</f>
        <v/>
      </c>
      <c r="E406" t="str">
        <f>IF('PCN Variation'!B410="","",IF('PCN Variation'!M410="","",'PCN Variation'!M410))</f>
        <v/>
      </c>
      <c r="F406" t="str">
        <f>IF('PCN Variation'!B410="","",IF('PCN Variation'!I410="","",'PCN Variation'!I410))</f>
        <v/>
      </c>
      <c r="G406" t="str">
        <f>IF('PCN Variation'!B410="","",IF('PCN Variation'!S410="","",'PCN Variation'!S410))</f>
        <v/>
      </c>
      <c r="H406" t="str">
        <f>IF('PCN Variation'!B410="","",IF('PCN Variation'!U410="","",'PCN Variation'!U410))</f>
        <v/>
      </c>
    </row>
    <row r="407" spans="1:8" x14ac:dyDescent="0.35">
      <c r="A407" t="str">
        <f>IF('PCN Variation'!B411="","",'PCN Variation'!B411)</f>
        <v/>
      </c>
      <c r="B407" t="str">
        <f>IF('PCN Variation'!B411="","",IF('PCN Variation'!G411="","",'PCN Variation'!G411))</f>
        <v/>
      </c>
      <c r="C407" t="str">
        <f>IF('PCN Variation'!B411="","",IF('PCN Variation'!O411="","",'PCN Variation'!O411))</f>
        <v/>
      </c>
      <c r="D407" t="str">
        <f>IF('PCN Variation'!B411="","",IF('PCN Variation'!K411="","",'PCN Variation'!K411))</f>
        <v/>
      </c>
      <c r="E407" t="str">
        <f>IF('PCN Variation'!B411="","",IF('PCN Variation'!M411="","",'PCN Variation'!M411))</f>
        <v/>
      </c>
      <c r="F407" t="str">
        <f>IF('PCN Variation'!B411="","",IF('PCN Variation'!I411="","",'PCN Variation'!I411))</f>
        <v/>
      </c>
      <c r="G407" t="str">
        <f>IF('PCN Variation'!B411="","",IF('PCN Variation'!S411="","",'PCN Variation'!S411))</f>
        <v/>
      </c>
      <c r="H407" t="str">
        <f>IF('PCN Variation'!B411="","",IF('PCN Variation'!U411="","",'PCN Variation'!U411))</f>
        <v/>
      </c>
    </row>
    <row r="408" spans="1:8" x14ac:dyDescent="0.35">
      <c r="A408" t="str">
        <f>IF('PCN Variation'!B412="","",'PCN Variation'!B412)</f>
        <v/>
      </c>
      <c r="B408" t="str">
        <f>IF('PCN Variation'!B412="","",IF('PCN Variation'!G412="","",'PCN Variation'!G412))</f>
        <v/>
      </c>
      <c r="C408" t="str">
        <f>IF('PCN Variation'!B412="","",IF('PCN Variation'!O412="","",'PCN Variation'!O412))</f>
        <v/>
      </c>
      <c r="D408" t="str">
        <f>IF('PCN Variation'!B412="","",IF('PCN Variation'!K412="","",'PCN Variation'!K412))</f>
        <v/>
      </c>
      <c r="E408" t="str">
        <f>IF('PCN Variation'!B412="","",IF('PCN Variation'!M412="","",'PCN Variation'!M412))</f>
        <v/>
      </c>
      <c r="F408" t="str">
        <f>IF('PCN Variation'!B412="","",IF('PCN Variation'!I412="","",'PCN Variation'!I412))</f>
        <v/>
      </c>
      <c r="G408" t="str">
        <f>IF('PCN Variation'!B412="","",IF('PCN Variation'!S412="","",'PCN Variation'!S412))</f>
        <v/>
      </c>
      <c r="H408" t="str">
        <f>IF('PCN Variation'!B412="","",IF('PCN Variation'!U412="","",'PCN Variation'!U412))</f>
        <v/>
      </c>
    </row>
    <row r="409" spans="1:8" x14ac:dyDescent="0.35">
      <c r="A409" t="str">
        <f>IF('PCN Variation'!B413="","",'PCN Variation'!B413)</f>
        <v/>
      </c>
      <c r="B409" t="str">
        <f>IF('PCN Variation'!B413="","",IF('PCN Variation'!G413="","",'PCN Variation'!G413))</f>
        <v/>
      </c>
      <c r="C409" t="str">
        <f>IF('PCN Variation'!B413="","",IF('PCN Variation'!O413="","",'PCN Variation'!O413))</f>
        <v/>
      </c>
      <c r="D409" t="str">
        <f>IF('PCN Variation'!B413="","",IF('PCN Variation'!K413="","",'PCN Variation'!K413))</f>
        <v/>
      </c>
      <c r="E409" t="str">
        <f>IF('PCN Variation'!B413="","",IF('PCN Variation'!M413="","",'PCN Variation'!M413))</f>
        <v/>
      </c>
      <c r="F409" t="str">
        <f>IF('PCN Variation'!B413="","",IF('PCN Variation'!I413="","",'PCN Variation'!I413))</f>
        <v/>
      </c>
      <c r="G409" t="str">
        <f>IF('PCN Variation'!B413="","",IF('PCN Variation'!S413="","",'PCN Variation'!S413))</f>
        <v/>
      </c>
      <c r="H409" t="str">
        <f>IF('PCN Variation'!B413="","",IF('PCN Variation'!U413="","",'PCN Variation'!U413))</f>
        <v/>
      </c>
    </row>
    <row r="410" spans="1:8" x14ac:dyDescent="0.35">
      <c r="A410" t="str">
        <f>IF('PCN Variation'!B414="","",'PCN Variation'!B414)</f>
        <v/>
      </c>
      <c r="B410" t="str">
        <f>IF('PCN Variation'!B414="","",IF('PCN Variation'!G414="","",'PCN Variation'!G414))</f>
        <v/>
      </c>
      <c r="C410" t="str">
        <f>IF('PCN Variation'!B414="","",IF('PCN Variation'!O414="","",'PCN Variation'!O414))</f>
        <v/>
      </c>
      <c r="D410" t="str">
        <f>IF('PCN Variation'!B414="","",IF('PCN Variation'!K414="","",'PCN Variation'!K414))</f>
        <v/>
      </c>
      <c r="E410" t="str">
        <f>IF('PCN Variation'!B414="","",IF('PCN Variation'!M414="","",'PCN Variation'!M414))</f>
        <v/>
      </c>
      <c r="F410" t="str">
        <f>IF('PCN Variation'!B414="","",IF('PCN Variation'!I414="","",'PCN Variation'!I414))</f>
        <v/>
      </c>
      <c r="G410" t="str">
        <f>IF('PCN Variation'!B414="","",IF('PCN Variation'!S414="","",'PCN Variation'!S414))</f>
        <v/>
      </c>
      <c r="H410" t="str">
        <f>IF('PCN Variation'!B414="","",IF('PCN Variation'!U414="","",'PCN Variation'!U414))</f>
        <v/>
      </c>
    </row>
    <row r="411" spans="1:8" x14ac:dyDescent="0.35">
      <c r="A411" t="str">
        <f>IF('PCN Variation'!B415="","",'PCN Variation'!B415)</f>
        <v/>
      </c>
      <c r="B411" t="str">
        <f>IF('PCN Variation'!B415="","",IF('PCN Variation'!G415="","",'PCN Variation'!G415))</f>
        <v/>
      </c>
      <c r="C411" t="str">
        <f>IF('PCN Variation'!B415="","",IF('PCN Variation'!O415="","",'PCN Variation'!O415))</f>
        <v/>
      </c>
      <c r="D411" t="str">
        <f>IF('PCN Variation'!B415="","",IF('PCN Variation'!K415="","",'PCN Variation'!K415))</f>
        <v/>
      </c>
      <c r="E411" t="str">
        <f>IF('PCN Variation'!B415="","",IF('PCN Variation'!M415="","",'PCN Variation'!M415))</f>
        <v/>
      </c>
      <c r="F411" t="str">
        <f>IF('PCN Variation'!B415="","",IF('PCN Variation'!I415="","",'PCN Variation'!I415))</f>
        <v/>
      </c>
      <c r="G411" t="str">
        <f>IF('PCN Variation'!B415="","",IF('PCN Variation'!S415="","",'PCN Variation'!S415))</f>
        <v/>
      </c>
      <c r="H411" t="str">
        <f>IF('PCN Variation'!B415="","",IF('PCN Variation'!U415="","",'PCN Variation'!U415))</f>
        <v/>
      </c>
    </row>
    <row r="412" spans="1:8" x14ac:dyDescent="0.35">
      <c r="A412" t="str">
        <f>IF('PCN Variation'!B416="","",'PCN Variation'!B416)</f>
        <v/>
      </c>
      <c r="B412" t="str">
        <f>IF('PCN Variation'!B416="","",IF('PCN Variation'!G416="","",'PCN Variation'!G416))</f>
        <v/>
      </c>
      <c r="C412" t="str">
        <f>IF('PCN Variation'!B416="","",IF('PCN Variation'!O416="","",'PCN Variation'!O416))</f>
        <v/>
      </c>
      <c r="D412" t="str">
        <f>IF('PCN Variation'!B416="","",IF('PCN Variation'!K416="","",'PCN Variation'!K416))</f>
        <v/>
      </c>
      <c r="E412" t="str">
        <f>IF('PCN Variation'!B416="","",IF('PCN Variation'!M416="","",'PCN Variation'!M416))</f>
        <v/>
      </c>
      <c r="F412" t="str">
        <f>IF('PCN Variation'!B416="","",IF('PCN Variation'!I416="","",'PCN Variation'!I416))</f>
        <v/>
      </c>
      <c r="G412" t="str">
        <f>IF('PCN Variation'!B416="","",IF('PCN Variation'!S416="","",'PCN Variation'!S416))</f>
        <v/>
      </c>
      <c r="H412" t="str">
        <f>IF('PCN Variation'!B416="","",IF('PCN Variation'!U416="","",'PCN Variation'!U416))</f>
        <v/>
      </c>
    </row>
    <row r="413" spans="1:8" x14ac:dyDescent="0.35">
      <c r="A413" t="str">
        <f>IF('PCN Variation'!B417="","",'PCN Variation'!B417)</f>
        <v/>
      </c>
      <c r="B413" t="str">
        <f>IF('PCN Variation'!B417="","",IF('PCN Variation'!G417="","",'PCN Variation'!G417))</f>
        <v/>
      </c>
      <c r="C413" t="str">
        <f>IF('PCN Variation'!B417="","",IF('PCN Variation'!O417="","",'PCN Variation'!O417))</f>
        <v/>
      </c>
      <c r="D413" t="str">
        <f>IF('PCN Variation'!B417="","",IF('PCN Variation'!K417="","",'PCN Variation'!K417))</f>
        <v/>
      </c>
      <c r="E413" t="str">
        <f>IF('PCN Variation'!B417="","",IF('PCN Variation'!M417="","",'PCN Variation'!M417))</f>
        <v/>
      </c>
      <c r="F413" t="str">
        <f>IF('PCN Variation'!B417="","",IF('PCN Variation'!I417="","",'PCN Variation'!I417))</f>
        <v/>
      </c>
      <c r="G413" t="str">
        <f>IF('PCN Variation'!B417="","",IF('PCN Variation'!S417="","",'PCN Variation'!S417))</f>
        <v/>
      </c>
      <c r="H413" t="str">
        <f>IF('PCN Variation'!B417="","",IF('PCN Variation'!U417="","",'PCN Variation'!U417))</f>
        <v/>
      </c>
    </row>
    <row r="414" spans="1:8" x14ac:dyDescent="0.35">
      <c r="A414" t="str">
        <f>IF('PCN Variation'!B418="","",'PCN Variation'!B418)</f>
        <v/>
      </c>
      <c r="B414" t="str">
        <f>IF('PCN Variation'!B418="","",IF('PCN Variation'!G418="","",'PCN Variation'!G418))</f>
        <v/>
      </c>
      <c r="C414" t="str">
        <f>IF('PCN Variation'!B418="","",IF('PCN Variation'!O418="","",'PCN Variation'!O418))</f>
        <v/>
      </c>
      <c r="D414" t="str">
        <f>IF('PCN Variation'!B418="","",IF('PCN Variation'!K418="","",'PCN Variation'!K418))</f>
        <v/>
      </c>
      <c r="E414" t="str">
        <f>IF('PCN Variation'!B418="","",IF('PCN Variation'!M418="","",'PCN Variation'!M418))</f>
        <v/>
      </c>
      <c r="F414" t="str">
        <f>IF('PCN Variation'!B418="","",IF('PCN Variation'!I418="","",'PCN Variation'!I418))</f>
        <v/>
      </c>
      <c r="G414" t="str">
        <f>IF('PCN Variation'!B418="","",IF('PCN Variation'!S418="","",'PCN Variation'!S418))</f>
        <v/>
      </c>
      <c r="H414" t="str">
        <f>IF('PCN Variation'!B418="","",IF('PCN Variation'!U418="","",'PCN Variation'!U418))</f>
        <v/>
      </c>
    </row>
    <row r="415" spans="1:8" x14ac:dyDescent="0.35">
      <c r="A415" t="str">
        <f>IF('PCN Variation'!B419="","",'PCN Variation'!B419)</f>
        <v/>
      </c>
      <c r="B415" t="str">
        <f>IF('PCN Variation'!B419="","",IF('PCN Variation'!G419="","",'PCN Variation'!G419))</f>
        <v/>
      </c>
      <c r="C415" t="str">
        <f>IF('PCN Variation'!B419="","",IF('PCN Variation'!O419="","",'PCN Variation'!O419))</f>
        <v/>
      </c>
      <c r="D415" t="str">
        <f>IF('PCN Variation'!B419="","",IF('PCN Variation'!K419="","",'PCN Variation'!K419))</f>
        <v/>
      </c>
      <c r="E415" t="str">
        <f>IF('PCN Variation'!B419="","",IF('PCN Variation'!M419="","",'PCN Variation'!M419))</f>
        <v/>
      </c>
      <c r="F415" t="str">
        <f>IF('PCN Variation'!B419="","",IF('PCN Variation'!I419="","",'PCN Variation'!I419))</f>
        <v/>
      </c>
      <c r="G415" t="str">
        <f>IF('PCN Variation'!B419="","",IF('PCN Variation'!S419="","",'PCN Variation'!S419))</f>
        <v/>
      </c>
      <c r="H415" t="str">
        <f>IF('PCN Variation'!B419="","",IF('PCN Variation'!U419="","",'PCN Variation'!U419))</f>
        <v/>
      </c>
    </row>
    <row r="416" spans="1:8" x14ac:dyDescent="0.35">
      <c r="A416" t="str">
        <f>IF('PCN Variation'!B420="","",'PCN Variation'!B420)</f>
        <v/>
      </c>
      <c r="B416" t="str">
        <f>IF('PCN Variation'!B420="","",IF('PCN Variation'!G420="","",'PCN Variation'!G420))</f>
        <v/>
      </c>
      <c r="C416" t="str">
        <f>IF('PCN Variation'!B420="","",IF('PCN Variation'!O420="","",'PCN Variation'!O420))</f>
        <v/>
      </c>
      <c r="D416" t="str">
        <f>IF('PCN Variation'!B420="","",IF('PCN Variation'!K420="","",'PCN Variation'!K420))</f>
        <v/>
      </c>
      <c r="E416" t="str">
        <f>IF('PCN Variation'!B420="","",IF('PCN Variation'!M420="","",'PCN Variation'!M420))</f>
        <v/>
      </c>
      <c r="F416" t="str">
        <f>IF('PCN Variation'!B420="","",IF('PCN Variation'!I420="","",'PCN Variation'!I420))</f>
        <v/>
      </c>
      <c r="G416" t="str">
        <f>IF('PCN Variation'!B420="","",IF('PCN Variation'!S420="","",'PCN Variation'!S420))</f>
        <v/>
      </c>
      <c r="H416" t="str">
        <f>IF('PCN Variation'!B420="","",IF('PCN Variation'!U420="","",'PCN Variation'!U420))</f>
        <v/>
      </c>
    </row>
    <row r="417" spans="1:8" x14ac:dyDescent="0.35">
      <c r="A417" t="str">
        <f>IF('PCN Variation'!B421="","",'PCN Variation'!B421)</f>
        <v/>
      </c>
      <c r="B417" t="str">
        <f>IF('PCN Variation'!B421="","",IF('PCN Variation'!G421="","",'PCN Variation'!G421))</f>
        <v/>
      </c>
      <c r="C417" t="str">
        <f>IF('PCN Variation'!B421="","",IF('PCN Variation'!O421="","",'PCN Variation'!O421))</f>
        <v/>
      </c>
      <c r="D417" t="str">
        <f>IF('PCN Variation'!B421="","",IF('PCN Variation'!K421="","",'PCN Variation'!K421))</f>
        <v/>
      </c>
      <c r="E417" t="str">
        <f>IF('PCN Variation'!B421="","",IF('PCN Variation'!M421="","",'PCN Variation'!M421))</f>
        <v/>
      </c>
      <c r="F417" t="str">
        <f>IF('PCN Variation'!B421="","",IF('PCN Variation'!I421="","",'PCN Variation'!I421))</f>
        <v/>
      </c>
      <c r="G417" t="str">
        <f>IF('PCN Variation'!B421="","",IF('PCN Variation'!S421="","",'PCN Variation'!S421))</f>
        <v/>
      </c>
      <c r="H417" t="str">
        <f>IF('PCN Variation'!B421="","",IF('PCN Variation'!U421="","",'PCN Variation'!U421))</f>
        <v/>
      </c>
    </row>
    <row r="418" spans="1:8" x14ac:dyDescent="0.35">
      <c r="A418" t="str">
        <f>IF('PCN Variation'!B422="","",'PCN Variation'!B422)</f>
        <v/>
      </c>
      <c r="B418" t="str">
        <f>IF('PCN Variation'!B422="","",IF('PCN Variation'!G422="","",'PCN Variation'!G422))</f>
        <v/>
      </c>
      <c r="C418" t="str">
        <f>IF('PCN Variation'!B422="","",IF('PCN Variation'!O422="","",'PCN Variation'!O422))</f>
        <v/>
      </c>
      <c r="D418" t="str">
        <f>IF('PCN Variation'!B422="","",IF('PCN Variation'!K422="","",'PCN Variation'!K422))</f>
        <v/>
      </c>
      <c r="E418" t="str">
        <f>IF('PCN Variation'!B422="","",IF('PCN Variation'!M422="","",'PCN Variation'!M422))</f>
        <v/>
      </c>
      <c r="F418" t="str">
        <f>IF('PCN Variation'!B422="","",IF('PCN Variation'!I422="","",'PCN Variation'!I422))</f>
        <v/>
      </c>
      <c r="G418" t="str">
        <f>IF('PCN Variation'!B422="","",IF('PCN Variation'!S422="","",'PCN Variation'!S422))</f>
        <v/>
      </c>
      <c r="H418" t="str">
        <f>IF('PCN Variation'!B422="","",IF('PCN Variation'!U422="","",'PCN Variation'!U422))</f>
        <v/>
      </c>
    </row>
    <row r="419" spans="1:8" x14ac:dyDescent="0.35">
      <c r="A419" t="str">
        <f>IF('PCN Variation'!B423="","",'PCN Variation'!B423)</f>
        <v/>
      </c>
      <c r="B419" t="str">
        <f>IF('PCN Variation'!B423="","",IF('PCN Variation'!G423="","",'PCN Variation'!G423))</f>
        <v/>
      </c>
      <c r="C419" t="str">
        <f>IF('PCN Variation'!B423="","",IF('PCN Variation'!O423="","",'PCN Variation'!O423))</f>
        <v/>
      </c>
      <c r="D419" t="str">
        <f>IF('PCN Variation'!B423="","",IF('PCN Variation'!K423="","",'PCN Variation'!K423))</f>
        <v/>
      </c>
      <c r="E419" t="str">
        <f>IF('PCN Variation'!B423="","",IF('PCN Variation'!M423="","",'PCN Variation'!M423))</f>
        <v/>
      </c>
      <c r="F419" t="str">
        <f>IF('PCN Variation'!B423="","",IF('PCN Variation'!I423="","",'PCN Variation'!I423))</f>
        <v/>
      </c>
      <c r="G419" t="str">
        <f>IF('PCN Variation'!B423="","",IF('PCN Variation'!S423="","",'PCN Variation'!S423))</f>
        <v/>
      </c>
      <c r="H419" t="str">
        <f>IF('PCN Variation'!B423="","",IF('PCN Variation'!U423="","",'PCN Variation'!U423))</f>
        <v/>
      </c>
    </row>
    <row r="420" spans="1:8" x14ac:dyDescent="0.35">
      <c r="A420" t="str">
        <f>IF('PCN Variation'!B424="","",'PCN Variation'!B424)</f>
        <v/>
      </c>
      <c r="B420" t="str">
        <f>IF('PCN Variation'!B424="","",IF('PCN Variation'!G424="","",'PCN Variation'!G424))</f>
        <v/>
      </c>
      <c r="C420" t="str">
        <f>IF('PCN Variation'!B424="","",IF('PCN Variation'!O424="","",'PCN Variation'!O424))</f>
        <v/>
      </c>
      <c r="D420" t="str">
        <f>IF('PCN Variation'!B424="","",IF('PCN Variation'!K424="","",'PCN Variation'!K424))</f>
        <v/>
      </c>
      <c r="E420" t="str">
        <f>IF('PCN Variation'!B424="","",IF('PCN Variation'!M424="","",'PCN Variation'!M424))</f>
        <v/>
      </c>
      <c r="F420" t="str">
        <f>IF('PCN Variation'!B424="","",IF('PCN Variation'!I424="","",'PCN Variation'!I424))</f>
        <v/>
      </c>
      <c r="G420" t="str">
        <f>IF('PCN Variation'!B424="","",IF('PCN Variation'!S424="","",'PCN Variation'!S424))</f>
        <v/>
      </c>
      <c r="H420" t="str">
        <f>IF('PCN Variation'!B424="","",IF('PCN Variation'!U424="","",'PCN Variation'!U424))</f>
        <v/>
      </c>
    </row>
    <row r="421" spans="1:8" x14ac:dyDescent="0.35">
      <c r="A421" t="str">
        <f>IF('PCN Variation'!B425="","",'PCN Variation'!B425)</f>
        <v/>
      </c>
      <c r="B421" t="str">
        <f>IF('PCN Variation'!B425="","",IF('PCN Variation'!G425="","",'PCN Variation'!G425))</f>
        <v/>
      </c>
      <c r="C421" t="str">
        <f>IF('PCN Variation'!B425="","",IF('PCN Variation'!O425="","",'PCN Variation'!O425))</f>
        <v/>
      </c>
      <c r="D421" t="str">
        <f>IF('PCN Variation'!B425="","",IF('PCN Variation'!K425="","",'PCN Variation'!K425))</f>
        <v/>
      </c>
      <c r="E421" t="str">
        <f>IF('PCN Variation'!B425="","",IF('PCN Variation'!M425="","",'PCN Variation'!M425))</f>
        <v/>
      </c>
      <c r="F421" t="str">
        <f>IF('PCN Variation'!B425="","",IF('PCN Variation'!I425="","",'PCN Variation'!I425))</f>
        <v/>
      </c>
      <c r="G421" t="str">
        <f>IF('PCN Variation'!B425="","",IF('PCN Variation'!S425="","",'PCN Variation'!S425))</f>
        <v/>
      </c>
      <c r="H421" t="str">
        <f>IF('PCN Variation'!B425="","",IF('PCN Variation'!U425="","",'PCN Variation'!U425))</f>
        <v/>
      </c>
    </row>
    <row r="422" spans="1:8" x14ac:dyDescent="0.35">
      <c r="A422" t="str">
        <f>IF('PCN Variation'!B426="","",'PCN Variation'!B426)</f>
        <v/>
      </c>
      <c r="B422" t="str">
        <f>IF('PCN Variation'!B426="","",IF('PCN Variation'!G426="","",'PCN Variation'!G426))</f>
        <v/>
      </c>
      <c r="C422" t="str">
        <f>IF('PCN Variation'!B426="","",IF('PCN Variation'!O426="","",'PCN Variation'!O426))</f>
        <v/>
      </c>
      <c r="D422" t="str">
        <f>IF('PCN Variation'!B426="","",IF('PCN Variation'!K426="","",'PCN Variation'!K426))</f>
        <v/>
      </c>
      <c r="E422" t="str">
        <f>IF('PCN Variation'!B426="","",IF('PCN Variation'!M426="","",'PCN Variation'!M426))</f>
        <v/>
      </c>
      <c r="F422" t="str">
        <f>IF('PCN Variation'!B426="","",IF('PCN Variation'!I426="","",'PCN Variation'!I426))</f>
        <v/>
      </c>
      <c r="G422" t="str">
        <f>IF('PCN Variation'!B426="","",IF('PCN Variation'!S426="","",'PCN Variation'!S426))</f>
        <v/>
      </c>
      <c r="H422" t="str">
        <f>IF('PCN Variation'!B426="","",IF('PCN Variation'!U426="","",'PCN Variation'!U426))</f>
        <v/>
      </c>
    </row>
    <row r="423" spans="1:8" x14ac:dyDescent="0.35">
      <c r="A423" t="str">
        <f>IF('PCN Variation'!B427="","",'PCN Variation'!B427)</f>
        <v/>
      </c>
      <c r="B423" t="str">
        <f>IF('PCN Variation'!B427="","",IF('PCN Variation'!G427="","",'PCN Variation'!G427))</f>
        <v/>
      </c>
      <c r="C423" t="str">
        <f>IF('PCN Variation'!B427="","",IF('PCN Variation'!O427="","",'PCN Variation'!O427))</f>
        <v/>
      </c>
      <c r="D423" t="str">
        <f>IF('PCN Variation'!B427="","",IF('PCN Variation'!K427="","",'PCN Variation'!K427))</f>
        <v/>
      </c>
      <c r="E423" t="str">
        <f>IF('PCN Variation'!B427="","",IF('PCN Variation'!M427="","",'PCN Variation'!M427))</f>
        <v/>
      </c>
      <c r="F423" t="str">
        <f>IF('PCN Variation'!B427="","",IF('PCN Variation'!I427="","",'PCN Variation'!I427))</f>
        <v/>
      </c>
      <c r="G423" t="str">
        <f>IF('PCN Variation'!B427="","",IF('PCN Variation'!S427="","",'PCN Variation'!S427))</f>
        <v/>
      </c>
      <c r="H423" t="str">
        <f>IF('PCN Variation'!B427="","",IF('PCN Variation'!U427="","",'PCN Variation'!U427))</f>
        <v/>
      </c>
    </row>
    <row r="424" spans="1:8" x14ac:dyDescent="0.35">
      <c r="A424" t="str">
        <f>IF('PCN Variation'!B428="","",'PCN Variation'!B428)</f>
        <v/>
      </c>
      <c r="B424" t="str">
        <f>IF('PCN Variation'!B428="","",IF('PCN Variation'!G428="","",'PCN Variation'!G428))</f>
        <v/>
      </c>
      <c r="C424" t="str">
        <f>IF('PCN Variation'!B428="","",IF('PCN Variation'!O428="","",'PCN Variation'!O428))</f>
        <v/>
      </c>
      <c r="D424" t="str">
        <f>IF('PCN Variation'!B428="","",IF('PCN Variation'!K428="","",'PCN Variation'!K428))</f>
        <v/>
      </c>
      <c r="E424" t="str">
        <f>IF('PCN Variation'!B428="","",IF('PCN Variation'!M428="","",'PCN Variation'!M428))</f>
        <v/>
      </c>
      <c r="F424" t="str">
        <f>IF('PCN Variation'!B428="","",IF('PCN Variation'!I428="","",'PCN Variation'!I428))</f>
        <v/>
      </c>
      <c r="G424" t="str">
        <f>IF('PCN Variation'!B428="","",IF('PCN Variation'!S428="","",'PCN Variation'!S428))</f>
        <v/>
      </c>
      <c r="H424" t="str">
        <f>IF('PCN Variation'!B428="","",IF('PCN Variation'!U428="","",'PCN Variation'!U428))</f>
        <v/>
      </c>
    </row>
    <row r="425" spans="1:8" x14ac:dyDescent="0.35">
      <c r="A425" t="str">
        <f>IF('PCN Variation'!B429="","",'PCN Variation'!B429)</f>
        <v/>
      </c>
      <c r="B425" t="str">
        <f>IF('PCN Variation'!B429="","",IF('PCN Variation'!G429="","",'PCN Variation'!G429))</f>
        <v/>
      </c>
      <c r="C425" t="str">
        <f>IF('PCN Variation'!B429="","",IF('PCN Variation'!O429="","",'PCN Variation'!O429))</f>
        <v/>
      </c>
      <c r="D425" t="str">
        <f>IF('PCN Variation'!B429="","",IF('PCN Variation'!K429="","",'PCN Variation'!K429))</f>
        <v/>
      </c>
      <c r="E425" t="str">
        <f>IF('PCN Variation'!B429="","",IF('PCN Variation'!M429="","",'PCN Variation'!M429))</f>
        <v/>
      </c>
      <c r="F425" t="str">
        <f>IF('PCN Variation'!B429="","",IF('PCN Variation'!I429="","",'PCN Variation'!I429))</f>
        <v/>
      </c>
      <c r="G425" t="str">
        <f>IF('PCN Variation'!B429="","",IF('PCN Variation'!S429="","",'PCN Variation'!S429))</f>
        <v/>
      </c>
      <c r="H425" t="str">
        <f>IF('PCN Variation'!B429="","",IF('PCN Variation'!U429="","",'PCN Variation'!U429))</f>
        <v/>
      </c>
    </row>
    <row r="426" spans="1:8" x14ac:dyDescent="0.35">
      <c r="A426" t="str">
        <f>IF('PCN Variation'!B430="","",'PCN Variation'!B430)</f>
        <v/>
      </c>
      <c r="B426" t="str">
        <f>IF('PCN Variation'!B430="","",IF('PCN Variation'!G430="","",'PCN Variation'!G430))</f>
        <v/>
      </c>
      <c r="C426" t="str">
        <f>IF('PCN Variation'!B430="","",IF('PCN Variation'!O430="","",'PCN Variation'!O430))</f>
        <v/>
      </c>
      <c r="D426" t="str">
        <f>IF('PCN Variation'!B430="","",IF('PCN Variation'!K430="","",'PCN Variation'!K430))</f>
        <v/>
      </c>
      <c r="E426" t="str">
        <f>IF('PCN Variation'!B430="","",IF('PCN Variation'!M430="","",'PCN Variation'!M430))</f>
        <v/>
      </c>
      <c r="F426" t="str">
        <f>IF('PCN Variation'!B430="","",IF('PCN Variation'!I430="","",'PCN Variation'!I430))</f>
        <v/>
      </c>
      <c r="G426" t="str">
        <f>IF('PCN Variation'!B430="","",IF('PCN Variation'!S430="","",'PCN Variation'!S430))</f>
        <v/>
      </c>
      <c r="H426" t="str">
        <f>IF('PCN Variation'!B430="","",IF('PCN Variation'!U430="","",'PCN Variation'!U430))</f>
        <v/>
      </c>
    </row>
    <row r="427" spans="1:8" x14ac:dyDescent="0.35">
      <c r="A427" t="str">
        <f>IF('PCN Variation'!B431="","",'PCN Variation'!B431)</f>
        <v/>
      </c>
      <c r="B427" t="str">
        <f>IF('PCN Variation'!B431="","",IF('PCN Variation'!G431="","",'PCN Variation'!G431))</f>
        <v/>
      </c>
      <c r="C427" t="str">
        <f>IF('PCN Variation'!B431="","",IF('PCN Variation'!O431="","",'PCN Variation'!O431))</f>
        <v/>
      </c>
      <c r="D427" t="str">
        <f>IF('PCN Variation'!B431="","",IF('PCN Variation'!K431="","",'PCN Variation'!K431))</f>
        <v/>
      </c>
      <c r="E427" t="str">
        <f>IF('PCN Variation'!B431="","",IF('PCN Variation'!M431="","",'PCN Variation'!M431))</f>
        <v/>
      </c>
      <c r="F427" t="str">
        <f>IF('PCN Variation'!B431="","",IF('PCN Variation'!I431="","",'PCN Variation'!I431))</f>
        <v/>
      </c>
      <c r="G427" t="str">
        <f>IF('PCN Variation'!B431="","",IF('PCN Variation'!S431="","",'PCN Variation'!S431))</f>
        <v/>
      </c>
      <c r="H427" t="str">
        <f>IF('PCN Variation'!B431="","",IF('PCN Variation'!U431="","",'PCN Variation'!U431))</f>
        <v/>
      </c>
    </row>
    <row r="428" spans="1:8" x14ac:dyDescent="0.35">
      <c r="A428" t="str">
        <f>IF('PCN Variation'!B432="","",'PCN Variation'!B432)</f>
        <v/>
      </c>
      <c r="B428" t="str">
        <f>IF('PCN Variation'!B432="","",IF('PCN Variation'!G432="","",'PCN Variation'!G432))</f>
        <v/>
      </c>
      <c r="C428" t="str">
        <f>IF('PCN Variation'!B432="","",IF('PCN Variation'!O432="","",'PCN Variation'!O432))</f>
        <v/>
      </c>
      <c r="D428" t="str">
        <f>IF('PCN Variation'!B432="","",IF('PCN Variation'!K432="","",'PCN Variation'!K432))</f>
        <v/>
      </c>
      <c r="E428" t="str">
        <f>IF('PCN Variation'!B432="","",IF('PCN Variation'!M432="","",'PCN Variation'!M432))</f>
        <v/>
      </c>
      <c r="F428" t="str">
        <f>IF('PCN Variation'!B432="","",IF('PCN Variation'!I432="","",'PCN Variation'!I432))</f>
        <v/>
      </c>
      <c r="G428" t="str">
        <f>IF('PCN Variation'!B432="","",IF('PCN Variation'!S432="","",'PCN Variation'!S432))</f>
        <v/>
      </c>
      <c r="H428" t="str">
        <f>IF('PCN Variation'!B432="","",IF('PCN Variation'!U432="","",'PCN Variation'!U432))</f>
        <v/>
      </c>
    </row>
    <row r="429" spans="1:8" x14ac:dyDescent="0.35">
      <c r="A429" t="str">
        <f>IF('PCN Variation'!B433="","",'PCN Variation'!B433)</f>
        <v/>
      </c>
      <c r="B429" t="str">
        <f>IF('PCN Variation'!B433="","",IF('PCN Variation'!G433="","",'PCN Variation'!G433))</f>
        <v/>
      </c>
      <c r="C429" t="str">
        <f>IF('PCN Variation'!B433="","",IF('PCN Variation'!O433="","",'PCN Variation'!O433))</f>
        <v/>
      </c>
      <c r="D429" t="str">
        <f>IF('PCN Variation'!B433="","",IF('PCN Variation'!K433="","",'PCN Variation'!K433))</f>
        <v/>
      </c>
      <c r="E429" t="str">
        <f>IF('PCN Variation'!B433="","",IF('PCN Variation'!M433="","",'PCN Variation'!M433))</f>
        <v/>
      </c>
      <c r="F429" t="str">
        <f>IF('PCN Variation'!B433="","",IF('PCN Variation'!I433="","",'PCN Variation'!I433))</f>
        <v/>
      </c>
      <c r="G429" t="str">
        <f>IF('PCN Variation'!B433="","",IF('PCN Variation'!S433="","",'PCN Variation'!S433))</f>
        <v/>
      </c>
      <c r="H429" t="str">
        <f>IF('PCN Variation'!B433="","",IF('PCN Variation'!U433="","",'PCN Variation'!U433))</f>
        <v/>
      </c>
    </row>
    <row r="430" spans="1:8" x14ac:dyDescent="0.35">
      <c r="A430" t="str">
        <f>IF('PCN Variation'!B434="","",'PCN Variation'!B434)</f>
        <v/>
      </c>
      <c r="B430" t="str">
        <f>IF('PCN Variation'!B434="","",IF('PCN Variation'!G434="","",'PCN Variation'!G434))</f>
        <v/>
      </c>
      <c r="C430" t="str">
        <f>IF('PCN Variation'!B434="","",IF('PCN Variation'!O434="","",'PCN Variation'!O434))</f>
        <v/>
      </c>
      <c r="D430" t="str">
        <f>IF('PCN Variation'!B434="","",IF('PCN Variation'!K434="","",'PCN Variation'!K434))</f>
        <v/>
      </c>
      <c r="E430" t="str">
        <f>IF('PCN Variation'!B434="","",IF('PCN Variation'!M434="","",'PCN Variation'!M434))</f>
        <v/>
      </c>
      <c r="F430" t="str">
        <f>IF('PCN Variation'!B434="","",IF('PCN Variation'!I434="","",'PCN Variation'!I434))</f>
        <v/>
      </c>
      <c r="G430" t="str">
        <f>IF('PCN Variation'!B434="","",IF('PCN Variation'!S434="","",'PCN Variation'!S434))</f>
        <v/>
      </c>
      <c r="H430" t="str">
        <f>IF('PCN Variation'!B434="","",IF('PCN Variation'!U434="","",'PCN Variation'!U434))</f>
        <v/>
      </c>
    </row>
    <row r="431" spans="1:8" x14ac:dyDescent="0.35">
      <c r="A431" t="str">
        <f>IF('PCN Variation'!B435="","",'PCN Variation'!B435)</f>
        <v/>
      </c>
      <c r="B431" t="str">
        <f>IF('PCN Variation'!B435="","",IF('PCN Variation'!G435="","",'PCN Variation'!G435))</f>
        <v/>
      </c>
      <c r="C431" t="str">
        <f>IF('PCN Variation'!B435="","",IF('PCN Variation'!O435="","",'PCN Variation'!O435))</f>
        <v/>
      </c>
      <c r="D431" t="str">
        <f>IF('PCN Variation'!B435="","",IF('PCN Variation'!K435="","",'PCN Variation'!K435))</f>
        <v/>
      </c>
      <c r="E431" t="str">
        <f>IF('PCN Variation'!B435="","",IF('PCN Variation'!M435="","",'PCN Variation'!M435))</f>
        <v/>
      </c>
      <c r="F431" t="str">
        <f>IF('PCN Variation'!B435="","",IF('PCN Variation'!I435="","",'PCN Variation'!I435))</f>
        <v/>
      </c>
      <c r="G431" t="str">
        <f>IF('PCN Variation'!B435="","",IF('PCN Variation'!S435="","",'PCN Variation'!S435))</f>
        <v/>
      </c>
      <c r="H431" t="str">
        <f>IF('PCN Variation'!B435="","",IF('PCN Variation'!U435="","",'PCN Variation'!U435))</f>
        <v/>
      </c>
    </row>
    <row r="432" spans="1:8" x14ac:dyDescent="0.35">
      <c r="A432" t="str">
        <f>IF('PCN Variation'!B436="","",'PCN Variation'!B436)</f>
        <v/>
      </c>
      <c r="B432" t="str">
        <f>IF('PCN Variation'!B436="","",IF('PCN Variation'!G436="","",'PCN Variation'!G436))</f>
        <v/>
      </c>
      <c r="C432" t="str">
        <f>IF('PCN Variation'!B436="","",IF('PCN Variation'!O436="","",'PCN Variation'!O436))</f>
        <v/>
      </c>
      <c r="D432" t="str">
        <f>IF('PCN Variation'!B436="","",IF('PCN Variation'!K436="","",'PCN Variation'!K436))</f>
        <v/>
      </c>
      <c r="E432" t="str">
        <f>IF('PCN Variation'!B436="","",IF('PCN Variation'!M436="","",'PCN Variation'!M436))</f>
        <v/>
      </c>
      <c r="F432" t="str">
        <f>IF('PCN Variation'!B436="","",IF('PCN Variation'!I436="","",'PCN Variation'!I436))</f>
        <v/>
      </c>
      <c r="G432" t="str">
        <f>IF('PCN Variation'!B436="","",IF('PCN Variation'!S436="","",'PCN Variation'!S436))</f>
        <v/>
      </c>
      <c r="H432" t="str">
        <f>IF('PCN Variation'!B436="","",IF('PCN Variation'!U436="","",'PCN Variation'!U436))</f>
        <v/>
      </c>
    </row>
    <row r="433" spans="1:8" x14ac:dyDescent="0.35">
      <c r="A433" t="str">
        <f>IF('PCN Variation'!B437="","",'PCN Variation'!B437)</f>
        <v/>
      </c>
      <c r="B433" t="str">
        <f>IF('PCN Variation'!B437="","",IF('PCN Variation'!G437="","",'PCN Variation'!G437))</f>
        <v/>
      </c>
      <c r="C433" t="str">
        <f>IF('PCN Variation'!B437="","",IF('PCN Variation'!O437="","",'PCN Variation'!O437))</f>
        <v/>
      </c>
      <c r="D433" t="str">
        <f>IF('PCN Variation'!B437="","",IF('PCN Variation'!K437="","",'PCN Variation'!K437))</f>
        <v/>
      </c>
      <c r="E433" t="str">
        <f>IF('PCN Variation'!B437="","",IF('PCN Variation'!M437="","",'PCN Variation'!M437))</f>
        <v/>
      </c>
      <c r="F433" t="str">
        <f>IF('PCN Variation'!B437="","",IF('PCN Variation'!I437="","",'PCN Variation'!I437))</f>
        <v/>
      </c>
      <c r="G433" t="str">
        <f>IF('PCN Variation'!B437="","",IF('PCN Variation'!S437="","",'PCN Variation'!S437))</f>
        <v/>
      </c>
      <c r="H433" t="str">
        <f>IF('PCN Variation'!B437="","",IF('PCN Variation'!U437="","",'PCN Variation'!U437))</f>
        <v/>
      </c>
    </row>
    <row r="434" spans="1:8" x14ac:dyDescent="0.35">
      <c r="A434" t="str">
        <f>IF('PCN Variation'!B438="","",'PCN Variation'!B438)</f>
        <v/>
      </c>
      <c r="B434" t="str">
        <f>IF('PCN Variation'!B438="","",IF('PCN Variation'!G438="","",'PCN Variation'!G438))</f>
        <v/>
      </c>
      <c r="C434" t="str">
        <f>IF('PCN Variation'!B438="","",IF('PCN Variation'!O438="","",'PCN Variation'!O438))</f>
        <v/>
      </c>
      <c r="D434" t="str">
        <f>IF('PCN Variation'!B438="","",IF('PCN Variation'!K438="","",'PCN Variation'!K438))</f>
        <v/>
      </c>
      <c r="E434" t="str">
        <f>IF('PCN Variation'!B438="","",IF('PCN Variation'!M438="","",'PCN Variation'!M438))</f>
        <v/>
      </c>
      <c r="F434" t="str">
        <f>IF('PCN Variation'!B438="","",IF('PCN Variation'!I438="","",'PCN Variation'!I438))</f>
        <v/>
      </c>
      <c r="G434" t="str">
        <f>IF('PCN Variation'!B438="","",IF('PCN Variation'!S438="","",'PCN Variation'!S438))</f>
        <v/>
      </c>
      <c r="H434" t="str">
        <f>IF('PCN Variation'!B438="","",IF('PCN Variation'!U438="","",'PCN Variation'!U438))</f>
        <v/>
      </c>
    </row>
    <row r="435" spans="1:8" x14ac:dyDescent="0.35">
      <c r="A435" t="str">
        <f>IF('PCN Variation'!B439="","",'PCN Variation'!B439)</f>
        <v/>
      </c>
      <c r="B435" t="str">
        <f>IF('PCN Variation'!B439="","",IF('PCN Variation'!G439="","",'PCN Variation'!G439))</f>
        <v/>
      </c>
      <c r="C435" t="str">
        <f>IF('PCN Variation'!B439="","",IF('PCN Variation'!O439="","",'PCN Variation'!O439))</f>
        <v/>
      </c>
      <c r="D435" t="str">
        <f>IF('PCN Variation'!B439="","",IF('PCN Variation'!K439="","",'PCN Variation'!K439))</f>
        <v/>
      </c>
      <c r="E435" t="str">
        <f>IF('PCN Variation'!B439="","",IF('PCN Variation'!M439="","",'PCN Variation'!M439))</f>
        <v/>
      </c>
      <c r="F435" t="str">
        <f>IF('PCN Variation'!B439="","",IF('PCN Variation'!I439="","",'PCN Variation'!I439))</f>
        <v/>
      </c>
      <c r="G435" t="str">
        <f>IF('PCN Variation'!B439="","",IF('PCN Variation'!S439="","",'PCN Variation'!S439))</f>
        <v/>
      </c>
      <c r="H435" t="str">
        <f>IF('PCN Variation'!B439="","",IF('PCN Variation'!U439="","",'PCN Variation'!U439))</f>
        <v/>
      </c>
    </row>
    <row r="436" spans="1:8" x14ac:dyDescent="0.35">
      <c r="A436" t="str">
        <f>IF('PCN Variation'!B440="","",'PCN Variation'!B440)</f>
        <v/>
      </c>
      <c r="B436" t="str">
        <f>IF('PCN Variation'!B440="","",IF('PCN Variation'!G440="","",'PCN Variation'!G440))</f>
        <v/>
      </c>
      <c r="C436" t="str">
        <f>IF('PCN Variation'!B440="","",IF('PCN Variation'!O440="","",'PCN Variation'!O440))</f>
        <v/>
      </c>
      <c r="D436" t="str">
        <f>IF('PCN Variation'!B440="","",IF('PCN Variation'!K440="","",'PCN Variation'!K440))</f>
        <v/>
      </c>
      <c r="E436" t="str">
        <f>IF('PCN Variation'!B440="","",IF('PCN Variation'!M440="","",'PCN Variation'!M440))</f>
        <v/>
      </c>
      <c r="F436" t="str">
        <f>IF('PCN Variation'!B440="","",IF('PCN Variation'!I440="","",'PCN Variation'!I440))</f>
        <v/>
      </c>
      <c r="G436" t="str">
        <f>IF('PCN Variation'!B440="","",IF('PCN Variation'!S440="","",'PCN Variation'!S440))</f>
        <v/>
      </c>
      <c r="H436" t="str">
        <f>IF('PCN Variation'!B440="","",IF('PCN Variation'!U440="","",'PCN Variation'!U440))</f>
        <v/>
      </c>
    </row>
    <row r="437" spans="1:8" x14ac:dyDescent="0.35">
      <c r="A437" t="str">
        <f>IF('PCN Variation'!B441="","",'PCN Variation'!B441)</f>
        <v/>
      </c>
      <c r="B437" t="str">
        <f>IF('PCN Variation'!B441="","",IF('PCN Variation'!G441="","",'PCN Variation'!G441))</f>
        <v/>
      </c>
      <c r="C437" t="str">
        <f>IF('PCN Variation'!B441="","",IF('PCN Variation'!O441="","",'PCN Variation'!O441))</f>
        <v/>
      </c>
      <c r="D437" t="str">
        <f>IF('PCN Variation'!B441="","",IF('PCN Variation'!K441="","",'PCN Variation'!K441))</f>
        <v/>
      </c>
      <c r="E437" t="str">
        <f>IF('PCN Variation'!B441="","",IF('PCN Variation'!M441="","",'PCN Variation'!M441))</f>
        <v/>
      </c>
      <c r="F437" t="str">
        <f>IF('PCN Variation'!B441="","",IF('PCN Variation'!I441="","",'PCN Variation'!I441))</f>
        <v/>
      </c>
      <c r="G437" t="str">
        <f>IF('PCN Variation'!B441="","",IF('PCN Variation'!S441="","",'PCN Variation'!S441))</f>
        <v/>
      </c>
      <c r="H437" t="str">
        <f>IF('PCN Variation'!B441="","",IF('PCN Variation'!U441="","",'PCN Variation'!U441))</f>
        <v/>
      </c>
    </row>
    <row r="438" spans="1:8" x14ac:dyDescent="0.35">
      <c r="A438" t="str">
        <f>IF('PCN Variation'!B442="","",'PCN Variation'!B442)</f>
        <v/>
      </c>
      <c r="B438" t="str">
        <f>IF('PCN Variation'!B442="","",IF('PCN Variation'!G442="","",'PCN Variation'!G442))</f>
        <v/>
      </c>
      <c r="C438" t="str">
        <f>IF('PCN Variation'!B442="","",IF('PCN Variation'!O442="","",'PCN Variation'!O442))</f>
        <v/>
      </c>
      <c r="D438" t="str">
        <f>IF('PCN Variation'!B442="","",IF('PCN Variation'!K442="","",'PCN Variation'!K442))</f>
        <v/>
      </c>
      <c r="E438" t="str">
        <f>IF('PCN Variation'!B442="","",IF('PCN Variation'!M442="","",'PCN Variation'!M442))</f>
        <v/>
      </c>
      <c r="F438" t="str">
        <f>IF('PCN Variation'!B442="","",IF('PCN Variation'!I442="","",'PCN Variation'!I442))</f>
        <v/>
      </c>
      <c r="G438" t="str">
        <f>IF('PCN Variation'!B442="","",IF('PCN Variation'!S442="","",'PCN Variation'!S442))</f>
        <v/>
      </c>
      <c r="H438" t="str">
        <f>IF('PCN Variation'!B442="","",IF('PCN Variation'!U442="","",'PCN Variation'!U442))</f>
        <v/>
      </c>
    </row>
    <row r="439" spans="1:8" x14ac:dyDescent="0.35">
      <c r="A439" t="str">
        <f>IF('PCN Variation'!B443="","",'PCN Variation'!B443)</f>
        <v/>
      </c>
      <c r="B439" t="str">
        <f>IF('PCN Variation'!B443="","",IF('PCN Variation'!G443="","",'PCN Variation'!G443))</f>
        <v/>
      </c>
      <c r="C439" t="str">
        <f>IF('PCN Variation'!B443="","",IF('PCN Variation'!O443="","",'PCN Variation'!O443))</f>
        <v/>
      </c>
      <c r="D439" t="str">
        <f>IF('PCN Variation'!B443="","",IF('PCN Variation'!K443="","",'PCN Variation'!K443))</f>
        <v/>
      </c>
      <c r="E439" t="str">
        <f>IF('PCN Variation'!B443="","",IF('PCN Variation'!M443="","",'PCN Variation'!M443))</f>
        <v/>
      </c>
      <c r="F439" t="str">
        <f>IF('PCN Variation'!B443="","",IF('PCN Variation'!I443="","",'PCN Variation'!I443))</f>
        <v/>
      </c>
      <c r="G439" t="str">
        <f>IF('PCN Variation'!B443="","",IF('PCN Variation'!S443="","",'PCN Variation'!S443))</f>
        <v/>
      </c>
      <c r="H439" t="str">
        <f>IF('PCN Variation'!B443="","",IF('PCN Variation'!U443="","",'PCN Variation'!U443))</f>
        <v/>
      </c>
    </row>
    <row r="440" spans="1:8" x14ac:dyDescent="0.35">
      <c r="A440" t="str">
        <f>IF('PCN Variation'!B444="","",'PCN Variation'!B444)</f>
        <v/>
      </c>
      <c r="B440" t="str">
        <f>IF('PCN Variation'!B444="","",IF('PCN Variation'!G444="","",'PCN Variation'!G444))</f>
        <v/>
      </c>
      <c r="C440" t="str">
        <f>IF('PCN Variation'!B444="","",IF('PCN Variation'!O444="","",'PCN Variation'!O444))</f>
        <v/>
      </c>
      <c r="D440" t="str">
        <f>IF('PCN Variation'!B444="","",IF('PCN Variation'!K444="","",'PCN Variation'!K444))</f>
        <v/>
      </c>
      <c r="E440" t="str">
        <f>IF('PCN Variation'!B444="","",IF('PCN Variation'!M444="","",'PCN Variation'!M444))</f>
        <v/>
      </c>
      <c r="F440" t="str">
        <f>IF('PCN Variation'!B444="","",IF('PCN Variation'!I444="","",'PCN Variation'!I444))</f>
        <v/>
      </c>
      <c r="G440" t="str">
        <f>IF('PCN Variation'!B444="","",IF('PCN Variation'!S444="","",'PCN Variation'!S444))</f>
        <v/>
      </c>
      <c r="H440" t="str">
        <f>IF('PCN Variation'!B444="","",IF('PCN Variation'!U444="","",'PCN Variation'!U444))</f>
        <v/>
      </c>
    </row>
    <row r="441" spans="1:8" x14ac:dyDescent="0.35">
      <c r="A441" t="str">
        <f>IF('PCN Variation'!B445="","",'PCN Variation'!B445)</f>
        <v/>
      </c>
      <c r="B441" t="str">
        <f>IF('PCN Variation'!B445="","",IF('PCN Variation'!G445="","",'PCN Variation'!G445))</f>
        <v/>
      </c>
      <c r="C441" t="str">
        <f>IF('PCN Variation'!B445="","",IF('PCN Variation'!O445="","",'PCN Variation'!O445))</f>
        <v/>
      </c>
      <c r="D441" t="str">
        <f>IF('PCN Variation'!B445="","",IF('PCN Variation'!K445="","",'PCN Variation'!K445))</f>
        <v/>
      </c>
      <c r="E441" t="str">
        <f>IF('PCN Variation'!B445="","",IF('PCN Variation'!M445="","",'PCN Variation'!M445))</f>
        <v/>
      </c>
      <c r="F441" t="str">
        <f>IF('PCN Variation'!B445="","",IF('PCN Variation'!I445="","",'PCN Variation'!I445))</f>
        <v/>
      </c>
      <c r="G441" t="str">
        <f>IF('PCN Variation'!B445="","",IF('PCN Variation'!S445="","",'PCN Variation'!S445))</f>
        <v/>
      </c>
      <c r="H441" t="str">
        <f>IF('PCN Variation'!B445="","",IF('PCN Variation'!U445="","",'PCN Variation'!U445))</f>
        <v/>
      </c>
    </row>
    <row r="442" spans="1:8" x14ac:dyDescent="0.35">
      <c r="A442" t="str">
        <f>IF('PCN Variation'!B446="","",'PCN Variation'!B446)</f>
        <v/>
      </c>
      <c r="B442" t="str">
        <f>IF('PCN Variation'!B446="","",IF('PCN Variation'!G446="","",'PCN Variation'!G446))</f>
        <v/>
      </c>
      <c r="C442" t="str">
        <f>IF('PCN Variation'!B446="","",IF('PCN Variation'!O446="","",'PCN Variation'!O446))</f>
        <v/>
      </c>
      <c r="D442" t="str">
        <f>IF('PCN Variation'!B446="","",IF('PCN Variation'!K446="","",'PCN Variation'!K446))</f>
        <v/>
      </c>
      <c r="E442" t="str">
        <f>IF('PCN Variation'!B446="","",IF('PCN Variation'!M446="","",'PCN Variation'!M446))</f>
        <v/>
      </c>
      <c r="F442" t="str">
        <f>IF('PCN Variation'!B446="","",IF('PCN Variation'!I446="","",'PCN Variation'!I446))</f>
        <v/>
      </c>
      <c r="G442" t="str">
        <f>IF('PCN Variation'!B446="","",IF('PCN Variation'!S446="","",'PCN Variation'!S446))</f>
        <v/>
      </c>
      <c r="H442" t="str">
        <f>IF('PCN Variation'!B446="","",IF('PCN Variation'!U446="","",'PCN Variation'!U446))</f>
        <v/>
      </c>
    </row>
    <row r="443" spans="1:8" x14ac:dyDescent="0.35">
      <c r="A443" t="str">
        <f>IF('PCN Variation'!B447="","",'PCN Variation'!B447)</f>
        <v/>
      </c>
      <c r="B443" t="str">
        <f>IF('PCN Variation'!B447="","",IF('PCN Variation'!G447="","",'PCN Variation'!G447))</f>
        <v/>
      </c>
      <c r="C443" t="str">
        <f>IF('PCN Variation'!B447="","",IF('PCN Variation'!O447="","",'PCN Variation'!O447))</f>
        <v/>
      </c>
      <c r="D443" t="str">
        <f>IF('PCN Variation'!B447="","",IF('PCN Variation'!K447="","",'PCN Variation'!K447))</f>
        <v/>
      </c>
      <c r="E443" t="str">
        <f>IF('PCN Variation'!B447="","",IF('PCN Variation'!M447="","",'PCN Variation'!M447))</f>
        <v/>
      </c>
      <c r="F443" t="str">
        <f>IF('PCN Variation'!B447="","",IF('PCN Variation'!I447="","",'PCN Variation'!I447))</f>
        <v/>
      </c>
      <c r="G443" t="str">
        <f>IF('PCN Variation'!B447="","",IF('PCN Variation'!S447="","",'PCN Variation'!S447))</f>
        <v/>
      </c>
      <c r="H443" t="str">
        <f>IF('PCN Variation'!B447="","",IF('PCN Variation'!U447="","",'PCN Variation'!U447))</f>
        <v/>
      </c>
    </row>
    <row r="444" spans="1:8" x14ac:dyDescent="0.35">
      <c r="A444" t="str">
        <f>IF('PCN Variation'!B448="","",'PCN Variation'!B448)</f>
        <v/>
      </c>
      <c r="B444" t="str">
        <f>IF('PCN Variation'!B448="","",IF('PCN Variation'!G448="","",'PCN Variation'!G448))</f>
        <v/>
      </c>
      <c r="C444" t="str">
        <f>IF('PCN Variation'!B448="","",IF('PCN Variation'!O448="","",'PCN Variation'!O448))</f>
        <v/>
      </c>
      <c r="D444" t="str">
        <f>IF('PCN Variation'!B448="","",IF('PCN Variation'!K448="","",'PCN Variation'!K448))</f>
        <v/>
      </c>
      <c r="E444" t="str">
        <f>IF('PCN Variation'!B448="","",IF('PCN Variation'!M448="","",'PCN Variation'!M448))</f>
        <v/>
      </c>
      <c r="F444" t="str">
        <f>IF('PCN Variation'!B448="","",IF('PCN Variation'!I448="","",'PCN Variation'!I448))</f>
        <v/>
      </c>
      <c r="G444" t="str">
        <f>IF('PCN Variation'!B448="","",IF('PCN Variation'!S448="","",'PCN Variation'!S448))</f>
        <v/>
      </c>
      <c r="H444" t="str">
        <f>IF('PCN Variation'!B448="","",IF('PCN Variation'!U448="","",'PCN Variation'!U448))</f>
        <v/>
      </c>
    </row>
    <row r="445" spans="1:8" x14ac:dyDescent="0.35">
      <c r="A445" t="str">
        <f>IF('PCN Variation'!B449="","",'PCN Variation'!B449)</f>
        <v/>
      </c>
      <c r="B445" t="str">
        <f>IF('PCN Variation'!B449="","",IF('PCN Variation'!G449="","",'PCN Variation'!G449))</f>
        <v/>
      </c>
      <c r="C445" t="str">
        <f>IF('PCN Variation'!B449="","",IF('PCN Variation'!O449="","",'PCN Variation'!O449))</f>
        <v/>
      </c>
      <c r="D445" t="str">
        <f>IF('PCN Variation'!B449="","",IF('PCN Variation'!K449="","",'PCN Variation'!K449))</f>
        <v/>
      </c>
      <c r="E445" t="str">
        <f>IF('PCN Variation'!B449="","",IF('PCN Variation'!M449="","",'PCN Variation'!M449))</f>
        <v/>
      </c>
      <c r="F445" t="str">
        <f>IF('PCN Variation'!B449="","",IF('PCN Variation'!I449="","",'PCN Variation'!I449))</f>
        <v/>
      </c>
      <c r="G445" t="str">
        <f>IF('PCN Variation'!B449="","",IF('PCN Variation'!S449="","",'PCN Variation'!S449))</f>
        <v/>
      </c>
      <c r="H445" t="str">
        <f>IF('PCN Variation'!B449="","",IF('PCN Variation'!U449="","",'PCN Variation'!U449))</f>
        <v/>
      </c>
    </row>
    <row r="446" spans="1:8" x14ac:dyDescent="0.35">
      <c r="A446" t="str">
        <f>IF('PCN Variation'!B450="","",'PCN Variation'!B450)</f>
        <v/>
      </c>
      <c r="B446" t="str">
        <f>IF('PCN Variation'!B450="","",IF('PCN Variation'!G450="","",'PCN Variation'!G450))</f>
        <v/>
      </c>
      <c r="C446" t="str">
        <f>IF('PCN Variation'!B450="","",IF('PCN Variation'!O450="","",'PCN Variation'!O450))</f>
        <v/>
      </c>
      <c r="D446" t="str">
        <f>IF('PCN Variation'!B450="","",IF('PCN Variation'!K450="","",'PCN Variation'!K450))</f>
        <v/>
      </c>
      <c r="E446" t="str">
        <f>IF('PCN Variation'!B450="","",IF('PCN Variation'!M450="","",'PCN Variation'!M450))</f>
        <v/>
      </c>
      <c r="F446" t="str">
        <f>IF('PCN Variation'!B450="","",IF('PCN Variation'!I450="","",'PCN Variation'!I450))</f>
        <v/>
      </c>
      <c r="G446" t="str">
        <f>IF('PCN Variation'!B450="","",IF('PCN Variation'!S450="","",'PCN Variation'!S450))</f>
        <v/>
      </c>
      <c r="H446" t="str">
        <f>IF('PCN Variation'!B450="","",IF('PCN Variation'!U450="","",'PCN Variation'!U450))</f>
        <v/>
      </c>
    </row>
    <row r="447" spans="1:8" x14ac:dyDescent="0.35">
      <c r="A447" t="str">
        <f>IF('PCN Variation'!B451="","",'PCN Variation'!B451)</f>
        <v/>
      </c>
      <c r="B447" t="str">
        <f>IF('PCN Variation'!B451="","",IF('PCN Variation'!G451="","",'PCN Variation'!G451))</f>
        <v/>
      </c>
      <c r="C447" t="str">
        <f>IF('PCN Variation'!B451="","",IF('PCN Variation'!O451="","",'PCN Variation'!O451))</f>
        <v/>
      </c>
      <c r="D447" t="str">
        <f>IF('PCN Variation'!B451="","",IF('PCN Variation'!K451="","",'PCN Variation'!K451))</f>
        <v/>
      </c>
      <c r="E447" t="str">
        <f>IF('PCN Variation'!B451="","",IF('PCN Variation'!M451="","",'PCN Variation'!M451))</f>
        <v/>
      </c>
      <c r="F447" t="str">
        <f>IF('PCN Variation'!B451="","",IF('PCN Variation'!I451="","",'PCN Variation'!I451))</f>
        <v/>
      </c>
      <c r="G447" t="str">
        <f>IF('PCN Variation'!B451="","",IF('PCN Variation'!S451="","",'PCN Variation'!S451))</f>
        <v/>
      </c>
      <c r="H447" t="str">
        <f>IF('PCN Variation'!B451="","",IF('PCN Variation'!U451="","",'PCN Variation'!U451))</f>
        <v/>
      </c>
    </row>
    <row r="448" spans="1:8" x14ac:dyDescent="0.35">
      <c r="A448" t="str">
        <f>IF('PCN Variation'!B452="","",'PCN Variation'!B452)</f>
        <v/>
      </c>
      <c r="B448" t="str">
        <f>IF('PCN Variation'!B452="","",IF('PCN Variation'!G452="","",'PCN Variation'!G452))</f>
        <v/>
      </c>
      <c r="C448" t="str">
        <f>IF('PCN Variation'!B452="","",IF('PCN Variation'!O452="","",'PCN Variation'!O452))</f>
        <v/>
      </c>
      <c r="D448" t="str">
        <f>IF('PCN Variation'!B452="","",IF('PCN Variation'!K452="","",'PCN Variation'!K452))</f>
        <v/>
      </c>
      <c r="E448" t="str">
        <f>IF('PCN Variation'!B452="","",IF('PCN Variation'!M452="","",'PCN Variation'!M452))</f>
        <v/>
      </c>
      <c r="F448" t="str">
        <f>IF('PCN Variation'!B452="","",IF('PCN Variation'!I452="","",'PCN Variation'!I452))</f>
        <v/>
      </c>
      <c r="G448" t="str">
        <f>IF('PCN Variation'!B452="","",IF('PCN Variation'!S452="","",'PCN Variation'!S452))</f>
        <v/>
      </c>
      <c r="H448" t="str">
        <f>IF('PCN Variation'!B452="","",IF('PCN Variation'!U452="","",'PCN Variation'!U452))</f>
        <v/>
      </c>
    </row>
    <row r="449" spans="1:8" x14ac:dyDescent="0.35">
      <c r="A449" t="str">
        <f>IF('PCN Variation'!B453="","",'PCN Variation'!B453)</f>
        <v/>
      </c>
      <c r="B449" t="str">
        <f>IF('PCN Variation'!B453="","",IF('PCN Variation'!G453="","",'PCN Variation'!G453))</f>
        <v/>
      </c>
      <c r="C449" t="str">
        <f>IF('PCN Variation'!B453="","",IF('PCN Variation'!O453="","",'PCN Variation'!O453))</f>
        <v/>
      </c>
      <c r="D449" t="str">
        <f>IF('PCN Variation'!B453="","",IF('PCN Variation'!K453="","",'PCN Variation'!K453))</f>
        <v/>
      </c>
      <c r="E449" t="str">
        <f>IF('PCN Variation'!B453="","",IF('PCN Variation'!M453="","",'PCN Variation'!M453))</f>
        <v/>
      </c>
      <c r="F449" t="str">
        <f>IF('PCN Variation'!B453="","",IF('PCN Variation'!I453="","",'PCN Variation'!I453))</f>
        <v/>
      </c>
      <c r="G449" t="str">
        <f>IF('PCN Variation'!B453="","",IF('PCN Variation'!S453="","",'PCN Variation'!S453))</f>
        <v/>
      </c>
      <c r="H449" t="str">
        <f>IF('PCN Variation'!B453="","",IF('PCN Variation'!U453="","",'PCN Variation'!U453))</f>
        <v/>
      </c>
    </row>
    <row r="450" spans="1:8" x14ac:dyDescent="0.35">
      <c r="A450" t="str">
        <f>IF('PCN Variation'!B454="","",'PCN Variation'!B454)</f>
        <v/>
      </c>
      <c r="B450" t="str">
        <f>IF('PCN Variation'!B454="","",IF('PCN Variation'!G454="","",'PCN Variation'!G454))</f>
        <v/>
      </c>
      <c r="C450" t="str">
        <f>IF('PCN Variation'!B454="","",IF('PCN Variation'!O454="","",'PCN Variation'!O454))</f>
        <v/>
      </c>
      <c r="D450" t="str">
        <f>IF('PCN Variation'!B454="","",IF('PCN Variation'!K454="","",'PCN Variation'!K454))</f>
        <v/>
      </c>
      <c r="E450" t="str">
        <f>IF('PCN Variation'!B454="","",IF('PCN Variation'!M454="","",'PCN Variation'!M454))</f>
        <v/>
      </c>
      <c r="F450" t="str">
        <f>IF('PCN Variation'!B454="","",IF('PCN Variation'!I454="","",'PCN Variation'!I454))</f>
        <v/>
      </c>
      <c r="G450" t="str">
        <f>IF('PCN Variation'!B454="","",IF('PCN Variation'!S454="","",'PCN Variation'!S454))</f>
        <v/>
      </c>
      <c r="H450" t="str">
        <f>IF('PCN Variation'!B454="","",IF('PCN Variation'!U454="","",'PCN Variation'!U454))</f>
        <v/>
      </c>
    </row>
    <row r="451" spans="1:8" x14ac:dyDescent="0.35">
      <c r="A451" t="str">
        <f>IF('PCN Variation'!B455="","",'PCN Variation'!B455)</f>
        <v/>
      </c>
      <c r="B451" t="str">
        <f>IF('PCN Variation'!B455="","",IF('PCN Variation'!G455="","",'PCN Variation'!G455))</f>
        <v/>
      </c>
      <c r="C451" t="str">
        <f>IF('PCN Variation'!B455="","",IF('PCN Variation'!O455="","",'PCN Variation'!O455))</f>
        <v/>
      </c>
      <c r="D451" t="str">
        <f>IF('PCN Variation'!B455="","",IF('PCN Variation'!K455="","",'PCN Variation'!K455))</f>
        <v/>
      </c>
      <c r="E451" t="str">
        <f>IF('PCN Variation'!B455="","",IF('PCN Variation'!M455="","",'PCN Variation'!M455))</f>
        <v/>
      </c>
      <c r="F451" t="str">
        <f>IF('PCN Variation'!B455="","",IF('PCN Variation'!I455="","",'PCN Variation'!I455))</f>
        <v/>
      </c>
      <c r="G451" t="str">
        <f>IF('PCN Variation'!B455="","",IF('PCN Variation'!S455="","",'PCN Variation'!S455))</f>
        <v/>
      </c>
      <c r="H451" t="str">
        <f>IF('PCN Variation'!B455="","",IF('PCN Variation'!U455="","",'PCN Variation'!U455))</f>
        <v/>
      </c>
    </row>
    <row r="452" spans="1:8" x14ac:dyDescent="0.35">
      <c r="A452" t="str">
        <f>IF('PCN Variation'!B456="","",'PCN Variation'!B456)</f>
        <v/>
      </c>
      <c r="B452" t="str">
        <f>IF('PCN Variation'!B456="","",IF('PCN Variation'!G456="","",'PCN Variation'!G456))</f>
        <v/>
      </c>
      <c r="C452" t="str">
        <f>IF('PCN Variation'!B456="","",IF('PCN Variation'!O456="","",'PCN Variation'!O456))</f>
        <v/>
      </c>
      <c r="D452" t="str">
        <f>IF('PCN Variation'!B456="","",IF('PCN Variation'!K456="","",'PCN Variation'!K456))</f>
        <v/>
      </c>
      <c r="E452" t="str">
        <f>IF('PCN Variation'!B456="","",IF('PCN Variation'!M456="","",'PCN Variation'!M456))</f>
        <v/>
      </c>
      <c r="F452" t="str">
        <f>IF('PCN Variation'!B456="","",IF('PCN Variation'!I456="","",'PCN Variation'!I456))</f>
        <v/>
      </c>
      <c r="G452" t="str">
        <f>IF('PCN Variation'!B456="","",IF('PCN Variation'!S456="","",'PCN Variation'!S456))</f>
        <v/>
      </c>
      <c r="H452" t="str">
        <f>IF('PCN Variation'!B456="","",IF('PCN Variation'!U456="","",'PCN Variation'!U456))</f>
        <v/>
      </c>
    </row>
    <row r="453" spans="1:8" x14ac:dyDescent="0.35">
      <c r="A453" t="str">
        <f>IF('PCN Variation'!B457="","",'PCN Variation'!B457)</f>
        <v/>
      </c>
      <c r="B453" t="str">
        <f>IF('PCN Variation'!B457="","",IF('PCN Variation'!G457="","",'PCN Variation'!G457))</f>
        <v/>
      </c>
      <c r="C453" t="str">
        <f>IF('PCN Variation'!B457="","",IF('PCN Variation'!O457="","",'PCN Variation'!O457))</f>
        <v/>
      </c>
      <c r="D453" t="str">
        <f>IF('PCN Variation'!B457="","",IF('PCN Variation'!K457="","",'PCN Variation'!K457))</f>
        <v/>
      </c>
      <c r="E453" t="str">
        <f>IF('PCN Variation'!B457="","",IF('PCN Variation'!M457="","",'PCN Variation'!M457))</f>
        <v/>
      </c>
      <c r="F453" t="str">
        <f>IF('PCN Variation'!B457="","",IF('PCN Variation'!I457="","",'PCN Variation'!I457))</f>
        <v/>
      </c>
      <c r="G453" t="str">
        <f>IF('PCN Variation'!B457="","",IF('PCN Variation'!S457="","",'PCN Variation'!S457))</f>
        <v/>
      </c>
      <c r="H453" t="str">
        <f>IF('PCN Variation'!B457="","",IF('PCN Variation'!U457="","",'PCN Variation'!U457))</f>
        <v/>
      </c>
    </row>
    <row r="454" spans="1:8" x14ac:dyDescent="0.35">
      <c r="A454" t="str">
        <f>IF('PCN Variation'!B458="","",'PCN Variation'!B458)</f>
        <v/>
      </c>
      <c r="B454" t="str">
        <f>IF('PCN Variation'!B458="","",IF('PCN Variation'!G458="","",'PCN Variation'!G458))</f>
        <v/>
      </c>
      <c r="C454" t="str">
        <f>IF('PCN Variation'!B458="","",IF('PCN Variation'!O458="","",'PCN Variation'!O458))</f>
        <v/>
      </c>
      <c r="D454" t="str">
        <f>IF('PCN Variation'!B458="","",IF('PCN Variation'!K458="","",'PCN Variation'!K458))</f>
        <v/>
      </c>
      <c r="E454" t="str">
        <f>IF('PCN Variation'!B458="","",IF('PCN Variation'!M458="","",'PCN Variation'!M458))</f>
        <v/>
      </c>
      <c r="F454" t="str">
        <f>IF('PCN Variation'!B458="","",IF('PCN Variation'!I458="","",'PCN Variation'!I458))</f>
        <v/>
      </c>
      <c r="G454" t="str">
        <f>IF('PCN Variation'!B458="","",IF('PCN Variation'!S458="","",'PCN Variation'!S458))</f>
        <v/>
      </c>
      <c r="H454" t="str">
        <f>IF('PCN Variation'!B458="","",IF('PCN Variation'!U458="","",'PCN Variation'!U458))</f>
        <v/>
      </c>
    </row>
    <row r="455" spans="1:8" x14ac:dyDescent="0.35">
      <c r="A455" t="str">
        <f>IF('PCN Variation'!B459="","",'PCN Variation'!B459)</f>
        <v/>
      </c>
      <c r="B455" t="str">
        <f>IF('PCN Variation'!B459="","",IF('PCN Variation'!G459="","",'PCN Variation'!G459))</f>
        <v/>
      </c>
      <c r="C455" t="str">
        <f>IF('PCN Variation'!B459="","",IF('PCN Variation'!O459="","",'PCN Variation'!O459))</f>
        <v/>
      </c>
      <c r="D455" t="str">
        <f>IF('PCN Variation'!B459="","",IF('PCN Variation'!K459="","",'PCN Variation'!K459))</f>
        <v/>
      </c>
      <c r="E455" t="str">
        <f>IF('PCN Variation'!B459="","",IF('PCN Variation'!M459="","",'PCN Variation'!M459))</f>
        <v/>
      </c>
      <c r="F455" t="str">
        <f>IF('PCN Variation'!B459="","",IF('PCN Variation'!I459="","",'PCN Variation'!I459))</f>
        <v/>
      </c>
      <c r="G455" t="str">
        <f>IF('PCN Variation'!B459="","",IF('PCN Variation'!S459="","",'PCN Variation'!S459))</f>
        <v/>
      </c>
      <c r="H455" t="str">
        <f>IF('PCN Variation'!B459="","",IF('PCN Variation'!U459="","",'PCN Variation'!U459))</f>
        <v/>
      </c>
    </row>
    <row r="456" spans="1:8" x14ac:dyDescent="0.35">
      <c r="A456" t="str">
        <f>IF('PCN Variation'!B460="","",'PCN Variation'!B460)</f>
        <v/>
      </c>
      <c r="B456" t="str">
        <f>IF('PCN Variation'!B460="","",IF('PCN Variation'!G460="","",'PCN Variation'!G460))</f>
        <v/>
      </c>
      <c r="C456" t="str">
        <f>IF('PCN Variation'!B460="","",IF('PCN Variation'!O460="","",'PCN Variation'!O460))</f>
        <v/>
      </c>
      <c r="D456" t="str">
        <f>IF('PCN Variation'!B460="","",IF('PCN Variation'!K460="","",'PCN Variation'!K460))</f>
        <v/>
      </c>
      <c r="E456" t="str">
        <f>IF('PCN Variation'!B460="","",IF('PCN Variation'!M460="","",'PCN Variation'!M460))</f>
        <v/>
      </c>
      <c r="F456" t="str">
        <f>IF('PCN Variation'!B460="","",IF('PCN Variation'!I460="","",'PCN Variation'!I460))</f>
        <v/>
      </c>
      <c r="G456" t="str">
        <f>IF('PCN Variation'!B460="","",IF('PCN Variation'!S460="","",'PCN Variation'!S460))</f>
        <v/>
      </c>
      <c r="H456" t="str">
        <f>IF('PCN Variation'!B460="","",IF('PCN Variation'!U460="","",'PCN Variation'!U460))</f>
        <v/>
      </c>
    </row>
    <row r="457" spans="1:8" x14ac:dyDescent="0.35">
      <c r="A457" t="str">
        <f>IF('PCN Variation'!B461="","",'PCN Variation'!B461)</f>
        <v/>
      </c>
      <c r="B457" t="str">
        <f>IF('PCN Variation'!B461="","",IF('PCN Variation'!G461="","",'PCN Variation'!G461))</f>
        <v/>
      </c>
      <c r="C457" t="str">
        <f>IF('PCN Variation'!B461="","",IF('PCN Variation'!O461="","",'PCN Variation'!O461))</f>
        <v/>
      </c>
      <c r="D457" t="str">
        <f>IF('PCN Variation'!B461="","",IF('PCN Variation'!K461="","",'PCN Variation'!K461))</f>
        <v/>
      </c>
      <c r="E457" t="str">
        <f>IF('PCN Variation'!B461="","",IF('PCN Variation'!M461="","",'PCN Variation'!M461))</f>
        <v/>
      </c>
      <c r="F457" t="str">
        <f>IF('PCN Variation'!B461="","",IF('PCN Variation'!I461="","",'PCN Variation'!I461))</f>
        <v/>
      </c>
      <c r="G457" t="str">
        <f>IF('PCN Variation'!B461="","",IF('PCN Variation'!S461="","",'PCN Variation'!S461))</f>
        <v/>
      </c>
      <c r="H457" t="str">
        <f>IF('PCN Variation'!B461="","",IF('PCN Variation'!U461="","",'PCN Variation'!U461))</f>
        <v/>
      </c>
    </row>
    <row r="458" spans="1:8" x14ac:dyDescent="0.35">
      <c r="A458" t="str">
        <f>IF('PCN Variation'!B462="","",'PCN Variation'!B462)</f>
        <v/>
      </c>
      <c r="B458" t="str">
        <f>IF('PCN Variation'!B462="","",IF('PCN Variation'!G462="","",'PCN Variation'!G462))</f>
        <v/>
      </c>
      <c r="C458" t="str">
        <f>IF('PCN Variation'!B462="","",IF('PCN Variation'!O462="","",'PCN Variation'!O462))</f>
        <v/>
      </c>
      <c r="D458" t="str">
        <f>IF('PCN Variation'!B462="","",IF('PCN Variation'!K462="","",'PCN Variation'!K462))</f>
        <v/>
      </c>
      <c r="E458" t="str">
        <f>IF('PCN Variation'!B462="","",IF('PCN Variation'!M462="","",'PCN Variation'!M462))</f>
        <v/>
      </c>
      <c r="F458" t="str">
        <f>IF('PCN Variation'!B462="","",IF('PCN Variation'!I462="","",'PCN Variation'!I462))</f>
        <v/>
      </c>
      <c r="G458" t="str">
        <f>IF('PCN Variation'!B462="","",IF('PCN Variation'!S462="","",'PCN Variation'!S462))</f>
        <v/>
      </c>
      <c r="H458" t="str">
        <f>IF('PCN Variation'!B462="","",IF('PCN Variation'!U462="","",'PCN Variation'!U462))</f>
        <v/>
      </c>
    </row>
    <row r="459" spans="1:8" x14ac:dyDescent="0.35">
      <c r="A459" t="str">
        <f>IF('PCN Variation'!B463="","",'PCN Variation'!B463)</f>
        <v/>
      </c>
      <c r="B459" t="str">
        <f>IF('PCN Variation'!B463="","",IF('PCN Variation'!G463="","",'PCN Variation'!G463))</f>
        <v/>
      </c>
      <c r="C459" t="str">
        <f>IF('PCN Variation'!B463="","",IF('PCN Variation'!O463="","",'PCN Variation'!O463))</f>
        <v/>
      </c>
      <c r="D459" t="str">
        <f>IF('PCN Variation'!B463="","",IF('PCN Variation'!K463="","",'PCN Variation'!K463))</f>
        <v/>
      </c>
      <c r="E459" t="str">
        <f>IF('PCN Variation'!B463="","",IF('PCN Variation'!M463="","",'PCN Variation'!M463))</f>
        <v/>
      </c>
      <c r="F459" t="str">
        <f>IF('PCN Variation'!B463="","",IF('PCN Variation'!I463="","",'PCN Variation'!I463))</f>
        <v/>
      </c>
      <c r="G459" t="str">
        <f>IF('PCN Variation'!B463="","",IF('PCN Variation'!S463="","",'PCN Variation'!S463))</f>
        <v/>
      </c>
      <c r="H459" t="str">
        <f>IF('PCN Variation'!B463="","",IF('PCN Variation'!U463="","",'PCN Variation'!U463))</f>
        <v/>
      </c>
    </row>
    <row r="460" spans="1:8" x14ac:dyDescent="0.35">
      <c r="A460" t="str">
        <f>IF('PCN Variation'!B464="","",'PCN Variation'!B464)</f>
        <v/>
      </c>
      <c r="B460" t="str">
        <f>IF('PCN Variation'!B464="","",IF('PCN Variation'!G464="","",'PCN Variation'!G464))</f>
        <v/>
      </c>
      <c r="C460" t="str">
        <f>IF('PCN Variation'!B464="","",IF('PCN Variation'!O464="","",'PCN Variation'!O464))</f>
        <v/>
      </c>
      <c r="D460" t="str">
        <f>IF('PCN Variation'!B464="","",IF('PCN Variation'!K464="","",'PCN Variation'!K464))</f>
        <v/>
      </c>
      <c r="E460" t="str">
        <f>IF('PCN Variation'!B464="","",IF('PCN Variation'!M464="","",'PCN Variation'!M464))</f>
        <v/>
      </c>
      <c r="F460" t="str">
        <f>IF('PCN Variation'!B464="","",IF('PCN Variation'!I464="","",'PCN Variation'!I464))</f>
        <v/>
      </c>
      <c r="G460" t="str">
        <f>IF('PCN Variation'!B464="","",IF('PCN Variation'!S464="","",'PCN Variation'!S464))</f>
        <v/>
      </c>
      <c r="H460" t="str">
        <f>IF('PCN Variation'!B464="","",IF('PCN Variation'!U464="","",'PCN Variation'!U464))</f>
        <v/>
      </c>
    </row>
    <row r="461" spans="1:8" x14ac:dyDescent="0.35">
      <c r="A461" t="str">
        <f>IF('PCN Variation'!B465="","",'PCN Variation'!B465)</f>
        <v/>
      </c>
      <c r="B461" t="str">
        <f>IF('PCN Variation'!B465="","",IF('PCN Variation'!G465="","",'PCN Variation'!G465))</f>
        <v/>
      </c>
      <c r="C461" t="str">
        <f>IF('PCN Variation'!B465="","",IF('PCN Variation'!O465="","",'PCN Variation'!O465))</f>
        <v/>
      </c>
      <c r="D461" t="str">
        <f>IF('PCN Variation'!B465="","",IF('PCN Variation'!K465="","",'PCN Variation'!K465))</f>
        <v/>
      </c>
      <c r="E461" t="str">
        <f>IF('PCN Variation'!B465="","",IF('PCN Variation'!M465="","",'PCN Variation'!M465))</f>
        <v/>
      </c>
      <c r="F461" t="str">
        <f>IF('PCN Variation'!B465="","",IF('PCN Variation'!I465="","",'PCN Variation'!I465))</f>
        <v/>
      </c>
      <c r="G461" t="str">
        <f>IF('PCN Variation'!B465="","",IF('PCN Variation'!S465="","",'PCN Variation'!S465))</f>
        <v/>
      </c>
      <c r="H461" t="str">
        <f>IF('PCN Variation'!B465="","",IF('PCN Variation'!U465="","",'PCN Variation'!U465))</f>
        <v/>
      </c>
    </row>
    <row r="462" spans="1:8" x14ac:dyDescent="0.35">
      <c r="A462" t="str">
        <f>IF('PCN Variation'!B466="","",'PCN Variation'!B466)</f>
        <v/>
      </c>
      <c r="B462" t="str">
        <f>IF('PCN Variation'!B466="","",IF('PCN Variation'!G466="","",'PCN Variation'!G466))</f>
        <v/>
      </c>
      <c r="C462" t="str">
        <f>IF('PCN Variation'!B466="","",IF('PCN Variation'!O466="","",'PCN Variation'!O466))</f>
        <v/>
      </c>
      <c r="D462" t="str">
        <f>IF('PCN Variation'!B466="","",IF('PCN Variation'!K466="","",'PCN Variation'!K466))</f>
        <v/>
      </c>
      <c r="E462" t="str">
        <f>IF('PCN Variation'!B466="","",IF('PCN Variation'!M466="","",'PCN Variation'!M466))</f>
        <v/>
      </c>
      <c r="F462" t="str">
        <f>IF('PCN Variation'!B466="","",IF('PCN Variation'!I466="","",'PCN Variation'!I466))</f>
        <v/>
      </c>
      <c r="G462" t="str">
        <f>IF('PCN Variation'!B466="","",IF('PCN Variation'!S466="","",'PCN Variation'!S466))</f>
        <v/>
      </c>
      <c r="H462" t="str">
        <f>IF('PCN Variation'!B466="","",IF('PCN Variation'!U466="","",'PCN Variation'!U466))</f>
        <v/>
      </c>
    </row>
    <row r="463" spans="1:8" x14ac:dyDescent="0.35">
      <c r="A463" t="str">
        <f>IF('PCN Variation'!B467="","",'PCN Variation'!B467)</f>
        <v/>
      </c>
      <c r="B463" t="str">
        <f>IF('PCN Variation'!B467="","",IF('PCN Variation'!G467="","",'PCN Variation'!G467))</f>
        <v/>
      </c>
      <c r="C463" t="str">
        <f>IF('PCN Variation'!B467="","",IF('PCN Variation'!O467="","",'PCN Variation'!O467))</f>
        <v/>
      </c>
      <c r="D463" t="str">
        <f>IF('PCN Variation'!B467="","",IF('PCN Variation'!K467="","",'PCN Variation'!K467))</f>
        <v/>
      </c>
      <c r="E463" t="str">
        <f>IF('PCN Variation'!B467="","",IF('PCN Variation'!M467="","",'PCN Variation'!M467))</f>
        <v/>
      </c>
      <c r="F463" t="str">
        <f>IF('PCN Variation'!B467="","",IF('PCN Variation'!I467="","",'PCN Variation'!I467))</f>
        <v/>
      </c>
      <c r="G463" t="str">
        <f>IF('PCN Variation'!B467="","",IF('PCN Variation'!S467="","",'PCN Variation'!S467))</f>
        <v/>
      </c>
      <c r="H463" t="str">
        <f>IF('PCN Variation'!B467="","",IF('PCN Variation'!U467="","",'PCN Variation'!U467))</f>
        <v/>
      </c>
    </row>
    <row r="464" spans="1:8" x14ac:dyDescent="0.35">
      <c r="A464" t="str">
        <f>IF('PCN Variation'!B468="","",'PCN Variation'!B468)</f>
        <v/>
      </c>
      <c r="B464" t="str">
        <f>IF('PCN Variation'!B468="","",IF('PCN Variation'!G468="","",'PCN Variation'!G468))</f>
        <v/>
      </c>
      <c r="C464" t="str">
        <f>IF('PCN Variation'!B468="","",IF('PCN Variation'!O468="","",'PCN Variation'!O468))</f>
        <v/>
      </c>
      <c r="D464" t="str">
        <f>IF('PCN Variation'!B468="","",IF('PCN Variation'!K468="","",'PCN Variation'!K468))</f>
        <v/>
      </c>
      <c r="E464" t="str">
        <f>IF('PCN Variation'!B468="","",IF('PCN Variation'!M468="","",'PCN Variation'!M468))</f>
        <v/>
      </c>
      <c r="F464" t="str">
        <f>IF('PCN Variation'!B468="","",IF('PCN Variation'!I468="","",'PCN Variation'!I468))</f>
        <v/>
      </c>
      <c r="G464" t="str">
        <f>IF('PCN Variation'!B468="","",IF('PCN Variation'!S468="","",'PCN Variation'!S468))</f>
        <v/>
      </c>
      <c r="H464" t="str">
        <f>IF('PCN Variation'!B468="","",IF('PCN Variation'!U468="","",'PCN Variation'!U468))</f>
        <v/>
      </c>
    </row>
    <row r="465" spans="1:8" x14ac:dyDescent="0.35">
      <c r="A465" t="str">
        <f>IF('PCN Variation'!B469="","",'PCN Variation'!B469)</f>
        <v/>
      </c>
      <c r="B465" t="str">
        <f>IF('PCN Variation'!B469="","",IF('PCN Variation'!G469="","",'PCN Variation'!G469))</f>
        <v/>
      </c>
      <c r="C465" t="str">
        <f>IF('PCN Variation'!B469="","",IF('PCN Variation'!O469="","",'PCN Variation'!O469))</f>
        <v/>
      </c>
      <c r="D465" t="str">
        <f>IF('PCN Variation'!B469="","",IF('PCN Variation'!K469="","",'PCN Variation'!K469))</f>
        <v/>
      </c>
      <c r="E465" t="str">
        <f>IF('PCN Variation'!B469="","",IF('PCN Variation'!M469="","",'PCN Variation'!M469))</f>
        <v/>
      </c>
      <c r="F465" t="str">
        <f>IF('PCN Variation'!B469="","",IF('PCN Variation'!I469="","",'PCN Variation'!I469))</f>
        <v/>
      </c>
      <c r="G465" t="str">
        <f>IF('PCN Variation'!B469="","",IF('PCN Variation'!S469="","",'PCN Variation'!S469))</f>
        <v/>
      </c>
      <c r="H465" t="str">
        <f>IF('PCN Variation'!B469="","",IF('PCN Variation'!U469="","",'PCN Variation'!U469))</f>
        <v/>
      </c>
    </row>
    <row r="466" spans="1:8" x14ac:dyDescent="0.35">
      <c r="A466" t="str">
        <f>IF('PCN Variation'!B470="","",'PCN Variation'!B470)</f>
        <v/>
      </c>
      <c r="B466" t="str">
        <f>IF('PCN Variation'!B470="","",IF('PCN Variation'!G470="","",'PCN Variation'!G470))</f>
        <v/>
      </c>
      <c r="C466" t="str">
        <f>IF('PCN Variation'!B470="","",IF('PCN Variation'!O470="","",'PCN Variation'!O470))</f>
        <v/>
      </c>
      <c r="D466" t="str">
        <f>IF('PCN Variation'!B470="","",IF('PCN Variation'!K470="","",'PCN Variation'!K470))</f>
        <v/>
      </c>
      <c r="E466" t="str">
        <f>IF('PCN Variation'!B470="","",IF('PCN Variation'!M470="","",'PCN Variation'!M470))</f>
        <v/>
      </c>
      <c r="F466" t="str">
        <f>IF('PCN Variation'!B470="","",IF('PCN Variation'!I470="","",'PCN Variation'!I470))</f>
        <v/>
      </c>
      <c r="G466" t="str">
        <f>IF('PCN Variation'!B470="","",IF('PCN Variation'!S470="","",'PCN Variation'!S470))</f>
        <v/>
      </c>
      <c r="H466" t="str">
        <f>IF('PCN Variation'!B470="","",IF('PCN Variation'!U470="","",'PCN Variation'!U470))</f>
        <v/>
      </c>
    </row>
    <row r="467" spans="1:8" x14ac:dyDescent="0.35">
      <c r="A467" t="str">
        <f>IF('PCN Variation'!B471="","",'PCN Variation'!B471)</f>
        <v/>
      </c>
      <c r="B467" t="str">
        <f>IF('PCN Variation'!B471="","",IF('PCN Variation'!G471="","",'PCN Variation'!G471))</f>
        <v/>
      </c>
      <c r="C467" t="str">
        <f>IF('PCN Variation'!B471="","",IF('PCN Variation'!O471="","",'PCN Variation'!O471))</f>
        <v/>
      </c>
      <c r="D467" t="str">
        <f>IF('PCN Variation'!B471="","",IF('PCN Variation'!K471="","",'PCN Variation'!K471))</f>
        <v/>
      </c>
      <c r="E467" t="str">
        <f>IF('PCN Variation'!B471="","",IF('PCN Variation'!M471="","",'PCN Variation'!M471))</f>
        <v/>
      </c>
      <c r="F467" t="str">
        <f>IF('PCN Variation'!B471="","",IF('PCN Variation'!I471="","",'PCN Variation'!I471))</f>
        <v/>
      </c>
      <c r="G467" t="str">
        <f>IF('PCN Variation'!B471="","",IF('PCN Variation'!S471="","",'PCN Variation'!S471))</f>
        <v/>
      </c>
      <c r="H467" t="str">
        <f>IF('PCN Variation'!B471="","",IF('PCN Variation'!U471="","",'PCN Variation'!U471))</f>
        <v/>
      </c>
    </row>
    <row r="468" spans="1:8" x14ac:dyDescent="0.35">
      <c r="A468" t="str">
        <f>IF('PCN Variation'!B472="","",'PCN Variation'!B472)</f>
        <v/>
      </c>
      <c r="B468" t="str">
        <f>IF('PCN Variation'!B472="","",IF('PCN Variation'!G472="","",'PCN Variation'!G472))</f>
        <v/>
      </c>
      <c r="C468" t="str">
        <f>IF('PCN Variation'!B472="","",IF('PCN Variation'!O472="","",'PCN Variation'!O472))</f>
        <v/>
      </c>
      <c r="D468" t="str">
        <f>IF('PCN Variation'!B472="","",IF('PCN Variation'!K472="","",'PCN Variation'!K472))</f>
        <v/>
      </c>
      <c r="E468" t="str">
        <f>IF('PCN Variation'!B472="","",IF('PCN Variation'!M472="","",'PCN Variation'!M472))</f>
        <v/>
      </c>
      <c r="F468" t="str">
        <f>IF('PCN Variation'!B472="","",IF('PCN Variation'!I472="","",'PCN Variation'!I472))</f>
        <v/>
      </c>
      <c r="G468" t="str">
        <f>IF('PCN Variation'!B472="","",IF('PCN Variation'!S472="","",'PCN Variation'!S472))</f>
        <v/>
      </c>
      <c r="H468" t="str">
        <f>IF('PCN Variation'!B472="","",IF('PCN Variation'!U472="","",'PCN Variation'!U472))</f>
        <v/>
      </c>
    </row>
    <row r="469" spans="1:8" x14ac:dyDescent="0.35">
      <c r="A469" t="str">
        <f>IF('PCN Variation'!B473="","",'PCN Variation'!B473)</f>
        <v/>
      </c>
      <c r="B469" t="str">
        <f>IF('PCN Variation'!B473="","",IF('PCN Variation'!G473="","",'PCN Variation'!G473))</f>
        <v/>
      </c>
      <c r="C469" t="str">
        <f>IF('PCN Variation'!B473="","",IF('PCN Variation'!O473="","",'PCN Variation'!O473))</f>
        <v/>
      </c>
      <c r="D469" t="str">
        <f>IF('PCN Variation'!B473="","",IF('PCN Variation'!K473="","",'PCN Variation'!K473))</f>
        <v/>
      </c>
      <c r="E469" t="str">
        <f>IF('PCN Variation'!B473="","",IF('PCN Variation'!M473="","",'PCN Variation'!M473))</f>
        <v/>
      </c>
      <c r="F469" t="str">
        <f>IF('PCN Variation'!B473="","",IF('PCN Variation'!I473="","",'PCN Variation'!I473))</f>
        <v/>
      </c>
      <c r="G469" t="str">
        <f>IF('PCN Variation'!B473="","",IF('PCN Variation'!S473="","",'PCN Variation'!S473))</f>
        <v/>
      </c>
      <c r="H469" t="str">
        <f>IF('PCN Variation'!B473="","",IF('PCN Variation'!U473="","",'PCN Variation'!U473))</f>
        <v/>
      </c>
    </row>
    <row r="470" spans="1:8" x14ac:dyDescent="0.35">
      <c r="A470" t="str">
        <f>IF('PCN Variation'!B474="","",'PCN Variation'!B474)</f>
        <v/>
      </c>
      <c r="B470" t="str">
        <f>IF('PCN Variation'!B474="","",IF('PCN Variation'!G474="","",'PCN Variation'!G474))</f>
        <v/>
      </c>
      <c r="C470" t="str">
        <f>IF('PCN Variation'!B474="","",IF('PCN Variation'!O474="","",'PCN Variation'!O474))</f>
        <v/>
      </c>
      <c r="D470" t="str">
        <f>IF('PCN Variation'!B474="","",IF('PCN Variation'!K474="","",'PCN Variation'!K474))</f>
        <v/>
      </c>
      <c r="E470" t="str">
        <f>IF('PCN Variation'!B474="","",IF('PCN Variation'!M474="","",'PCN Variation'!M474))</f>
        <v/>
      </c>
      <c r="F470" t="str">
        <f>IF('PCN Variation'!B474="","",IF('PCN Variation'!I474="","",'PCN Variation'!I474))</f>
        <v/>
      </c>
      <c r="G470" t="str">
        <f>IF('PCN Variation'!B474="","",IF('PCN Variation'!S474="","",'PCN Variation'!S474))</f>
        <v/>
      </c>
      <c r="H470" t="str">
        <f>IF('PCN Variation'!B474="","",IF('PCN Variation'!U474="","",'PCN Variation'!U474))</f>
        <v/>
      </c>
    </row>
    <row r="471" spans="1:8" x14ac:dyDescent="0.35">
      <c r="A471" t="str">
        <f>IF('PCN Variation'!B475="","",'PCN Variation'!B475)</f>
        <v/>
      </c>
      <c r="B471" t="str">
        <f>IF('PCN Variation'!B475="","",IF('PCN Variation'!G475="","",'PCN Variation'!G475))</f>
        <v/>
      </c>
      <c r="C471" t="str">
        <f>IF('PCN Variation'!B475="","",IF('PCN Variation'!O475="","",'PCN Variation'!O475))</f>
        <v/>
      </c>
      <c r="D471" t="str">
        <f>IF('PCN Variation'!B475="","",IF('PCN Variation'!K475="","",'PCN Variation'!K475))</f>
        <v/>
      </c>
      <c r="E471" t="str">
        <f>IF('PCN Variation'!B475="","",IF('PCN Variation'!M475="","",'PCN Variation'!M475))</f>
        <v/>
      </c>
      <c r="F471" t="str">
        <f>IF('PCN Variation'!B475="","",IF('PCN Variation'!I475="","",'PCN Variation'!I475))</f>
        <v/>
      </c>
      <c r="G471" t="str">
        <f>IF('PCN Variation'!B475="","",IF('PCN Variation'!S475="","",'PCN Variation'!S475))</f>
        <v/>
      </c>
      <c r="H471" t="str">
        <f>IF('PCN Variation'!B475="","",IF('PCN Variation'!U475="","",'PCN Variation'!U475))</f>
        <v/>
      </c>
    </row>
    <row r="472" spans="1:8" x14ac:dyDescent="0.35">
      <c r="A472" t="str">
        <f>IF('PCN Variation'!B476="","",'PCN Variation'!B476)</f>
        <v/>
      </c>
      <c r="B472" t="str">
        <f>IF('PCN Variation'!B476="","",IF('PCN Variation'!G476="","",'PCN Variation'!G476))</f>
        <v/>
      </c>
      <c r="C472" t="str">
        <f>IF('PCN Variation'!B476="","",IF('PCN Variation'!O476="","",'PCN Variation'!O476))</f>
        <v/>
      </c>
      <c r="D472" t="str">
        <f>IF('PCN Variation'!B476="","",IF('PCN Variation'!K476="","",'PCN Variation'!K476))</f>
        <v/>
      </c>
      <c r="E472" t="str">
        <f>IF('PCN Variation'!B476="","",IF('PCN Variation'!M476="","",'PCN Variation'!M476))</f>
        <v/>
      </c>
      <c r="F472" t="str">
        <f>IF('PCN Variation'!B476="","",IF('PCN Variation'!I476="","",'PCN Variation'!I476))</f>
        <v/>
      </c>
      <c r="G472" t="str">
        <f>IF('PCN Variation'!B476="","",IF('PCN Variation'!S476="","",'PCN Variation'!S476))</f>
        <v/>
      </c>
      <c r="H472" t="str">
        <f>IF('PCN Variation'!B476="","",IF('PCN Variation'!U476="","",'PCN Variation'!U476))</f>
        <v/>
      </c>
    </row>
    <row r="473" spans="1:8" x14ac:dyDescent="0.35">
      <c r="A473" t="str">
        <f>IF('PCN Variation'!B477="","",'PCN Variation'!B477)</f>
        <v/>
      </c>
      <c r="B473" t="str">
        <f>IF('PCN Variation'!B477="","",IF('PCN Variation'!G477="","",'PCN Variation'!G477))</f>
        <v/>
      </c>
      <c r="C473" t="str">
        <f>IF('PCN Variation'!B477="","",IF('PCN Variation'!O477="","",'PCN Variation'!O477))</f>
        <v/>
      </c>
      <c r="D473" t="str">
        <f>IF('PCN Variation'!B477="","",IF('PCN Variation'!K477="","",'PCN Variation'!K477))</f>
        <v/>
      </c>
      <c r="E473" t="str">
        <f>IF('PCN Variation'!B477="","",IF('PCN Variation'!M477="","",'PCN Variation'!M477))</f>
        <v/>
      </c>
      <c r="F473" t="str">
        <f>IF('PCN Variation'!B477="","",IF('PCN Variation'!I477="","",'PCN Variation'!I477))</f>
        <v/>
      </c>
      <c r="G473" t="str">
        <f>IF('PCN Variation'!B477="","",IF('PCN Variation'!S477="","",'PCN Variation'!S477))</f>
        <v/>
      </c>
      <c r="H473" t="str">
        <f>IF('PCN Variation'!B477="","",IF('PCN Variation'!U477="","",'PCN Variation'!U477))</f>
        <v/>
      </c>
    </row>
    <row r="474" spans="1:8" x14ac:dyDescent="0.35">
      <c r="A474" t="str">
        <f>IF('PCN Variation'!B478="","",'PCN Variation'!B478)</f>
        <v/>
      </c>
      <c r="B474" t="str">
        <f>IF('PCN Variation'!B478="","",IF('PCN Variation'!G478="","",'PCN Variation'!G478))</f>
        <v/>
      </c>
      <c r="C474" t="str">
        <f>IF('PCN Variation'!B478="","",IF('PCN Variation'!O478="","",'PCN Variation'!O478))</f>
        <v/>
      </c>
      <c r="D474" t="str">
        <f>IF('PCN Variation'!B478="","",IF('PCN Variation'!K478="","",'PCN Variation'!K478))</f>
        <v/>
      </c>
      <c r="E474" t="str">
        <f>IF('PCN Variation'!B478="","",IF('PCN Variation'!M478="","",'PCN Variation'!M478))</f>
        <v/>
      </c>
      <c r="F474" t="str">
        <f>IF('PCN Variation'!B478="","",IF('PCN Variation'!I478="","",'PCN Variation'!I478))</f>
        <v/>
      </c>
      <c r="G474" t="str">
        <f>IF('PCN Variation'!B478="","",IF('PCN Variation'!S478="","",'PCN Variation'!S478))</f>
        <v/>
      </c>
      <c r="H474" t="str">
        <f>IF('PCN Variation'!B478="","",IF('PCN Variation'!U478="","",'PCN Variation'!U478))</f>
        <v/>
      </c>
    </row>
    <row r="475" spans="1:8" x14ac:dyDescent="0.35">
      <c r="A475" t="str">
        <f>IF('PCN Variation'!B479="","",'PCN Variation'!B479)</f>
        <v/>
      </c>
      <c r="B475" t="str">
        <f>IF('PCN Variation'!B479="","",IF('PCN Variation'!G479="","",'PCN Variation'!G479))</f>
        <v/>
      </c>
      <c r="C475" t="str">
        <f>IF('PCN Variation'!B479="","",IF('PCN Variation'!O479="","",'PCN Variation'!O479))</f>
        <v/>
      </c>
      <c r="D475" t="str">
        <f>IF('PCN Variation'!B479="","",IF('PCN Variation'!K479="","",'PCN Variation'!K479))</f>
        <v/>
      </c>
      <c r="E475" t="str">
        <f>IF('PCN Variation'!B479="","",IF('PCN Variation'!M479="","",'PCN Variation'!M479))</f>
        <v/>
      </c>
      <c r="F475" t="str">
        <f>IF('PCN Variation'!B479="","",IF('PCN Variation'!I479="","",'PCN Variation'!I479))</f>
        <v/>
      </c>
      <c r="G475" t="str">
        <f>IF('PCN Variation'!B479="","",IF('PCN Variation'!S479="","",'PCN Variation'!S479))</f>
        <v/>
      </c>
      <c r="H475" t="str">
        <f>IF('PCN Variation'!B479="","",IF('PCN Variation'!U479="","",'PCN Variation'!U479))</f>
        <v/>
      </c>
    </row>
    <row r="476" spans="1:8" x14ac:dyDescent="0.35">
      <c r="A476" t="str">
        <f>IF('PCN Variation'!B480="","",'PCN Variation'!B480)</f>
        <v/>
      </c>
      <c r="B476" t="str">
        <f>IF('PCN Variation'!B480="","",IF('PCN Variation'!G480="","",'PCN Variation'!G480))</f>
        <v/>
      </c>
      <c r="C476" t="str">
        <f>IF('PCN Variation'!B480="","",IF('PCN Variation'!O480="","",'PCN Variation'!O480))</f>
        <v/>
      </c>
      <c r="D476" t="str">
        <f>IF('PCN Variation'!B480="","",IF('PCN Variation'!K480="","",'PCN Variation'!K480))</f>
        <v/>
      </c>
      <c r="E476" t="str">
        <f>IF('PCN Variation'!B480="","",IF('PCN Variation'!M480="","",'PCN Variation'!M480))</f>
        <v/>
      </c>
      <c r="F476" t="str">
        <f>IF('PCN Variation'!B480="","",IF('PCN Variation'!I480="","",'PCN Variation'!I480))</f>
        <v/>
      </c>
      <c r="G476" t="str">
        <f>IF('PCN Variation'!B480="","",IF('PCN Variation'!S480="","",'PCN Variation'!S480))</f>
        <v/>
      </c>
      <c r="H476" t="str">
        <f>IF('PCN Variation'!B480="","",IF('PCN Variation'!U480="","",'PCN Variation'!U480))</f>
        <v/>
      </c>
    </row>
    <row r="477" spans="1:8" x14ac:dyDescent="0.35">
      <c r="A477" t="str">
        <f>IF('PCN Variation'!B481="","",'PCN Variation'!B481)</f>
        <v/>
      </c>
      <c r="B477" t="str">
        <f>IF('PCN Variation'!B481="","",IF('PCN Variation'!G481="","",'PCN Variation'!G481))</f>
        <v/>
      </c>
      <c r="C477" t="str">
        <f>IF('PCN Variation'!B481="","",IF('PCN Variation'!O481="","",'PCN Variation'!O481))</f>
        <v/>
      </c>
      <c r="D477" t="str">
        <f>IF('PCN Variation'!B481="","",IF('PCN Variation'!K481="","",'PCN Variation'!K481))</f>
        <v/>
      </c>
      <c r="E477" t="str">
        <f>IF('PCN Variation'!B481="","",IF('PCN Variation'!M481="","",'PCN Variation'!M481))</f>
        <v/>
      </c>
      <c r="F477" t="str">
        <f>IF('PCN Variation'!B481="","",IF('PCN Variation'!I481="","",'PCN Variation'!I481))</f>
        <v/>
      </c>
      <c r="G477" t="str">
        <f>IF('PCN Variation'!B481="","",IF('PCN Variation'!S481="","",'PCN Variation'!S481))</f>
        <v/>
      </c>
      <c r="H477" t="str">
        <f>IF('PCN Variation'!B481="","",IF('PCN Variation'!U481="","",'PCN Variation'!U481))</f>
        <v/>
      </c>
    </row>
    <row r="478" spans="1:8" x14ac:dyDescent="0.35">
      <c r="A478" t="str">
        <f>IF('PCN Variation'!B482="","",'PCN Variation'!B482)</f>
        <v/>
      </c>
      <c r="B478" t="str">
        <f>IF('PCN Variation'!B482="","",IF('PCN Variation'!G482="","",'PCN Variation'!G482))</f>
        <v/>
      </c>
      <c r="C478" t="str">
        <f>IF('PCN Variation'!B482="","",IF('PCN Variation'!O482="","",'PCN Variation'!O482))</f>
        <v/>
      </c>
      <c r="D478" t="str">
        <f>IF('PCN Variation'!B482="","",IF('PCN Variation'!K482="","",'PCN Variation'!K482))</f>
        <v/>
      </c>
      <c r="E478" t="str">
        <f>IF('PCN Variation'!B482="","",IF('PCN Variation'!M482="","",'PCN Variation'!M482))</f>
        <v/>
      </c>
      <c r="F478" t="str">
        <f>IF('PCN Variation'!B482="","",IF('PCN Variation'!I482="","",'PCN Variation'!I482))</f>
        <v/>
      </c>
      <c r="G478" t="str">
        <f>IF('PCN Variation'!B482="","",IF('PCN Variation'!S482="","",'PCN Variation'!S482))</f>
        <v/>
      </c>
      <c r="H478" t="str">
        <f>IF('PCN Variation'!B482="","",IF('PCN Variation'!U482="","",'PCN Variation'!U482))</f>
        <v/>
      </c>
    </row>
    <row r="479" spans="1:8" x14ac:dyDescent="0.35">
      <c r="A479" t="str">
        <f>IF('PCN Variation'!B483="","",'PCN Variation'!B483)</f>
        <v/>
      </c>
      <c r="B479" t="str">
        <f>IF('PCN Variation'!B483="","",IF('PCN Variation'!G483="","",'PCN Variation'!G483))</f>
        <v/>
      </c>
      <c r="C479" t="str">
        <f>IF('PCN Variation'!B483="","",IF('PCN Variation'!O483="","",'PCN Variation'!O483))</f>
        <v/>
      </c>
      <c r="D479" t="str">
        <f>IF('PCN Variation'!B483="","",IF('PCN Variation'!K483="","",'PCN Variation'!K483))</f>
        <v/>
      </c>
      <c r="E479" t="str">
        <f>IF('PCN Variation'!B483="","",IF('PCN Variation'!M483="","",'PCN Variation'!M483))</f>
        <v/>
      </c>
      <c r="F479" t="str">
        <f>IF('PCN Variation'!B483="","",IF('PCN Variation'!I483="","",'PCN Variation'!I483))</f>
        <v/>
      </c>
      <c r="G479" t="str">
        <f>IF('PCN Variation'!B483="","",IF('PCN Variation'!S483="","",'PCN Variation'!S483))</f>
        <v/>
      </c>
      <c r="H479" t="str">
        <f>IF('PCN Variation'!B483="","",IF('PCN Variation'!U483="","",'PCN Variation'!U483))</f>
        <v/>
      </c>
    </row>
    <row r="480" spans="1:8" x14ac:dyDescent="0.35">
      <c r="A480" t="str">
        <f>IF('PCN Variation'!B484="","",'PCN Variation'!B484)</f>
        <v/>
      </c>
      <c r="B480" t="str">
        <f>IF('PCN Variation'!B484="","",IF('PCN Variation'!G484="","",'PCN Variation'!G484))</f>
        <v/>
      </c>
      <c r="C480" t="str">
        <f>IF('PCN Variation'!B484="","",IF('PCN Variation'!O484="","",'PCN Variation'!O484))</f>
        <v/>
      </c>
      <c r="D480" t="str">
        <f>IF('PCN Variation'!B484="","",IF('PCN Variation'!K484="","",'PCN Variation'!K484))</f>
        <v/>
      </c>
      <c r="E480" t="str">
        <f>IF('PCN Variation'!B484="","",IF('PCN Variation'!M484="","",'PCN Variation'!M484))</f>
        <v/>
      </c>
      <c r="F480" t="str">
        <f>IF('PCN Variation'!B484="","",IF('PCN Variation'!I484="","",'PCN Variation'!I484))</f>
        <v/>
      </c>
      <c r="G480" t="str">
        <f>IF('PCN Variation'!B484="","",IF('PCN Variation'!S484="","",'PCN Variation'!S484))</f>
        <v/>
      </c>
      <c r="H480" t="str">
        <f>IF('PCN Variation'!B484="","",IF('PCN Variation'!U484="","",'PCN Variation'!U484))</f>
        <v/>
      </c>
    </row>
    <row r="481" spans="1:8" x14ac:dyDescent="0.35">
      <c r="A481" t="str">
        <f>IF('PCN Variation'!B485="","",'PCN Variation'!B485)</f>
        <v/>
      </c>
      <c r="B481" t="str">
        <f>IF('PCN Variation'!B485="","",IF('PCN Variation'!G485="","",'PCN Variation'!G485))</f>
        <v/>
      </c>
      <c r="C481" t="str">
        <f>IF('PCN Variation'!B485="","",IF('PCN Variation'!O485="","",'PCN Variation'!O485))</f>
        <v/>
      </c>
      <c r="D481" t="str">
        <f>IF('PCN Variation'!B485="","",IF('PCN Variation'!K485="","",'PCN Variation'!K485))</f>
        <v/>
      </c>
      <c r="E481" t="str">
        <f>IF('PCN Variation'!B485="","",IF('PCN Variation'!M485="","",'PCN Variation'!M485))</f>
        <v/>
      </c>
      <c r="F481" t="str">
        <f>IF('PCN Variation'!B485="","",IF('PCN Variation'!I485="","",'PCN Variation'!I485))</f>
        <v/>
      </c>
      <c r="G481" t="str">
        <f>IF('PCN Variation'!B485="","",IF('PCN Variation'!S485="","",'PCN Variation'!S485))</f>
        <v/>
      </c>
      <c r="H481" t="str">
        <f>IF('PCN Variation'!B485="","",IF('PCN Variation'!U485="","",'PCN Variation'!U485))</f>
        <v/>
      </c>
    </row>
    <row r="482" spans="1:8" x14ac:dyDescent="0.35">
      <c r="A482" t="str">
        <f>IF('PCN Variation'!B486="","",'PCN Variation'!B486)</f>
        <v/>
      </c>
      <c r="B482" t="str">
        <f>IF('PCN Variation'!B486="","",IF('PCN Variation'!G486="","",'PCN Variation'!G486))</f>
        <v/>
      </c>
      <c r="C482" t="str">
        <f>IF('PCN Variation'!B486="","",IF('PCN Variation'!O486="","",'PCN Variation'!O486))</f>
        <v/>
      </c>
      <c r="D482" t="str">
        <f>IF('PCN Variation'!B486="","",IF('PCN Variation'!K486="","",'PCN Variation'!K486))</f>
        <v/>
      </c>
      <c r="E482" t="str">
        <f>IF('PCN Variation'!B486="","",IF('PCN Variation'!M486="","",'PCN Variation'!M486))</f>
        <v/>
      </c>
      <c r="F482" t="str">
        <f>IF('PCN Variation'!B486="","",IF('PCN Variation'!I486="","",'PCN Variation'!I486))</f>
        <v/>
      </c>
      <c r="G482" t="str">
        <f>IF('PCN Variation'!B486="","",IF('PCN Variation'!S486="","",'PCN Variation'!S486))</f>
        <v/>
      </c>
      <c r="H482" t="str">
        <f>IF('PCN Variation'!B486="","",IF('PCN Variation'!U486="","",'PCN Variation'!U486))</f>
        <v/>
      </c>
    </row>
    <row r="483" spans="1:8" x14ac:dyDescent="0.35">
      <c r="A483" t="str">
        <f>IF('PCN Variation'!B487="","",'PCN Variation'!B487)</f>
        <v/>
      </c>
      <c r="B483" t="str">
        <f>IF('PCN Variation'!B487="","",IF('PCN Variation'!G487="","",'PCN Variation'!G487))</f>
        <v/>
      </c>
      <c r="C483" t="str">
        <f>IF('PCN Variation'!B487="","",IF('PCN Variation'!O487="","",'PCN Variation'!O487))</f>
        <v/>
      </c>
      <c r="D483" t="str">
        <f>IF('PCN Variation'!B487="","",IF('PCN Variation'!K487="","",'PCN Variation'!K487))</f>
        <v/>
      </c>
      <c r="E483" t="str">
        <f>IF('PCN Variation'!B487="","",IF('PCN Variation'!M487="","",'PCN Variation'!M487))</f>
        <v/>
      </c>
      <c r="F483" t="str">
        <f>IF('PCN Variation'!B487="","",IF('PCN Variation'!I487="","",'PCN Variation'!I487))</f>
        <v/>
      </c>
      <c r="G483" t="str">
        <f>IF('PCN Variation'!B487="","",IF('PCN Variation'!S487="","",'PCN Variation'!S487))</f>
        <v/>
      </c>
      <c r="H483" t="str">
        <f>IF('PCN Variation'!B487="","",IF('PCN Variation'!U487="","",'PCN Variation'!U487))</f>
        <v/>
      </c>
    </row>
    <row r="484" spans="1:8" x14ac:dyDescent="0.35">
      <c r="A484" t="str">
        <f>IF('PCN Variation'!B488="","",'PCN Variation'!B488)</f>
        <v/>
      </c>
      <c r="B484" t="str">
        <f>IF('PCN Variation'!B488="","",IF('PCN Variation'!G488="","",'PCN Variation'!G488))</f>
        <v/>
      </c>
      <c r="C484" t="str">
        <f>IF('PCN Variation'!B488="","",IF('PCN Variation'!O488="","",'PCN Variation'!O488))</f>
        <v/>
      </c>
      <c r="D484" t="str">
        <f>IF('PCN Variation'!B488="","",IF('PCN Variation'!K488="","",'PCN Variation'!K488))</f>
        <v/>
      </c>
      <c r="E484" t="str">
        <f>IF('PCN Variation'!B488="","",IF('PCN Variation'!M488="","",'PCN Variation'!M488))</f>
        <v/>
      </c>
      <c r="F484" t="str">
        <f>IF('PCN Variation'!B488="","",IF('PCN Variation'!I488="","",'PCN Variation'!I488))</f>
        <v/>
      </c>
      <c r="G484" t="str">
        <f>IF('PCN Variation'!B488="","",IF('PCN Variation'!S488="","",'PCN Variation'!S488))</f>
        <v/>
      </c>
      <c r="H484" t="str">
        <f>IF('PCN Variation'!B488="","",IF('PCN Variation'!U488="","",'PCN Variation'!U488))</f>
        <v/>
      </c>
    </row>
    <row r="485" spans="1:8" x14ac:dyDescent="0.35">
      <c r="A485" t="str">
        <f>IF('PCN Variation'!B489="","",'PCN Variation'!B489)</f>
        <v/>
      </c>
      <c r="B485" t="str">
        <f>IF('PCN Variation'!B489="","",IF('PCN Variation'!G489="","",'PCN Variation'!G489))</f>
        <v/>
      </c>
      <c r="C485" t="str">
        <f>IF('PCN Variation'!B489="","",IF('PCN Variation'!O489="","",'PCN Variation'!O489))</f>
        <v/>
      </c>
      <c r="D485" t="str">
        <f>IF('PCN Variation'!B489="","",IF('PCN Variation'!K489="","",'PCN Variation'!K489))</f>
        <v/>
      </c>
      <c r="E485" t="str">
        <f>IF('PCN Variation'!B489="","",IF('PCN Variation'!M489="","",'PCN Variation'!M489))</f>
        <v/>
      </c>
      <c r="F485" t="str">
        <f>IF('PCN Variation'!B489="","",IF('PCN Variation'!I489="","",'PCN Variation'!I489))</f>
        <v/>
      </c>
      <c r="G485" t="str">
        <f>IF('PCN Variation'!B489="","",IF('PCN Variation'!S489="","",'PCN Variation'!S489))</f>
        <v/>
      </c>
      <c r="H485" t="str">
        <f>IF('PCN Variation'!B489="","",IF('PCN Variation'!U489="","",'PCN Variation'!U489))</f>
        <v/>
      </c>
    </row>
    <row r="486" spans="1:8" x14ac:dyDescent="0.35">
      <c r="A486" t="str">
        <f>IF('PCN Variation'!B490="","",'PCN Variation'!B490)</f>
        <v/>
      </c>
      <c r="B486" t="str">
        <f>IF('PCN Variation'!B490="","",IF('PCN Variation'!G490="","",'PCN Variation'!G490))</f>
        <v/>
      </c>
      <c r="C486" t="str">
        <f>IF('PCN Variation'!B490="","",IF('PCN Variation'!O490="","",'PCN Variation'!O490))</f>
        <v/>
      </c>
      <c r="D486" t="str">
        <f>IF('PCN Variation'!B490="","",IF('PCN Variation'!K490="","",'PCN Variation'!K490))</f>
        <v/>
      </c>
      <c r="E486" t="str">
        <f>IF('PCN Variation'!B490="","",IF('PCN Variation'!M490="","",'PCN Variation'!M490))</f>
        <v/>
      </c>
      <c r="F486" t="str">
        <f>IF('PCN Variation'!B490="","",IF('PCN Variation'!I490="","",'PCN Variation'!I490))</f>
        <v/>
      </c>
      <c r="G486" t="str">
        <f>IF('PCN Variation'!B490="","",IF('PCN Variation'!S490="","",'PCN Variation'!S490))</f>
        <v/>
      </c>
      <c r="H486" t="str">
        <f>IF('PCN Variation'!B490="","",IF('PCN Variation'!U490="","",'PCN Variation'!U490))</f>
        <v/>
      </c>
    </row>
    <row r="487" spans="1:8" x14ac:dyDescent="0.35">
      <c r="A487" t="str">
        <f>IF('PCN Variation'!B491="","",'PCN Variation'!B491)</f>
        <v/>
      </c>
      <c r="B487" t="str">
        <f>IF('PCN Variation'!B491="","",IF('PCN Variation'!G491="","",'PCN Variation'!G491))</f>
        <v/>
      </c>
      <c r="C487" t="str">
        <f>IF('PCN Variation'!B491="","",IF('PCN Variation'!O491="","",'PCN Variation'!O491))</f>
        <v/>
      </c>
      <c r="D487" t="str">
        <f>IF('PCN Variation'!B491="","",IF('PCN Variation'!K491="","",'PCN Variation'!K491))</f>
        <v/>
      </c>
      <c r="E487" t="str">
        <f>IF('PCN Variation'!B491="","",IF('PCN Variation'!M491="","",'PCN Variation'!M491))</f>
        <v/>
      </c>
      <c r="F487" t="str">
        <f>IF('PCN Variation'!B491="","",IF('PCN Variation'!I491="","",'PCN Variation'!I491))</f>
        <v/>
      </c>
      <c r="G487" t="str">
        <f>IF('PCN Variation'!B491="","",IF('PCN Variation'!S491="","",'PCN Variation'!S491))</f>
        <v/>
      </c>
      <c r="H487" t="str">
        <f>IF('PCN Variation'!B491="","",IF('PCN Variation'!U491="","",'PCN Variation'!U491))</f>
        <v/>
      </c>
    </row>
    <row r="488" spans="1:8" x14ac:dyDescent="0.35">
      <c r="A488" t="str">
        <f>IF('PCN Variation'!B492="","",'PCN Variation'!B492)</f>
        <v/>
      </c>
      <c r="B488" t="str">
        <f>IF('PCN Variation'!B492="","",IF('PCN Variation'!G492="","",'PCN Variation'!G492))</f>
        <v/>
      </c>
      <c r="C488" t="str">
        <f>IF('PCN Variation'!B492="","",IF('PCN Variation'!O492="","",'PCN Variation'!O492))</f>
        <v/>
      </c>
      <c r="D488" t="str">
        <f>IF('PCN Variation'!B492="","",IF('PCN Variation'!K492="","",'PCN Variation'!K492))</f>
        <v/>
      </c>
      <c r="E488" t="str">
        <f>IF('PCN Variation'!B492="","",IF('PCN Variation'!M492="","",'PCN Variation'!M492))</f>
        <v/>
      </c>
      <c r="F488" t="str">
        <f>IF('PCN Variation'!B492="","",IF('PCN Variation'!I492="","",'PCN Variation'!I492))</f>
        <v/>
      </c>
      <c r="G488" t="str">
        <f>IF('PCN Variation'!B492="","",IF('PCN Variation'!S492="","",'PCN Variation'!S492))</f>
        <v/>
      </c>
      <c r="H488" t="str">
        <f>IF('PCN Variation'!B492="","",IF('PCN Variation'!U492="","",'PCN Variation'!U492))</f>
        <v/>
      </c>
    </row>
    <row r="489" spans="1:8" x14ac:dyDescent="0.35">
      <c r="A489" t="str">
        <f>IF('PCN Variation'!B493="","",'PCN Variation'!B493)</f>
        <v/>
      </c>
      <c r="B489" t="str">
        <f>IF('PCN Variation'!B493="","",IF('PCN Variation'!G493="","",'PCN Variation'!G493))</f>
        <v/>
      </c>
      <c r="C489" t="str">
        <f>IF('PCN Variation'!B493="","",IF('PCN Variation'!O493="","",'PCN Variation'!O493))</f>
        <v/>
      </c>
      <c r="D489" t="str">
        <f>IF('PCN Variation'!B493="","",IF('PCN Variation'!K493="","",'PCN Variation'!K493))</f>
        <v/>
      </c>
      <c r="E489" t="str">
        <f>IF('PCN Variation'!B493="","",IF('PCN Variation'!M493="","",'PCN Variation'!M493))</f>
        <v/>
      </c>
      <c r="F489" t="str">
        <f>IF('PCN Variation'!B493="","",IF('PCN Variation'!I493="","",'PCN Variation'!I493))</f>
        <v/>
      </c>
      <c r="G489" t="str">
        <f>IF('PCN Variation'!B493="","",IF('PCN Variation'!S493="","",'PCN Variation'!S493))</f>
        <v/>
      </c>
      <c r="H489" t="str">
        <f>IF('PCN Variation'!B493="","",IF('PCN Variation'!U493="","",'PCN Variation'!U493))</f>
        <v/>
      </c>
    </row>
    <row r="490" spans="1:8" x14ac:dyDescent="0.35">
      <c r="A490" t="str">
        <f>IF('PCN Variation'!B494="","",'PCN Variation'!B494)</f>
        <v/>
      </c>
      <c r="B490" t="str">
        <f>IF('PCN Variation'!B494="","",IF('PCN Variation'!G494="","",'PCN Variation'!G494))</f>
        <v/>
      </c>
      <c r="C490" t="str">
        <f>IF('PCN Variation'!B494="","",IF('PCN Variation'!O494="","",'PCN Variation'!O494))</f>
        <v/>
      </c>
      <c r="D490" t="str">
        <f>IF('PCN Variation'!B494="","",IF('PCN Variation'!K494="","",'PCN Variation'!K494))</f>
        <v/>
      </c>
      <c r="E490" t="str">
        <f>IF('PCN Variation'!B494="","",IF('PCN Variation'!M494="","",'PCN Variation'!M494))</f>
        <v/>
      </c>
      <c r="F490" t="str">
        <f>IF('PCN Variation'!B494="","",IF('PCN Variation'!I494="","",'PCN Variation'!I494))</f>
        <v/>
      </c>
      <c r="G490" t="str">
        <f>IF('PCN Variation'!B494="","",IF('PCN Variation'!S494="","",'PCN Variation'!S494))</f>
        <v/>
      </c>
      <c r="H490" t="str">
        <f>IF('PCN Variation'!B494="","",IF('PCN Variation'!U494="","",'PCN Variation'!U494))</f>
        <v/>
      </c>
    </row>
    <row r="491" spans="1:8" x14ac:dyDescent="0.35">
      <c r="A491" t="str">
        <f>IF('PCN Variation'!B495="","",'PCN Variation'!B495)</f>
        <v/>
      </c>
      <c r="B491" t="str">
        <f>IF('PCN Variation'!B495="","",IF('PCN Variation'!G495="","",'PCN Variation'!G495))</f>
        <v/>
      </c>
      <c r="C491" t="str">
        <f>IF('PCN Variation'!B495="","",IF('PCN Variation'!O495="","",'PCN Variation'!O495))</f>
        <v/>
      </c>
      <c r="D491" t="str">
        <f>IF('PCN Variation'!B495="","",IF('PCN Variation'!K495="","",'PCN Variation'!K495))</f>
        <v/>
      </c>
      <c r="E491" t="str">
        <f>IF('PCN Variation'!B495="","",IF('PCN Variation'!M495="","",'PCN Variation'!M495))</f>
        <v/>
      </c>
      <c r="F491" t="str">
        <f>IF('PCN Variation'!B495="","",IF('PCN Variation'!I495="","",'PCN Variation'!I495))</f>
        <v/>
      </c>
      <c r="G491" t="str">
        <f>IF('PCN Variation'!B495="","",IF('PCN Variation'!S495="","",'PCN Variation'!S495))</f>
        <v/>
      </c>
      <c r="H491" t="str">
        <f>IF('PCN Variation'!B495="","",IF('PCN Variation'!U495="","",'PCN Variation'!U495))</f>
        <v/>
      </c>
    </row>
    <row r="492" spans="1:8" x14ac:dyDescent="0.35">
      <c r="A492" t="str">
        <f>IF('PCN Variation'!B496="","",'PCN Variation'!B496)</f>
        <v/>
      </c>
      <c r="B492" t="str">
        <f>IF('PCN Variation'!B496="","",IF('PCN Variation'!G496="","",'PCN Variation'!G496))</f>
        <v/>
      </c>
      <c r="C492" t="str">
        <f>IF('PCN Variation'!B496="","",IF('PCN Variation'!O496="","",'PCN Variation'!O496))</f>
        <v/>
      </c>
      <c r="D492" t="str">
        <f>IF('PCN Variation'!B496="","",IF('PCN Variation'!K496="","",'PCN Variation'!K496))</f>
        <v/>
      </c>
      <c r="E492" t="str">
        <f>IF('PCN Variation'!B496="","",IF('PCN Variation'!M496="","",'PCN Variation'!M496))</f>
        <v/>
      </c>
      <c r="F492" t="str">
        <f>IF('PCN Variation'!B496="","",IF('PCN Variation'!I496="","",'PCN Variation'!I496))</f>
        <v/>
      </c>
      <c r="G492" t="str">
        <f>IF('PCN Variation'!B496="","",IF('PCN Variation'!S496="","",'PCN Variation'!S496))</f>
        <v/>
      </c>
      <c r="H492" t="str">
        <f>IF('PCN Variation'!B496="","",IF('PCN Variation'!U496="","",'PCN Variation'!U496))</f>
        <v/>
      </c>
    </row>
    <row r="493" spans="1:8" x14ac:dyDescent="0.35">
      <c r="A493" t="str">
        <f>IF('PCN Variation'!B497="","",'PCN Variation'!B497)</f>
        <v/>
      </c>
      <c r="B493" t="str">
        <f>IF('PCN Variation'!B497="","",IF('PCN Variation'!G497="","",'PCN Variation'!G497))</f>
        <v/>
      </c>
      <c r="C493" t="str">
        <f>IF('PCN Variation'!B497="","",IF('PCN Variation'!O497="","",'PCN Variation'!O497))</f>
        <v/>
      </c>
      <c r="D493" t="str">
        <f>IF('PCN Variation'!B497="","",IF('PCN Variation'!K497="","",'PCN Variation'!K497))</f>
        <v/>
      </c>
      <c r="E493" t="str">
        <f>IF('PCN Variation'!B497="","",IF('PCN Variation'!M497="","",'PCN Variation'!M497))</f>
        <v/>
      </c>
      <c r="F493" t="str">
        <f>IF('PCN Variation'!B497="","",IF('PCN Variation'!I497="","",'PCN Variation'!I497))</f>
        <v/>
      </c>
      <c r="G493" t="str">
        <f>IF('PCN Variation'!B497="","",IF('PCN Variation'!S497="","",'PCN Variation'!S497))</f>
        <v/>
      </c>
      <c r="H493" t="str">
        <f>IF('PCN Variation'!B497="","",IF('PCN Variation'!U497="","",'PCN Variation'!U497))</f>
        <v/>
      </c>
    </row>
    <row r="494" spans="1:8" x14ac:dyDescent="0.35">
      <c r="A494" t="str">
        <f>IF('PCN Variation'!B498="","",'PCN Variation'!B498)</f>
        <v/>
      </c>
      <c r="B494" t="str">
        <f>IF('PCN Variation'!B498="","",IF('PCN Variation'!G498="","",'PCN Variation'!G498))</f>
        <v/>
      </c>
      <c r="C494" t="str">
        <f>IF('PCN Variation'!B498="","",IF('PCN Variation'!O498="","",'PCN Variation'!O498))</f>
        <v/>
      </c>
      <c r="D494" t="str">
        <f>IF('PCN Variation'!B498="","",IF('PCN Variation'!K498="","",'PCN Variation'!K498))</f>
        <v/>
      </c>
      <c r="E494" t="str">
        <f>IF('PCN Variation'!B498="","",IF('PCN Variation'!M498="","",'PCN Variation'!M498))</f>
        <v/>
      </c>
      <c r="F494" t="str">
        <f>IF('PCN Variation'!B498="","",IF('PCN Variation'!I498="","",'PCN Variation'!I498))</f>
        <v/>
      </c>
      <c r="G494" t="str">
        <f>IF('PCN Variation'!B498="","",IF('PCN Variation'!S498="","",'PCN Variation'!S498))</f>
        <v/>
      </c>
      <c r="H494" t="str">
        <f>IF('PCN Variation'!B498="","",IF('PCN Variation'!U498="","",'PCN Variation'!U498))</f>
        <v/>
      </c>
    </row>
    <row r="495" spans="1:8" x14ac:dyDescent="0.35">
      <c r="A495" t="str">
        <f>IF('PCN Variation'!B499="","",'PCN Variation'!B499)</f>
        <v/>
      </c>
      <c r="B495" t="str">
        <f>IF('PCN Variation'!B499="","",IF('PCN Variation'!G499="","",'PCN Variation'!G499))</f>
        <v/>
      </c>
      <c r="C495" t="str">
        <f>IF('PCN Variation'!B499="","",IF('PCN Variation'!O499="","",'PCN Variation'!O499))</f>
        <v/>
      </c>
      <c r="D495" t="str">
        <f>IF('PCN Variation'!B499="","",IF('PCN Variation'!K499="","",'PCN Variation'!K499))</f>
        <v/>
      </c>
      <c r="E495" t="str">
        <f>IF('PCN Variation'!B499="","",IF('PCN Variation'!M499="","",'PCN Variation'!M499))</f>
        <v/>
      </c>
      <c r="F495" t="str">
        <f>IF('PCN Variation'!B499="","",IF('PCN Variation'!I499="","",'PCN Variation'!I499))</f>
        <v/>
      </c>
      <c r="G495" t="str">
        <f>IF('PCN Variation'!B499="","",IF('PCN Variation'!S499="","",'PCN Variation'!S499))</f>
        <v/>
      </c>
      <c r="H495" t="str">
        <f>IF('PCN Variation'!B499="","",IF('PCN Variation'!U499="","",'PCN Variation'!U499))</f>
        <v/>
      </c>
    </row>
    <row r="496" spans="1:8" x14ac:dyDescent="0.35">
      <c r="A496" t="str">
        <f>IF('PCN Variation'!B500="","",'PCN Variation'!B500)</f>
        <v/>
      </c>
      <c r="B496" t="str">
        <f>IF('PCN Variation'!B500="","",IF('PCN Variation'!G500="","",'PCN Variation'!G500))</f>
        <v/>
      </c>
      <c r="C496" t="str">
        <f>IF('PCN Variation'!B500="","",IF('PCN Variation'!O500="","",'PCN Variation'!O500))</f>
        <v/>
      </c>
      <c r="D496" t="str">
        <f>IF('PCN Variation'!B500="","",IF('PCN Variation'!K500="","",'PCN Variation'!K500))</f>
        <v/>
      </c>
      <c r="E496" t="str">
        <f>IF('PCN Variation'!B500="","",IF('PCN Variation'!M500="","",'PCN Variation'!M500))</f>
        <v/>
      </c>
      <c r="F496" t="str">
        <f>IF('PCN Variation'!B500="","",IF('PCN Variation'!I500="","",'PCN Variation'!I500))</f>
        <v/>
      </c>
      <c r="G496" t="str">
        <f>IF('PCN Variation'!B500="","",IF('PCN Variation'!S500="","",'PCN Variation'!S500))</f>
        <v/>
      </c>
      <c r="H496" t="str">
        <f>IF('PCN Variation'!B500="","",IF('PCN Variation'!U500="","",'PCN Variation'!U500))</f>
        <v/>
      </c>
    </row>
    <row r="497" spans="1:8" x14ac:dyDescent="0.35">
      <c r="A497" t="str">
        <f>IF('PCN Variation'!B501="","",'PCN Variation'!B501)</f>
        <v/>
      </c>
      <c r="B497" t="str">
        <f>IF('PCN Variation'!B501="","",IF('PCN Variation'!G501="","",'PCN Variation'!G501))</f>
        <v/>
      </c>
      <c r="C497" t="str">
        <f>IF('PCN Variation'!B501="","",IF('PCN Variation'!O501="","",'PCN Variation'!O501))</f>
        <v/>
      </c>
      <c r="D497" t="str">
        <f>IF('PCN Variation'!B501="","",IF('PCN Variation'!K501="","",'PCN Variation'!K501))</f>
        <v/>
      </c>
      <c r="E497" t="str">
        <f>IF('PCN Variation'!B501="","",IF('PCN Variation'!M501="","",'PCN Variation'!M501))</f>
        <v/>
      </c>
      <c r="F497" t="str">
        <f>IF('PCN Variation'!B501="","",IF('PCN Variation'!I501="","",'PCN Variation'!I501))</f>
        <v/>
      </c>
      <c r="G497" t="str">
        <f>IF('PCN Variation'!B501="","",IF('PCN Variation'!S501="","",'PCN Variation'!S501))</f>
        <v/>
      </c>
      <c r="H497" t="str">
        <f>IF('PCN Variation'!B501="","",IF('PCN Variation'!U501="","",'PCN Variation'!U501))</f>
        <v/>
      </c>
    </row>
    <row r="498" spans="1:8" x14ac:dyDescent="0.35">
      <c r="A498" t="str">
        <f>IF('PCN Variation'!B502="","",'PCN Variation'!B502)</f>
        <v/>
      </c>
      <c r="B498" t="str">
        <f>IF('PCN Variation'!B502="","",IF('PCN Variation'!G502="","",'PCN Variation'!G502))</f>
        <v/>
      </c>
      <c r="C498" t="str">
        <f>IF('PCN Variation'!B502="","",IF('PCN Variation'!O502="","",'PCN Variation'!O502))</f>
        <v/>
      </c>
      <c r="D498" t="str">
        <f>IF('PCN Variation'!B502="","",IF('PCN Variation'!K502="","",'PCN Variation'!K502))</f>
        <v/>
      </c>
      <c r="E498" t="str">
        <f>IF('PCN Variation'!B502="","",IF('PCN Variation'!M502="","",'PCN Variation'!M502))</f>
        <v/>
      </c>
      <c r="F498" t="str">
        <f>IF('PCN Variation'!B502="","",IF('PCN Variation'!I502="","",'PCN Variation'!I502))</f>
        <v/>
      </c>
      <c r="G498" t="str">
        <f>IF('PCN Variation'!B502="","",IF('PCN Variation'!S502="","",'PCN Variation'!S502))</f>
        <v/>
      </c>
      <c r="H498" t="str">
        <f>IF('PCN Variation'!B502="","",IF('PCN Variation'!U502="","",'PCN Variation'!U502))</f>
        <v/>
      </c>
    </row>
    <row r="499" spans="1:8" x14ac:dyDescent="0.35">
      <c r="A499" t="str">
        <f>IF('PCN Variation'!B503="","",'PCN Variation'!B503)</f>
        <v/>
      </c>
      <c r="B499" t="str">
        <f>IF('PCN Variation'!B503="","",IF('PCN Variation'!G503="","",'PCN Variation'!G503))</f>
        <v/>
      </c>
      <c r="C499" t="str">
        <f>IF('PCN Variation'!B503="","",IF('PCN Variation'!O503="","",'PCN Variation'!O503))</f>
        <v/>
      </c>
      <c r="D499" t="str">
        <f>IF('PCN Variation'!B503="","",IF('PCN Variation'!K503="","",'PCN Variation'!K503))</f>
        <v/>
      </c>
      <c r="E499" t="str">
        <f>IF('PCN Variation'!B503="","",IF('PCN Variation'!M503="","",'PCN Variation'!M503))</f>
        <v/>
      </c>
      <c r="F499" t="str">
        <f>IF('PCN Variation'!B503="","",IF('PCN Variation'!I503="","",'PCN Variation'!I503))</f>
        <v/>
      </c>
      <c r="G499" t="str">
        <f>IF('PCN Variation'!B503="","",IF('PCN Variation'!S503="","",'PCN Variation'!S503))</f>
        <v/>
      </c>
      <c r="H499" t="str">
        <f>IF('PCN Variation'!B503="","",IF('PCN Variation'!U503="","",'PCN Variation'!U503))</f>
        <v/>
      </c>
    </row>
    <row r="500" spans="1:8" x14ac:dyDescent="0.35">
      <c r="A500" t="str">
        <f>IF('PCN Variation'!B504="","",'PCN Variation'!B504)</f>
        <v/>
      </c>
      <c r="B500" t="str">
        <f>IF('PCN Variation'!B504="","",IF('PCN Variation'!G504="","",'PCN Variation'!G504))</f>
        <v/>
      </c>
      <c r="C500" t="str">
        <f>IF('PCN Variation'!B504="","",IF('PCN Variation'!O504="","",'PCN Variation'!O504))</f>
        <v/>
      </c>
      <c r="D500" t="str">
        <f>IF('PCN Variation'!B504="","",IF('PCN Variation'!K504="","",'PCN Variation'!K504))</f>
        <v/>
      </c>
      <c r="E500" t="str">
        <f>IF('PCN Variation'!B504="","",IF('PCN Variation'!M504="","",'PCN Variation'!M504))</f>
        <v/>
      </c>
      <c r="F500" t="str">
        <f>IF('PCN Variation'!B504="","",IF('PCN Variation'!I504="","",'PCN Variation'!I504))</f>
        <v/>
      </c>
      <c r="G500" t="str">
        <f>IF('PCN Variation'!B504="","",IF('PCN Variation'!S504="","",'PCN Variation'!S504))</f>
        <v/>
      </c>
      <c r="H500" t="str">
        <f>IF('PCN Variation'!B504="","",IF('PCN Variation'!U504="","",'PCN Variation'!U504))</f>
        <v/>
      </c>
    </row>
    <row r="501" spans="1:8" x14ac:dyDescent="0.35">
      <c r="A501" t="str">
        <f>IF('PCN Variation'!B505="","",'PCN Variation'!B505)</f>
        <v/>
      </c>
      <c r="B501" t="str">
        <f>IF('PCN Variation'!B505="","",IF('PCN Variation'!G505="","",'PCN Variation'!G505))</f>
        <v/>
      </c>
      <c r="C501" t="str">
        <f>IF('PCN Variation'!B505="","",IF('PCN Variation'!O505="","",'PCN Variation'!O505))</f>
        <v/>
      </c>
      <c r="D501" t="str">
        <f>IF('PCN Variation'!B505="","",IF('PCN Variation'!K505="","",'PCN Variation'!K505))</f>
        <v/>
      </c>
      <c r="E501" t="str">
        <f>IF('PCN Variation'!B505="","",IF('PCN Variation'!M505="","",'PCN Variation'!M505))</f>
        <v/>
      </c>
      <c r="F501" t="str">
        <f>IF('PCN Variation'!B505="","",IF('PCN Variation'!I505="","",'PCN Variation'!I505))</f>
        <v/>
      </c>
      <c r="G501" t="str">
        <f>IF('PCN Variation'!B505="","",IF('PCN Variation'!S505="","",'PCN Variation'!S505))</f>
        <v/>
      </c>
      <c r="H501" t="str">
        <f>IF('PCN Variation'!B505="","",IF('PCN Variation'!U505="","",'PCN Variation'!U505))</f>
        <v/>
      </c>
    </row>
    <row r="502" spans="1:8" x14ac:dyDescent="0.35">
      <c r="A502" t="str">
        <f>IF('PCN Variation'!B506="","",'PCN Variation'!B506)</f>
        <v/>
      </c>
      <c r="B502" t="str">
        <f>IF('PCN Variation'!B506="","",IF('PCN Variation'!G506="","",'PCN Variation'!G506))</f>
        <v/>
      </c>
      <c r="C502" t="str">
        <f>IF('PCN Variation'!B506="","",IF('PCN Variation'!O506="","",'PCN Variation'!O506))</f>
        <v/>
      </c>
      <c r="D502" t="str">
        <f>IF('PCN Variation'!B506="","",IF('PCN Variation'!K506="","",'PCN Variation'!K506))</f>
        <v/>
      </c>
      <c r="E502" t="str">
        <f>IF('PCN Variation'!B506="","",IF('PCN Variation'!M506="","",'PCN Variation'!M506))</f>
        <v/>
      </c>
      <c r="F502" t="str">
        <f>IF('PCN Variation'!B506="","",IF('PCN Variation'!I506="","",'PCN Variation'!I506))</f>
        <v/>
      </c>
      <c r="G502" t="str">
        <f>IF('PCN Variation'!B506="","",IF('PCN Variation'!S506="","",'PCN Variation'!S506))</f>
        <v/>
      </c>
      <c r="H502" t="str">
        <f>IF('PCN Variation'!B506="","",IF('PCN Variation'!U506="","",'PCN Variation'!U506))</f>
        <v/>
      </c>
    </row>
    <row r="503" spans="1:8" x14ac:dyDescent="0.35">
      <c r="A503" t="str">
        <f>IF('PCN Variation'!B507="","",'PCN Variation'!B507)</f>
        <v/>
      </c>
      <c r="B503" t="str">
        <f>IF('PCN Variation'!B507="","",IF('PCN Variation'!G507="","",'PCN Variation'!G507))</f>
        <v/>
      </c>
      <c r="C503" t="str">
        <f>IF('PCN Variation'!B507="","",IF('PCN Variation'!O507="","",'PCN Variation'!O507))</f>
        <v/>
      </c>
      <c r="D503" t="str">
        <f>IF('PCN Variation'!B507="","",IF('PCN Variation'!K507="","",'PCN Variation'!K507))</f>
        <v/>
      </c>
      <c r="E503" t="str">
        <f>IF('PCN Variation'!B507="","",IF('PCN Variation'!M507="","",'PCN Variation'!M507))</f>
        <v/>
      </c>
      <c r="F503" t="str">
        <f>IF('PCN Variation'!B507="","",IF('PCN Variation'!I507="","",'PCN Variation'!I507))</f>
        <v/>
      </c>
      <c r="G503" t="str">
        <f>IF('PCN Variation'!B507="","",IF('PCN Variation'!S507="","",'PCN Variation'!S507))</f>
        <v/>
      </c>
      <c r="H503" t="str">
        <f>IF('PCN Variation'!B507="","",IF('PCN Variation'!U507="","",'PCN Variation'!U507))</f>
        <v/>
      </c>
    </row>
    <row r="504" spans="1:8" x14ac:dyDescent="0.35">
      <c r="A504" t="str">
        <f>IF('PCN Variation'!B508="","",'PCN Variation'!B508)</f>
        <v/>
      </c>
      <c r="B504" t="str">
        <f>IF('PCN Variation'!B508="","",IF('PCN Variation'!G508="","",'PCN Variation'!G508))</f>
        <v/>
      </c>
      <c r="C504" t="str">
        <f>IF('PCN Variation'!B508="","",IF('PCN Variation'!O508="","",'PCN Variation'!O508))</f>
        <v/>
      </c>
      <c r="D504" t="str">
        <f>IF('PCN Variation'!B508="","",IF('PCN Variation'!K508="","",'PCN Variation'!K508))</f>
        <v/>
      </c>
      <c r="E504" t="str">
        <f>IF('PCN Variation'!B508="","",IF('PCN Variation'!M508="","",'PCN Variation'!M508))</f>
        <v/>
      </c>
      <c r="F504" t="str">
        <f>IF('PCN Variation'!B508="","",IF('PCN Variation'!I508="","",'PCN Variation'!I508))</f>
        <v/>
      </c>
      <c r="G504" t="str">
        <f>IF('PCN Variation'!B508="","",IF('PCN Variation'!S508="","",'PCN Variation'!S508))</f>
        <v/>
      </c>
      <c r="H504" t="str">
        <f>IF('PCN Variation'!B508="","",IF('PCN Variation'!U508="","",'PCN Variation'!U508))</f>
        <v/>
      </c>
    </row>
    <row r="505" spans="1:8" x14ac:dyDescent="0.35">
      <c r="A505" t="str">
        <f>IF('PCN Variation'!B509="","",'PCN Variation'!B509)</f>
        <v/>
      </c>
      <c r="B505" t="str">
        <f>IF('PCN Variation'!B509="","",IF('PCN Variation'!G509="","",'PCN Variation'!G509))</f>
        <v/>
      </c>
      <c r="C505" t="str">
        <f>IF('PCN Variation'!B509="","",IF('PCN Variation'!O509="","",'PCN Variation'!O509))</f>
        <v/>
      </c>
      <c r="D505" t="str">
        <f>IF('PCN Variation'!B509="","",IF('PCN Variation'!K509="","",'PCN Variation'!K509))</f>
        <v/>
      </c>
      <c r="E505" t="str">
        <f>IF('PCN Variation'!B509="","",IF('PCN Variation'!M509="","",'PCN Variation'!M509))</f>
        <v/>
      </c>
      <c r="F505" t="str">
        <f>IF('PCN Variation'!B509="","",IF('PCN Variation'!I509="","",'PCN Variation'!I509))</f>
        <v/>
      </c>
      <c r="G505" t="str">
        <f>IF('PCN Variation'!B509="","",IF('PCN Variation'!S509="","",'PCN Variation'!S509))</f>
        <v/>
      </c>
      <c r="H505" t="str">
        <f>IF('PCN Variation'!B509="","",IF('PCN Variation'!U509="","",'PCN Variation'!U509))</f>
        <v/>
      </c>
    </row>
    <row r="506" spans="1:8" x14ac:dyDescent="0.35">
      <c r="A506" t="str">
        <f>IF('PCN Variation'!B510="","",'PCN Variation'!B510)</f>
        <v/>
      </c>
      <c r="B506" t="str">
        <f>IF('PCN Variation'!B510="","",IF('PCN Variation'!G510="","",'PCN Variation'!G510))</f>
        <v/>
      </c>
      <c r="C506" t="str">
        <f>IF('PCN Variation'!B510="","",IF('PCN Variation'!O510="","",'PCN Variation'!O510))</f>
        <v/>
      </c>
      <c r="D506" t="str">
        <f>IF('PCN Variation'!B510="","",IF('PCN Variation'!K510="","",'PCN Variation'!K510))</f>
        <v/>
      </c>
      <c r="E506" t="str">
        <f>IF('PCN Variation'!B510="","",IF('PCN Variation'!M510="","",'PCN Variation'!M510))</f>
        <v/>
      </c>
      <c r="F506" t="str">
        <f>IF('PCN Variation'!B510="","",IF('PCN Variation'!I510="","",'PCN Variation'!I510))</f>
        <v/>
      </c>
      <c r="G506" t="str">
        <f>IF('PCN Variation'!B510="","",IF('PCN Variation'!S510="","",'PCN Variation'!S510))</f>
        <v/>
      </c>
      <c r="H506" t="str">
        <f>IF('PCN Variation'!B510="","",IF('PCN Variation'!U510="","",'PCN Variation'!U510))</f>
        <v/>
      </c>
    </row>
    <row r="507" spans="1:8" x14ac:dyDescent="0.35">
      <c r="A507" t="str">
        <f>IF('PCN Variation'!B511="","",'PCN Variation'!B511)</f>
        <v/>
      </c>
      <c r="B507" t="str">
        <f>IF('PCN Variation'!B511="","",IF('PCN Variation'!G511="","",'PCN Variation'!G511))</f>
        <v/>
      </c>
      <c r="C507" t="str">
        <f>IF('PCN Variation'!B511="","",IF('PCN Variation'!O511="","",'PCN Variation'!O511))</f>
        <v/>
      </c>
      <c r="D507" t="str">
        <f>IF('PCN Variation'!B511="","",IF('PCN Variation'!K511="","",'PCN Variation'!K511))</f>
        <v/>
      </c>
      <c r="E507" t="str">
        <f>IF('PCN Variation'!B511="","",IF('PCN Variation'!M511="","",'PCN Variation'!M511))</f>
        <v/>
      </c>
      <c r="F507" t="str">
        <f>IF('PCN Variation'!B511="","",IF('PCN Variation'!I511="","",'PCN Variation'!I511))</f>
        <v/>
      </c>
      <c r="G507" t="str">
        <f>IF('PCN Variation'!B511="","",IF('PCN Variation'!S511="","",'PCN Variation'!S511))</f>
        <v/>
      </c>
      <c r="H507" t="str">
        <f>IF('PCN Variation'!B511="","",IF('PCN Variation'!U511="","",'PCN Variation'!U511))</f>
        <v/>
      </c>
    </row>
    <row r="508" spans="1:8" x14ac:dyDescent="0.35">
      <c r="A508" t="str">
        <f>IF('PCN Variation'!B512="","",'PCN Variation'!B512)</f>
        <v/>
      </c>
      <c r="B508" t="str">
        <f>IF('PCN Variation'!B512="","",IF('PCN Variation'!G512="","",'PCN Variation'!G512))</f>
        <v/>
      </c>
      <c r="C508" t="str">
        <f>IF('PCN Variation'!B512="","",IF('PCN Variation'!O512="","",'PCN Variation'!O512))</f>
        <v/>
      </c>
      <c r="D508" t="str">
        <f>IF('PCN Variation'!B512="","",IF('PCN Variation'!K512="","",'PCN Variation'!K512))</f>
        <v/>
      </c>
      <c r="E508" t="str">
        <f>IF('PCN Variation'!B512="","",IF('PCN Variation'!M512="","",'PCN Variation'!M512))</f>
        <v/>
      </c>
      <c r="F508" t="str">
        <f>IF('PCN Variation'!B512="","",IF('PCN Variation'!I512="","",'PCN Variation'!I512))</f>
        <v/>
      </c>
      <c r="G508" t="str">
        <f>IF('PCN Variation'!B512="","",IF('PCN Variation'!S512="","",'PCN Variation'!S512))</f>
        <v/>
      </c>
      <c r="H508" t="str">
        <f>IF('PCN Variation'!B512="","",IF('PCN Variation'!U512="","",'PCN Variation'!U512))</f>
        <v/>
      </c>
    </row>
    <row r="509" spans="1:8" x14ac:dyDescent="0.35">
      <c r="A509" t="str">
        <f>IF('PCN Variation'!B513="","",'PCN Variation'!B513)</f>
        <v/>
      </c>
      <c r="B509" t="str">
        <f>IF('PCN Variation'!B513="","",IF('PCN Variation'!G513="","",'PCN Variation'!G513))</f>
        <v/>
      </c>
      <c r="C509" t="str">
        <f>IF('PCN Variation'!B513="","",IF('PCN Variation'!O513="","",'PCN Variation'!O513))</f>
        <v/>
      </c>
      <c r="D509" t="str">
        <f>IF('PCN Variation'!B513="","",IF('PCN Variation'!K513="","",'PCN Variation'!K513))</f>
        <v/>
      </c>
      <c r="E509" t="str">
        <f>IF('PCN Variation'!B513="","",IF('PCN Variation'!M513="","",'PCN Variation'!M513))</f>
        <v/>
      </c>
      <c r="F509" t="str">
        <f>IF('PCN Variation'!B513="","",IF('PCN Variation'!I513="","",'PCN Variation'!I513))</f>
        <v/>
      </c>
      <c r="G509" t="str">
        <f>IF('PCN Variation'!B513="","",IF('PCN Variation'!S513="","",'PCN Variation'!S513))</f>
        <v/>
      </c>
      <c r="H509" t="str">
        <f>IF('PCN Variation'!B513="","",IF('PCN Variation'!U513="","",'PCN Variation'!U513))</f>
        <v/>
      </c>
    </row>
    <row r="510" spans="1:8" x14ac:dyDescent="0.35">
      <c r="A510" t="str">
        <f>IF('PCN Variation'!B514="","",'PCN Variation'!B514)</f>
        <v/>
      </c>
      <c r="B510" t="str">
        <f>IF('PCN Variation'!B514="","",IF('PCN Variation'!G514="","",'PCN Variation'!G514))</f>
        <v/>
      </c>
      <c r="C510" t="str">
        <f>IF('PCN Variation'!B514="","",IF('PCN Variation'!O514="","",'PCN Variation'!O514))</f>
        <v/>
      </c>
      <c r="D510" t="str">
        <f>IF('PCN Variation'!B514="","",IF('PCN Variation'!K514="","",'PCN Variation'!K514))</f>
        <v/>
      </c>
      <c r="E510" t="str">
        <f>IF('PCN Variation'!B514="","",IF('PCN Variation'!M514="","",'PCN Variation'!M514))</f>
        <v/>
      </c>
      <c r="F510" t="str">
        <f>IF('PCN Variation'!B514="","",IF('PCN Variation'!I514="","",'PCN Variation'!I514))</f>
        <v/>
      </c>
      <c r="G510" t="str">
        <f>IF('PCN Variation'!B514="","",IF('PCN Variation'!S514="","",'PCN Variation'!S514))</f>
        <v/>
      </c>
      <c r="H510" t="str">
        <f>IF('PCN Variation'!B514="","",IF('PCN Variation'!U514="","",'PCN Variation'!U514))</f>
        <v/>
      </c>
    </row>
    <row r="511" spans="1:8" x14ac:dyDescent="0.35">
      <c r="A511" t="str">
        <f>IF('PCN Variation'!B515="","",'PCN Variation'!B515)</f>
        <v/>
      </c>
      <c r="B511" t="str">
        <f>IF('PCN Variation'!B515="","",IF('PCN Variation'!G515="","",'PCN Variation'!G515))</f>
        <v/>
      </c>
      <c r="C511" t="str">
        <f>IF('PCN Variation'!B515="","",IF('PCN Variation'!O515="","",'PCN Variation'!O515))</f>
        <v/>
      </c>
      <c r="D511" t="str">
        <f>IF('PCN Variation'!B515="","",IF('PCN Variation'!K515="","",'PCN Variation'!K515))</f>
        <v/>
      </c>
      <c r="E511" t="str">
        <f>IF('PCN Variation'!B515="","",IF('PCN Variation'!M515="","",'PCN Variation'!M515))</f>
        <v/>
      </c>
      <c r="F511" t="str">
        <f>IF('PCN Variation'!B515="","",IF('PCN Variation'!I515="","",'PCN Variation'!I515))</f>
        <v/>
      </c>
      <c r="G511" t="str">
        <f>IF('PCN Variation'!B515="","",IF('PCN Variation'!S515="","",'PCN Variation'!S515))</f>
        <v/>
      </c>
      <c r="H511" t="str">
        <f>IF('PCN Variation'!B515="","",IF('PCN Variation'!U515="","",'PCN Variation'!U515))</f>
        <v/>
      </c>
    </row>
    <row r="512" spans="1:8" x14ac:dyDescent="0.35">
      <c r="A512" t="str">
        <f>IF('PCN Variation'!B516="","",'PCN Variation'!B516)</f>
        <v/>
      </c>
      <c r="B512" t="str">
        <f>IF('PCN Variation'!B516="","",IF('PCN Variation'!G516="","",'PCN Variation'!G516))</f>
        <v/>
      </c>
      <c r="C512" t="str">
        <f>IF('PCN Variation'!B516="","",IF('PCN Variation'!O516="","",'PCN Variation'!O516))</f>
        <v/>
      </c>
      <c r="D512" t="str">
        <f>IF('PCN Variation'!B516="","",IF('PCN Variation'!K516="","",'PCN Variation'!K516))</f>
        <v/>
      </c>
      <c r="E512" t="str">
        <f>IF('PCN Variation'!B516="","",IF('PCN Variation'!M516="","",'PCN Variation'!M516))</f>
        <v/>
      </c>
      <c r="F512" t="str">
        <f>IF('PCN Variation'!B516="","",IF('PCN Variation'!I516="","",'PCN Variation'!I516))</f>
        <v/>
      </c>
      <c r="G512" t="str">
        <f>IF('PCN Variation'!B516="","",IF('PCN Variation'!S516="","",'PCN Variation'!S516))</f>
        <v/>
      </c>
      <c r="H512" t="str">
        <f>IF('PCN Variation'!B516="","",IF('PCN Variation'!U516="","",'PCN Variation'!U516))</f>
        <v/>
      </c>
    </row>
    <row r="513" spans="1:8" x14ac:dyDescent="0.35">
      <c r="A513" t="str">
        <f>IF('PCN Variation'!B517="","",'PCN Variation'!B517)</f>
        <v/>
      </c>
      <c r="B513" t="str">
        <f>IF('PCN Variation'!B517="","",IF('PCN Variation'!G517="","",'PCN Variation'!G517))</f>
        <v/>
      </c>
      <c r="C513" t="str">
        <f>IF('PCN Variation'!B517="","",IF('PCN Variation'!O517="","",'PCN Variation'!O517))</f>
        <v/>
      </c>
      <c r="D513" t="str">
        <f>IF('PCN Variation'!B517="","",IF('PCN Variation'!K517="","",'PCN Variation'!K517))</f>
        <v/>
      </c>
      <c r="E513" t="str">
        <f>IF('PCN Variation'!B517="","",IF('PCN Variation'!M517="","",'PCN Variation'!M517))</f>
        <v/>
      </c>
      <c r="F513" t="str">
        <f>IF('PCN Variation'!B517="","",IF('PCN Variation'!I517="","",'PCN Variation'!I517))</f>
        <v/>
      </c>
      <c r="G513" t="str">
        <f>IF('PCN Variation'!B517="","",IF('PCN Variation'!S517="","",'PCN Variation'!S517))</f>
        <v/>
      </c>
      <c r="H513" t="str">
        <f>IF('PCN Variation'!B517="","",IF('PCN Variation'!U517="","",'PCN Variation'!U517))</f>
        <v/>
      </c>
    </row>
    <row r="514" spans="1:8" x14ac:dyDescent="0.35">
      <c r="A514" t="str">
        <f>IF('PCN Variation'!B518="","",'PCN Variation'!B518)</f>
        <v/>
      </c>
      <c r="B514" t="str">
        <f>IF('PCN Variation'!B518="","",IF('PCN Variation'!G518="","",'PCN Variation'!G518))</f>
        <v/>
      </c>
      <c r="C514" t="str">
        <f>IF('PCN Variation'!B518="","",IF('PCN Variation'!O518="","",'PCN Variation'!O518))</f>
        <v/>
      </c>
      <c r="D514" t="str">
        <f>IF('PCN Variation'!B518="","",IF('PCN Variation'!K518="","",'PCN Variation'!K518))</f>
        <v/>
      </c>
      <c r="E514" t="str">
        <f>IF('PCN Variation'!B518="","",IF('PCN Variation'!M518="","",'PCN Variation'!M518))</f>
        <v/>
      </c>
      <c r="F514" t="str">
        <f>IF('PCN Variation'!B518="","",IF('PCN Variation'!I518="","",'PCN Variation'!I518))</f>
        <v/>
      </c>
      <c r="G514" t="str">
        <f>IF('PCN Variation'!B518="","",IF('PCN Variation'!S518="","",'PCN Variation'!S518))</f>
        <v/>
      </c>
      <c r="H514" t="str">
        <f>IF('PCN Variation'!B518="","",IF('PCN Variation'!U518="","",'PCN Variation'!U518))</f>
        <v/>
      </c>
    </row>
    <row r="515" spans="1:8" x14ac:dyDescent="0.35">
      <c r="A515" t="str">
        <f>IF('PCN Variation'!B519="","",'PCN Variation'!B519)</f>
        <v/>
      </c>
      <c r="B515" t="str">
        <f>IF('PCN Variation'!B519="","",IF('PCN Variation'!G519="","",'PCN Variation'!G519))</f>
        <v/>
      </c>
      <c r="C515" t="str">
        <f>IF('PCN Variation'!B519="","",IF('PCN Variation'!O519="","",'PCN Variation'!O519))</f>
        <v/>
      </c>
      <c r="D515" t="str">
        <f>IF('PCN Variation'!B519="","",IF('PCN Variation'!K519="","",'PCN Variation'!K519))</f>
        <v/>
      </c>
      <c r="E515" t="str">
        <f>IF('PCN Variation'!B519="","",IF('PCN Variation'!M519="","",'PCN Variation'!M519))</f>
        <v/>
      </c>
      <c r="F515" t="str">
        <f>IF('PCN Variation'!B519="","",IF('PCN Variation'!I519="","",'PCN Variation'!I519))</f>
        <v/>
      </c>
      <c r="G515" t="str">
        <f>IF('PCN Variation'!B519="","",IF('PCN Variation'!S519="","",'PCN Variation'!S519))</f>
        <v/>
      </c>
      <c r="H515" t="str">
        <f>IF('PCN Variation'!B519="","",IF('PCN Variation'!U519="","",'PCN Variation'!U519))</f>
        <v/>
      </c>
    </row>
    <row r="516" spans="1:8" x14ac:dyDescent="0.35">
      <c r="A516" t="str">
        <f>IF('PCN Variation'!B520="","",'PCN Variation'!B520)</f>
        <v/>
      </c>
      <c r="B516" t="str">
        <f>IF('PCN Variation'!B520="","",IF('PCN Variation'!G520="","",'PCN Variation'!G520))</f>
        <v/>
      </c>
      <c r="C516" t="str">
        <f>IF('PCN Variation'!B520="","",IF('PCN Variation'!O520="","",'PCN Variation'!O520))</f>
        <v/>
      </c>
      <c r="D516" t="str">
        <f>IF('PCN Variation'!B520="","",IF('PCN Variation'!K520="","",'PCN Variation'!K520))</f>
        <v/>
      </c>
      <c r="E516" t="str">
        <f>IF('PCN Variation'!B520="","",IF('PCN Variation'!M520="","",'PCN Variation'!M520))</f>
        <v/>
      </c>
      <c r="F516" t="str">
        <f>IF('PCN Variation'!B520="","",IF('PCN Variation'!I520="","",'PCN Variation'!I520))</f>
        <v/>
      </c>
      <c r="G516" t="str">
        <f>IF('PCN Variation'!B520="","",IF('PCN Variation'!S520="","",'PCN Variation'!S520))</f>
        <v/>
      </c>
      <c r="H516" t="str">
        <f>IF('PCN Variation'!B520="","",IF('PCN Variation'!U520="","",'PCN Variation'!U520))</f>
        <v/>
      </c>
    </row>
    <row r="517" spans="1:8" x14ac:dyDescent="0.35">
      <c r="A517" t="str">
        <f>IF('PCN Variation'!B521="","",'PCN Variation'!B521)</f>
        <v/>
      </c>
      <c r="B517" t="str">
        <f>IF('PCN Variation'!B521="","",IF('PCN Variation'!G521="","",'PCN Variation'!G521))</f>
        <v/>
      </c>
      <c r="C517" t="str">
        <f>IF('PCN Variation'!B521="","",IF('PCN Variation'!O521="","",'PCN Variation'!O521))</f>
        <v/>
      </c>
      <c r="D517" t="str">
        <f>IF('PCN Variation'!B521="","",IF('PCN Variation'!K521="","",'PCN Variation'!K521))</f>
        <v/>
      </c>
      <c r="E517" t="str">
        <f>IF('PCN Variation'!B521="","",IF('PCN Variation'!M521="","",'PCN Variation'!M521))</f>
        <v/>
      </c>
      <c r="F517" t="str">
        <f>IF('PCN Variation'!B521="","",IF('PCN Variation'!I521="","",'PCN Variation'!I521))</f>
        <v/>
      </c>
      <c r="G517" t="str">
        <f>IF('PCN Variation'!B521="","",IF('PCN Variation'!S521="","",'PCN Variation'!S521))</f>
        <v/>
      </c>
      <c r="H517" t="str">
        <f>IF('PCN Variation'!B521="","",IF('PCN Variation'!U521="","",'PCN Variation'!U521))</f>
        <v/>
      </c>
    </row>
    <row r="518" spans="1:8" x14ac:dyDescent="0.35">
      <c r="A518" t="str">
        <f>IF('PCN Variation'!B522="","",'PCN Variation'!B522)</f>
        <v/>
      </c>
      <c r="B518" t="str">
        <f>IF('PCN Variation'!B522="","",IF('PCN Variation'!G522="","",'PCN Variation'!G522))</f>
        <v/>
      </c>
      <c r="C518" t="str">
        <f>IF('PCN Variation'!B522="","",IF('PCN Variation'!O522="","",'PCN Variation'!O522))</f>
        <v/>
      </c>
      <c r="D518" t="str">
        <f>IF('PCN Variation'!B522="","",IF('PCN Variation'!K522="","",'PCN Variation'!K522))</f>
        <v/>
      </c>
      <c r="E518" t="str">
        <f>IF('PCN Variation'!B522="","",IF('PCN Variation'!M522="","",'PCN Variation'!M522))</f>
        <v/>
      </c>
      <c r="F518" t="str">
        <f>IF('PCN Variation'!B522="","",IF('PCN Variation'!I522="","",'PCN Variation'!I522))</f>
        <v/>
      </c>
      <c r="G518" t="str">
        <f>IF('PCN Variation'!B522="","",IF('PCN Variation'!S522="","",'PCN Variation'!S522))</f>
        <v/>
      </c>
      <c r="H518" t="str">
        <f>IF('PCN Variation'!B522="","",IF('PCN Variation'!U522="","",'PCN Variation'!U522))</f>
        <v/>
      </c>
    </row>
    <row r="519" spans="1:8" x14ac:dyDescent="0.35">
      <c r="A519" t="str">
        <f>IF('PCN Variation'!B523="","",'PCN Variation'!B523)</f>
        <v/>
      </c>
      <c r="B519" t="str">
        <f>IF('PCN Variation'!B523="","",IF('PCN Variation'!G523="","",'PCN Variation'!G523))</f>
        <v/>
      </c>
      <c r="C519" t="str">
        <f>IF('PCN Variation'!B523="","",IF('PCN Variation'!O523="","",'PCN Variation'!O523))</f>
        <v/>
      </c>
      <c r="D519" t="str">
        <f>IF('PCN Variation'!B523="","",IF('PCN Variation'!K523="","",'PCN Variation'!K523))</f>
        <v/>
      </c>
      <c r="E519" t="str">
        <f>IF('PCN Variation'!B523="","",IF('PCN Variation'!M523="","",'PCN Variation'!M523))</f>
        <v/>
      </c>
      <c r="F519" t="str">
        <f>IF('PCN Variation'!B523="","",IF('PCN Variation'!I523="","",'PCN Variation'!I523))</f>
        <v/>
      </c>
      <c r="G519" t="str">
        <f>IF('PCN Variation'!B523="","",IF('PCN Variation'!S523="","",'PCN Variation'!S523))</f>
        <v/>
      </c>
      <c r="H519" t="str">
        <f>IF('PCN Variation'!B523="","",IF('PCN Variation'!U523="","",'PCN Variation'!U523))</f>
        <v/>
      </c>
    </row>
    <row r="520" spans="1:8" x14ac:dyDescent="0.35">
      <c r="A520" t="str">
        <f>IF('PCN Variation'!B524="","",'PCN Variation'!B524)</f>
        <v/>
      </c>
      <c r="B520" t="str">
        <f>IF('PCN Variation'!B524="","",IF('PCN Variation'!G524="","",'PCN Variation'!G524))</f>
        <v/>
      </c>
      <c r="C520" t="str">
        <f>IF('PCN Variation'!B524="","",IF('PCN Variation'!O524="","",'PCN Variation'!O524))</f>
        <v/>
      </c>
      <c r="D520" t="str">
        <f>IF('PCN Variation'!B524="","",IF('PCN Variation'!K524="","",'PCN Variation'!K524))</f>
        <v/>
      </c>
      <c r="E520" t="str">
        <f>IF('PCN Variation'!B524="","",IF('PCN Variation'!M524="","",'PCN Variation'!M524))</f>
        <v/>
      </c>
      <c r="F520" t="str">
        <f>IF('PCN Variation'!B524="","",IF('PCN Variation'!I524="","",'PCN Variation'!I524))</f>
        <v/>
      </c>
      <c r="G520" t="str">
        <f>IF('PCN Variation'!B524="","",IF('PCN Variation'!S524="","",'PCN Variation'!S524))</f>
        <v/>
      </c>
      <c r="H520" t="str">
        <f>IF('PCN Variation'!B524="","",IF('PCN Variation'!U524="","",'PCN Variation'!U524))</f>
        <v/>
      </c>
    </row>
    <row r="521" spans="1:8" x14ac:dyDescent="0.35">
      <c r="A521" t="str">
        <f>IF('PCN Variation'!B525="","",'PCN Variation'!B525)</f>
        <v/>
      </c>
      <c r="B521" t="str">
        <f>IF('PCN Variation'!B525="","",IF('PCN Variation'!G525="","",'PCN Variation'!G525))</f>
        <v/>
      </c>
      <c r="C521" t="str">
        <f>IF('PCN Variation'!B525="","",IF('PCN Variation'!O525="","",'PCN Variation'!O525))</f>
        <v/>
      </c>
      <c r="D521" t="str">
        <f>IF('PCN Variation'!B525="","",IF('PCN Variation'!K525="","",'PCN Variation'!K525))</f>
        <v/>
      </c>
      <c r="E521" t="str">
        <f>IF('PCN Variation'!B525="","",IF('PCN Variation'!M525="","",'PCN Variation'!M525))</f>
        <v/>
      </c>
      <c r="F521" t="str">
        <f>IF('PCN Variation'!B525="","",IF('PCN Variation'!I525="","",'PCN Variation'!I525))</f>
        <v/>
      </c>
      <c r="G521" t="str">
        <f>IF('PCN Variation'!B525="","",IF('PCN Variation'!S525="","",'PCN Variation'!S525))</f>
        <v/>
      </c>
      <c r="H521" t="str">
        <f>IF('PCN Variation'!B525="","",IF('PCN Variation'!U525="","",'PCN Variation'!U525))</f>
        <v/>
      </c>
    </row>
    <row r="522" spans="1:8" x14ac:dyDescent="0.35">
      <c r="A522" t="str">
        <f>IF('PCN Variation'!B526="","",'PCN Variation'!B526)</f>
        <v/>
      </c>
      <c r="B522" t="str">
        <f>IF('PCN Variation'!B526="","",IF('PCN Variation'!G526="","",'PCN Variation'!G526))</f>
        <v/>
      </c>
      <c r="C522" t="str">
        <f>IF('PCN Variation'!B526="","",IF('PCN Variation'!O526="","",'PCN Variation'!O526))</f>
        <v/>
      </c>
      <c r="D522" t="str">
        <f>IF('PCN Variation'!B526="","",IF('PCN Variation'!K526="","",'PCN Variation'!K526))</f>
        <v/>
      </c>
      <c r="E522" t="str">
        <f>IF('PCN Variation'!B526="","",IF('PCN Variation'!M526="","",'PCN Variation'!M526))</f>
        <v/>
      </c>
      <c r="F522" t="str">
        <f>IF('PCN Variation'!B526="","",IF('PCN Variation'!I526="","",'PCN Variation'!I526))</f>
        <v/>
      </c>
      <c r="G522" t="str">
        <f>IF('PCN Variation'!B526="","",IF('PCN Variation'!S526="","",'PCN Variation'!S526))</f>
        <v/>
      </c>
      <c r="H522" t="str">
        <f>IF('PCN Variation'!B526="","",IF('PCN Variation'!U526="","",'PCN Variation'!U526))</f>
        <v/>
      </c>
    </row>
    <row r="523" spans="1:8" x14ac:dyDescent="0.35">
      <c r="A523" t="str">
        <f>IF('PCN Variation'!B527="","",'PCN Variation'!B527)</f>
        <v/>
      </c>
      <c r="B523" t="str">
        <f>IF('PCN Variation'!B527="","",IF('PCN Variation'!G527="","",'PCN Variation'!G527))</f>
        <v/>
      </c>
      <c r="C523" t="str">
        <f>IF('PCN Variation'!B527="","",IF('PCN Variation'!O527="","",'PCN Variation'!O527))</f>
        <v/>
      </c>
      <c r="D523" t="str">
        <f>IF('PCN Variation'!B527="","",IF('PCN Variation'!K527="","",'PCN Variation'!K527))</f>
        <v/>
      </c>
      <c r="E523" t="str">
        <f>IF('PCN Variation'!B527="","",IF('PCN Variation'!M527="","",'PCN Variation'!M527))</f>
        <v/>
      </c>
      <c r="F523" t="str">
        <f>IF('PCN Variation'!B527="","",IF('PCN Variation'!I527="","",'PCN Variation'!I527))</f>
        <v/>
      </c>
      <c r="G523" t="str">
        <f>IF('PCN Variation'!B527="","",IF('PCN Variation'!S527="","",'PCN Variation'!S527))</f>
        <v/>
      </c>
      <c r="H523" t="str">
        <f>IF('PCN Variation'!B527="","",IF('PCN Variation'!U527="","",'PCN Variation'!U527))</f>
        <v/>
      </c>
    </row>
    <row r="524" spans="1:8" x14ac:dyDescent="0.35">
      <c r="A524" t="str">
        <f>IF('PCN Variation'!B528="","",'PCN Variation'!B528)</f>
        <v/>
      </c>
      <c r="B524" t="str">
        <f>IF('PCN Variation'!B528="","",IF('PCN Variation'!G528="","",'PCN Variation'!G528))</f>
        <v/>
      </c>
      <c r="C524" t="str">
        <f>IF('PCN Variation'!B528="","",IF('PCN Variation'!O528="","",'PCN Variation'!O528))</f>
        <v/>
      </c>
      <c r="D524" t="str">
        <f>IF('PCN Variation'!B528="","",IF('PCN Variation'!K528="","",'PCN Variation'!K528))</f>
        <v/>
      </c>
      <c r="E524" t="str">
        <f>IF('PCN Variation'!B528="","",IF('PCN Variation'!M528="","",'PCN Variation'!M528))</f>
        <v/>
      </c>
      <c r="F524" t="str">
        <f>IF('PCN Variation'!B528="","",IF('PCN Variation'!I528="","",'PCN Variation'!I528))</f>
        <v/>
      </c>
      <c r="G524" t="str">
        <f>IF('PCN Variation'!B528="","",IF('PCN Variation'!S528="","",'PCN Variation'!S528))</f>
        <v/>
      </c>
      <c r="H524" t="str">
        <f>IF('PCN Variation'!B528="","",IF('PCN Variation'!U528="","",'PCN Variation'!U528))</f>
        <v/>
      </c>
    </row>
    <row r="525" spans="1:8" x14ac:dyDescent="0.35">
      <c r="A525" t="str">
        <f>IF('PCN Variation'!B529="","",'PCN Variation'!B529)</f>
        <v/>
      </c>
      <c r="B525" t="str">
        <f>IF('PCN Variation'!B529="","",IF('PCN Variation'!G529="","",'PCN Variation'!G529))</f>
        <v/>
      </c>
      <c r="C525" t="str">
        <f>IF('PCN Variation'!B529="","",IF('PCN Variation'!O529="","",'PCN Variation'!O529))</f>
        <v/>
      </c>
      <c r="D525" t="str">
        <f>IF('PCN Variation'!B529="","",IF('PCN Variation'!K529="","",'PCN Variation'!K529))</f>
        <v/>
      </c>
      <c r="E525" t="str">
        <f>IF('PCN Variation'!B529="","",IF('PCN Variation'!M529="","",'PCN Variation'!M529))</f>
        <v/>
      </c>
      <c r="F525" t="str">
        <f>IF('PCN Variation'!B529="","",IF('PCN Variation'!I529="","",'PCN Variation'!I529))</f>
        <v/>
      </c>
      <c r="G525" t="str">
        <f>IF('PCN Variation'!B529="","",IF('PCN Variation'!S529="","",'PCN Variation'!S529))</f>
        <v/>
      </c>
      <c r="H525" t="str">
        <f>IF('PCN Variation'!B529="","",IF('PCN Variation'!U529="","",'PCN Variation'!U529))</f>
        <v/>
      </c>
    </row>
    <row r="526" spans="1:8" x14ac:dyDescent="0.35">
      <c r="A526" t="str">
        <f>IF('PCN Variation'!B530="","",'PCN Variation'!B530)</f>
        <v/>
      </c>
      <c r="B526" t="str">
        <f>IF('PCN Variation'!B530="","",IF('PCN Variation'!G530="","",'PCN Variation'!G530))</f>
        <v/>
      </c>
      <c r="C526" t="str">
        <f>IF('PCN Variation'!B530="","",IF('PCN Variation'!O530="","",'PCN Variation'!O530))</f>
        <v/>
      </c>
      <c r="D526" t="str">
        <f>IF('PCN Variation'!B530="","",IF('PCN Variation'!K530="","",'PCN Variation'!K530))</f>
        <v/>
      </c>
      <c r="E526" t="str">
        <f>IF('PCN Variation'!B530="","",IF('PCN Variation'!M530="","",'PCN Variation'!M530))</f>
        <v/>
      </c>
      <c r="F526" t="str">
        <f>IF('PCN Variation'!B530="","",IF('PCN Variation'!I530="","",'PCN Variation'!I530))</f>
        <v/>
      </c>
      <c r="G526" t="str">
        <f>IF('PCN Variation'!B530="","",IF('PCN Variation'!S530="","",'PCN Variation'!S530))</f>
        <v/>
      </c>
      <c r="H526" t="str">
        <f>IF('PCN Variation'!B530="","",IF('PCN Variation'!U530="","",'PCN Variation'!U530))</f>
        <v/>
      </c>
    </row>
    <row r="527" spans="1:8" x14ac:dyDescent="0.35">
      <c r="A527" t="str">
        <f>IF('PCN Variation'!B531="","",'PCN Variation'!B531)</f>
        <v/>
      </c>
      <c r="B527" t="str">
        <f>IF('PCN Variation'!B531="","",IF('PCN Variation'!G531="","",'PCN Variation'!G531))</f>
        <v/>
      </c>
      <c r="C527" t="str">
        <f>IF('PCN Variation'!B531="","",IF('PCN Variation'!O531="","",'PCN Variation'!O531))</f>
        <v/>
      </c>
      <c r="D527" t="str">
        <f>IF('PCN Variation'!B531="","",IF('PCN Variation'!K531="","",'PCN Variation'!K531))</f>
        <v/>
      </c>
      <c r="E527" t="str">
        <f>IF('PCN Variation'!B531="","",IF('PCN Variation'!M531="","",'PCN Variation'!M531))</f>
        <v/>
      </c>
      <c r="F527" t="str">
        <f>IF('PCN Variation'!B531="","",IF('PCN Variation'!I531="","",'PCN Variation'!I531))</f>
        <v/>
      </c>
      <c r="G527" t="str">
        <f>IF('PCN Variation'!B531="","",IF('PCN Variation'!S531="","",'PCN Variation'!S531))</f>
        <v/>
      </c>
      <c r="H527" t="str">
        <f>IF('PCN Variation'!B531="","",IF('PCN Variation'!U531="","",'PCN Variation'!U531))</f>
        <v/>
      </c>
    </row>
    <row r="528" spans="1:8" x14ac:dyDescent="0.35">
      <c r="A528" t="str">
        <f>IF('PCN Variation'!B532="","",'PCN Variation'!B532)</f>
        <v/>
      </c>
      <c r="B528" t="str">
        <f>IF('PCN Variation'!B532="","",IF('PCN Variation'!G532="","",'PCN Variation'!G532))</f>
        <v/>
      </c>
      <c r="C528" t="str">
        <f>IF('PCN Variation'!B532="","",IF('PCN Variation'!O532="","",'PCN Variation'!O532))</f>
        <v/>
      </c>
      <c r="D528" t="str">
        <f>IF('PCN Variation'!B532="","",IF('PCN Variation'!K532="","",'PCN Variation'!K532))</f>
        <v/>
      </c>
      <c r="E528" t="str">
        <f>IF('PCN Variation'!B532="","",IF('PCN Variation'!M532="","",'PCN Variation'!M532))</f>
        <v/>
      </c>
      <c r="F528" t="str">
        <f>IF('PCN Variation'!B532="","",IF('PCN Variation'!I532="","",'PCN Variation'!I532))</f>
        <v/>
      </c>
      <c r="G528" t="str">
        <f>IF('PCN Variation'!B532="","",IF('PCN Variation'!S532="","",'PCN Variation'!S532))</f>
        <v/>
      </c>
      <c r="H528" t="str">
        <f>IF('PCN Variation'!B532="","",IF('PCN Variation'!U532="","",'PCN Variation'!U532))</f>
        <v/>
      </c>
    </row>
    <row r="529" spans="1:8" x14ac:dyDescent="0.35">
      <c r="A529" t="str">
        <f>IF('PCN Variation'!B533="","",'PCN Variation'!B533)</f>
        <v/>
      </c>
      <c r="B529" t="str">
        <f>IF('PCN Variation'!B533="","",IF('PCN Variation'!G533="","",'PCN Variation'!G533))</f>
        <v/>
      </c>
      <c r="C529" t="str">
        <f>IF('PCN Variation'!B533="","",IF('PCN Variation'!O533="","",'PCN Variation'!O533))</f>
        <v/>
      </c>
      <c r="D529" t="str">
        <f>IF('PCN Variation'!B533="","",IF('PCN Variation'!K533="","",'PCN Variation'!K533))</f>
        <v/>
      </c>
      <c r="E529" t="str">
        <f>IF('PCN Variation'!B533="","",IF('PCN Variation'!M533="","",'PCN Variation'!M533))</f>
        <v/>
      </c>
      <c r="F529" t="str">
        <f>IF('PCN Variation'!B533="","",IF('PCN Variation'!I533="","",'PCN Variation'!I533))</f>
        <v/>
      </c>
      <c r="G529" t="str">
        <f>IF('PCN Variation'!B533="","",IF('PCN Variation'!S533="","",'PCN Variation'!S533))</f>
        <v/>
      </c>
      <c r="H529" t="str">
        <f>IF('PCN Variation'!B533="","",IF('PCN Variation'!U533="","",'PCN Variation'!U533))</f>
        <v/>
      </c>
    </row>
    <row r="530" spans="1:8" x14ac:dyDescent="0.35">
      <c r="A530" t="str">
        <f>IF('PCN Variation'!B534="","",'PCN Variation'!B534)</f>
        <v/>
      </c>
      <c r="B530" t="str">
        <f>IF('PCN Variation'!B534="","",IF('PCN Variation'!G534="","",'PCN Variation'!G534))</f>
        <v/>
      </c>
      <c r="C530" t="str">
        <f>IF('PCN Variation'!B534="","",IF('PCN Variation'!O534="","",'PCN Variation'!O534))</f>
        <v/>
      </c>
      <c r="D530" t="str">
        <f>IF('PCN Variation'!B534="","",IF('PCN Variation'!K534="","",'PCN Variation'!K534))</f>
        <v/>
      </c>
      <c r="E530" t="str">
        <f>IF('PCN Variation'!B534="","",IF('PCN Variation'!M534="","",'PCN Variation'!M534))</f>
        <v/>
      </c>
      <c r="F530" t="str">
        <f>IF('PCN Variation'!B534="","",IF('PCN Variation'!I534="","",'PCN Variation'!I534))</f>
        <v/>
      </c>
      <c r="G530" t="str">
        <f>IF('PCN Variation'!B534="","",IF('PCN Variation'!S534="","",'PCN Variation'!S534))</f>
        <v/>
      </c>
      <c r="H530" t="str">
        <f>IF('PCN Variation'!B534="","",IF('PCN Variation'!U534="","",'PCN Variation'!U534))</f>
        <v/>
      </c>
    </row>
    <row r="531" spans="1:8" x14ac:dyDescent="0.35">
      <c r="A531" t="str">
        <f>IF('PCN Variation'!B535="","",'PCN Variation'!B535)</f>
        <v/>
      </c>
      <c r="B531" t="str">
        <f>IF('PCN Variation'!B535="","",IF('PCN Variation'!G535="","",'PCN Variation'!G535))</f>
        <v/>
      </c>
      <c r="C531" t="str">
        <f>IF('PCN Variation'!B535="","",IF('PCN Variation'!O535="","",'PCN Variation'!O535))</f>
        <v/>
      </c>
      <c r="D531" t="str">
        <f>IF('PCN Variation'!B535="","",IF('PCN Variation'!K535="","",'PCN Variation'!K535))</f>
        <v/>
      </c>
      <c r="E531" t="str">
        <f>IF('PCN Variation'!B535="","",IF('PCN Variation'!M535="","",'PCN Variation'!M535))</f>
        <v/>
      </c>
      <c r="F531" t="str">
        <f>IF('PCN Variation'!B535="","",IF('PCN Variation'!I535="","",'PCN Variation'!I535))</f>
        <v/>
      </c>
      <c r="G531" t="str">
        <f>IF('PCN Variation'!B535="","",IF('PCN Variation'!S535="","",'PCN Variation'!S535))</f>
        <v/>
      </c>
      <c r="H531" t="str">
        <f>IF('PCN Variation'!B535="","",IF('PCN Variation'!U535="","",'PCN Variation'!U535))</f>
        <v/>
      </c>
    </row>
    <row r="532" spans="1:8" x14ac:dyDescent="0.35">
      <c r="A532" t="str">
        <f>IF('PCN Variation'!B536="","",'PCN Variation'!B536)</f>
        <v/>
      </c>
      <c r="B532" t="str">
        <f>IF('PCN Variation'!B536="","",IF('PCN Variation'!G536="","",'PCN Variation'!G536))</f>
        <v/>
      </c>
      <c r="C532" t="str">
        <f>IF('PCN Variation'!B536="","",IF('PCN Variation'!O536="","",'PCN Variation'!O536))</f>
        <v/>
      </c>
      <c r="D532" t="str">
        <f>IF('PCN Variation'!B536="","",IF('PCN Variation'!K536="","",'PCN Variation'!K536))</f>
        <v/>
      </c>
      <c r="E532" t="str">
        <f>IF('PCN Variation'!B536="","",IF('PCN Variation'!M536="","",'PCN Variation'!M536))</f>
        <v/>
      </c>
      <c r="F532" t="str">
        <f>IF('PCN Variation'!B536="","",IF('PCN Variation'!I536="","",'PCN Variation'!I536))</f>
        <v/>
      </c>
      <c r="G532" t="str">
        <f>IF('PCN Variation'!B536="","",IF('PCN Variation'!S536="","",'PCN Variation'!S536))</f>
        <v/>
      </c>
      <c r="H532" t="str">
        <f>IF('PCN Variation'!B536="","",IF('PCN Variation'!U536="","",'PCN Variation'!U536))</f>
        <v/>
      </c>
    </row>
    <row r="533" spans="1:8" x14ac:dyDescent="0.35">
      <c r="A533" t="str">
        <f>IF('PCN Variation'!B537="","",'PCN Variation'!B537)</f>
        <v/>
      </c>
      <c r="B533" t="str">
        <f>IF('PCN Variation'!B537="","",IF('PCN Variation'!G537="","",'PCN Variation'!G537))</f>
        <v/>
      </c>
      <c r="C533" t="str">
        <f>IF('PCN Variation'!B537="","",IF('PCN Variation'!O537="","",'PCN Variation'!O537))</f>
        <v/>
      </c>
      <c r="D533" t="str">
        <f>IF('PCN Variation'!B537="","",IF('PCN Variation'!K537="","",'PCN Variation'!K537))</f>
        <v/>
      </c>
      <c r="E533" t="str">
        <f>IF('PCN Variation'!B537="","",IF('PCN Variation'!M537="","",'PCN Variation'!M537))</f>
        <v/>
      </c>
      <c r="F533" t="str">
        <f>IF('PCN Variation'!B537="","",IF('PCN Variation'!I537="","",'PCN Variation'!I537))</f>
        <v/>
      </c>
      <c r="G533" t="str">
        <f>IF('PCN Variation'!B537="","",IF('PCN Variation'!S537="","",'PCN Variation'!S537))</f>
        <v/>
      </c>
      <c r="H533" t="str">
        <f>IF('PCN Variation'!B537="","",IF('PCN Variation'!U537="","",'PCN Variation'!U537))</f>
        <v/>
      </c>
    </row>
    <row r="534" spans="1:8" x14ac:dyDescent="0.35">
      <c r="A534" t="str">
        <f>IF('PCN Variation'!B538="","",'PCN Variation'!B538)</f>
        <v/>
      </c>
      <c r="B534" t="str">
        <f>IF('PCN Variation'!B538="","",IF('PCN Variation'!G538="","",'PCN Variation'!G538))</f>
        <v/>
      </c>
      <c r="C534" t="str">
        <f>IF('PCN Variation'!B538="","",IF('PCN Variation'!O538="","",'PCN Variation'!O538))</f>
        <v/>
      </c>
      <c r="D534" t="str">
        <f>IF('PCN Variation'!B538="","",IF('PCN Variation'!K538="","",'PCN Variation'!K538))</f>
        <v/>
      </c>
      <c r="E534" t="str">
        <f>IF('PCN Variation'!B538="","",IF('PCN Variation'!M538="","",'PCN Variation'!M538))</f>
        <v/>
      </c>
      <c r="F534" t="str">
        <f>IF('PCN Variation'!B538="","",IF('PCN Variation'!I538="","",'PCN Variation'!I538))</f>
        <v/>
      </c>
      <c r="G534" t="str">
        <f>IF('PCN Variation'!B538="","",IF('PCN Variation'!S538="","",'PCN Variation'!S538))</f>
        <v/>
      </c>
      <c r="H534" t="str">
        <f>IF('PCN Variation'!B538="","",IF('PCN Variation'!U538="","",'PCN Variation'!U538))</f>
        <v/>
      </c>
    </row>
    <row r="535" spans="1:8" x14ac:dyDescent="0.35">
      <c r="A535" t="str">
        <f>IF('PCN Variation'!B539="","",'PCN Variation'!B539)</f>
        <v/>
      </c>
      <c r="B535" t="str">
        <f>IF('PCN Variation'!B539="","",IF('PCN Variation'!G539="","",'PCN Variation'!G539))</f>
        <v/>
      </c>
      <c r="C535" t="str">
        <f>IF('PCN Variation'!B539="","",IF('PCN Variation'!O539="","",'PCN Variation'!O539))</f>
        <v/>
      </c>
      <c r="D535" t="str">
        <f>IF('PCN Variation'!B539="","",IF('PCN Variation'!K539="","",'PCN Variation'!K539))</f>
        <v/>
      </c>
      <c r="E535" t="str">
        <f>IF('PCN Variation'!B539="","",IF('PCN Variation'!M539="","",'PCN Variation'!M539))</f>
        <v/>
      </c>
      <c r="F535" t="str">
        <f>IF('PCN Variation'!B539="","",IF('PCN Variation'!I539="","",'PCN Variation'!I539))</f>
        <v/>
      </c>
      <c r="G535" t="str">
        <f>IF('PCN Variation'!B539="","",IF('PCN Variation'!S539="","",'PCN Variation'!S539))</f>
        <v/>
      </c>
      <c r="H535" t="str">
        <f>IF('PCN Variation'!B539="","",IF('PCN Variation'!U539="","",'PCN Variation'!U539))</f>
        <v/>
      </c>
    </row>
    <row r="536" spans="1:8" x14ac:dyDescent="0.35">
      <c r="A536" t="str">
        <f>IF('PCN Variation'!B540="","",'PCN Variation'!B540)</f>
        <v/>
      </c>
      <c r="B536" t="str">
        <f>IF('PCN Variation'!B540="","",IF('PCN Variation'!G540="","",'PCN Variation'!G540))</f>
        <v/>
      </c>
      <c r="C536" t="str">
        <f>IF('PCN Variation'!B540="","",IF('PCN Variation'!O540="","",'PCN Variation'!O540))</f>
        <v/>
      </c>
      <c r="D536" t="str">
        <f>IF('PCN Variation'!B540="","",IF('PCN Variation'!K540="","",'PCN Variation'!K540))</f>
        <v/>
      </c>
      <c r="E536" t="str">
        <f>IF('PCN Variation'!B540="","",IF('PCN Variation'!M540="","",'PCN Variation'!M540))</f>
        <v/>
      </c>
      <c r="F536" t="str">
        <f>IF('PCN Variation'!B540="","",IF('PCN Variation'!I540="","",'PCN Variation'!I540))</f>
        <v/>
      </c>
      <c r="G536" t="str">
        <f>IF('PCN Variation'!B540="","",IF('PCN Variation'!S540="","",'PCN Variation'!S540))</f>
        <v/>
      </c>
      <c r="H536" t="str">
        <f>IF('PCN Variation'!B540="","",IF('PCN Variation'!U540="","",'PCN Variation'!U540))</f>
        <v/>
      </c>
    </row>
    <row r="537" spans="1:8" x14ac:dyDescent="0.35">
      <c r="A537" t="str">
        <f>IF('PCN Variation'!B541="","",'PCN Variation'!B541)</f>
        <v/>
      </c>
      <c r="B537" t="str">
        <f>IF('PCN Variation'!B541="","",IF('PCN Variation'!G541="","",'PCN Variation'!G541))</f>
        <v/>
      </c>
      <c r="C537" t="str">
        <f>IF('PCN Variation'!B541="","",IF('PCN Variation'!O541="","",'PCN Variation'!O541))</f>
        <v/>
      </c>
      <c r="D537" t="str">
        <f>IF('PCN Variation'!B541="","",IF('PCN Variation'!K541="","",'PCN Variation'!K541))</f>
        <v/>
      </c>
      <c r="E537" t="str">
        <f>IF('PCN Variation'!B541="","",IF('PCN Variation'!M541="","",'PCN Variation'!M541))</f>
        <v/>
      </c>
      <c r="F537" t="str">
        <f>IF('PCN Variation'!B541="","",IF('PCN Variation'!I541="","",'PCN Variation'!I541))</f>
        <v/>
      </c>
      <c r="G537" t="str">
        <f>IF('PCN Variation'!B541="","",IF('PCN Variation'!S541="","",'PCN Variation'!S541))</f>
        <v/>
      </c>
      <c r="H537" t="str">
        <f>IF('PCN Variation'!B541="","",IF('PCN Variation'!U541="","",'PCN Variation'!U541))</f>
        <v/>
      </c>
    </row>
    <row r="538" spans="1:8" x14ac:dyDescent="0.35">
      <c r="A538" t="str">
        <f>IF('PCN Variation'!B542="","",'PCN Variation'!B542)</f>
        <v/>
      </c>
      <c r="B538" t="str">
        <f>IF('PCN Variation'!B542="","",IF('PCN Variation'!G542="","",'PCN Variation'!G542))</f>
        <v/>
      </c>
      <c r="C538" t="str">
        <f>IF('PCN Variation'!B542="","",IF('PCN Variation'!O542="","",'PCN Variation'!O542))</f>
        <v/>
      </c>
      <c r="D538" t="str">
        <f>IF('PCN Variation'!B542="","",IF('PCN Variation'!K542="","",'PCN Variation'!K542))</f>
        <v/>
      </c>
      <c r="E538" t="str">
        <f>IF('PCN Variation'!B542="","",IF('PCN Variation'!M542="","",'PCN Variation'!M542))</f>
        <v/>
      </c>
      <c r="F538" t="str">
        <f>IF('PCN Variation'!B542="","",IF('PCN Variation'!I542="","",'PCN Variation'!I542))</f>
        <v/>
      </c>
      <c r="G538" t="str">
        <f>IF('PCN Variation'!B542="","",IF('PCN Variation'!S542="","",'PCN Variation'!S542))</f>
        <v/>
      </c>
      <c r="H538" t="str">
        <f>IF('PCN Variation'!B542="","",IF('PCN Variation'!U542="","",'PCN Variation'!U542))</f>
        <v/>
      </c>
    </row>
    <row r="539" spans="1:8" x14ac:dyDescent="0.35">
      <c r="A539" t="str">
        <f>IF('PCN Variation'!B543="","",'PCN Variation'!B543)</f>
        <v/>
      </c>
      <c r="B539" t="str">
        <f>IF('PCN Variation'!B543="","",IF('PCN Variation'!G543="","",'PCN Variation'!G543))</f>
        <v/>
      </c>
      <c r="C539" t="str">
        <f>IF('PCN Variation'!B543="","",IF('PCN Variation'!O543="","",'PCN Variation'!O543))</f>
        <v/>
      </c>
      <c r="D539" t="str">
        <f>IF('PCN Variation'!B543="","",IF('PCN Variation'!K543="","",'PCN Variation'!K543))</f>
        <v/>
      </c>
      <c r="E539" t="str">
        <f>IF('PCN Variation'!B543="","",IF('PCN Variation'!M543="","",'PCN Variation'!M543))</f>
        <v/>
      </c>
      <c r="F539" t="str">
        <f>IF('PCN Variation'!B543="","",IF('PCN Variation'!I543="","",'PCN Variation'!I543))</f>
        <v/>
      </c>
      <c r="G539" t="str">
        <f>IF('PCN Variation'!B543="","",IF('PCN Variation'!S543="","",'PCN Variation'!S543))</f>
        <v/>
      </c>
      <c r="H539" t="str">
        <f>IF('PCN Variation'!B543="","",IF('PCN Variation'!U543="","",'PCN Variation'!U543))</f>
        <v/>
      </c>
    </row>
    <row r="540" spans="1:8" x14ac:dyDescent="0.35">
      <c r="A540" t="str">
        <f>IF('PCN Variation'!B544="","",'PCN Variation'!B544)</f>
        <v/>
      </c>
      <c r="B540" t="str">
        <f>IF('PCN Variation'!B544="","",IF('PCN Variation'!G544="","",'PCN Variation'!G544))</f>
        <v/>
      </c>
      <c r="C540" t="str">
        <f>IF('PCN Variation'!B544="","",IF('PCN Variation'!O544="","",'PCN Variation'!O544))</f>
        <v/>
      </c>
      <c r="D540" t="str">
        <f>IF('PCN Variation'!B544="","",IF('PCN Variation'!K544="","",'PCN Variation'!K544))</f>
        <v/>
      </c>
      <c r="E540" t="str">
        <f>IF('PCN Variation'!B544="","",IF('PCN Variation'!M544="","",'PCN Variation'!M544))</f>
        <v/>
      </c>
      <c r="F540" t="str">
        <f>IF('PCN Variation'!B544="","",IF('PCN Variation'!I544="","",'PCN Variation'!I544))</f>
        <v/>
      </c>
      <c r="G540" t="str">
        <f>IF('PCN Variation'!B544="","",IF('PCN Variation'!S544="","",'PCN Variation'!S544))</f>
        <v/>
      </c>
      <c r="H540" t="str">
        <f>IF('PCN Variation'!B544="","",IF('PCN Variation'!U544="","",'PCN Variation'!U544))</f>
        <v/>
      </c>
    </row>
    <row r="541" spans="1:8" x14ac:dyDescent="0.35">
      <c r="A541" t="str">
        <f>IF('PCN Variation'!B545="","",'PCN Variation'!B545)</f>
        <v/>
      </c>
      <c r="B541" t="str">
        <f>IF('PCN Variation'!B545="","",IF('PCN Variation'!G545="","",'PCN Variation'!G545))</f>
        <v/>
      </c>
      <c r="C541" t="str">
        <f>IF('PCN Variation'!B545="","",IF('PCN Variation'!O545="","",'PCN Variation'!O545))</f>
        <v/>
      </c>
      <c r="D541" t="str">
        <f>IF('PCN Variation'!B545="","",IF('PCN Variation'!K545="","",'PCN Variation'!K545))</f>
        <v/>
      </c>
      <c r="E541" t="str">
        <f>IF('PCN Variation'!B545="","",IF('PCN Variation'!M545="","",'PCN Variation'!M545))</f>
        <v/>
      </c>
      <c r="F541" t="str">
        <f>IF('PCN Variation'!B545="","",IF('PCN Variation'!I545="","",'PCN Variation'!I545))</f>
        <v/>
      </c>
      <c r="G541" t="str">
        <f>IF('PCN Variation'!B545="","",IF('PCN Variation'!S545="","",'PCN Variation'!S545))</f>
        <v/>
      </c>
      <c r="H541" t="str">
        <f>IF('PCN Variation'!B545="","",IF('PCN Variation'!U545="","",'PCN Variation'!U545))</f>
        <v/>
      </c>
    </row>
    <row r="542" spans="1:8" x14ac:dyDescent="0.35">
      <c r="A542" t="str">
        <f>IF('PCN Variation'!B546="","",'PCN Variation'!B546)</f>
        <v/>
      </c>
      <c r="B542" t="str">
        <f>IF('PCN Variation'!B546="","",IF('PCN Variation'!G546="","",'PCN Variation'!G546))</f>
        <v/>
      </c>
      <c r="C542" t="str">
        <f>IF('PCN Variation'!B546="","",IF('PCN Variation'!O546="","",'PCN Variation'!O546))</f>
        <v/>
      </c>
      <c r="D542" t="str">
        <f>IF('PCN Variation'!B546="","",IF('PCN Variation'!K546="","",'PCN Variation'!K546))</f>
        <v/>
      </c>
      <c r="E542" t="str">
        <f>IF('PCN Variation'!B546="","",IF('PCN Variation'!M546="","",'PCN Variation'!M546))</f>
        <v/>
      </c>
      <c r="F542" t="str">
        <f>IF('PCN Variation'!B546="","",IF('PCN Variation'!I546="","",'PCN Variation'!I546))</f>
        <v/>
      </c>
      <c r="G542" t="str">
        <f>IF('PCN Variation'!B546="","",IF('PCN Variation'!S546="","",'PCN Variation'!S546))</f>
        <v/>
      </c>
      <c r="H542" t="str">
        <f>IF('PCN Variation'!B546="","",IF('PCN Variation'!U546="","",'PCN Variation'!U546))</f>
        <v/>
      </c>
    </row>
    <row r="543" spans="1:8" x14ac:dyDescent="0.35">
      <c r="A543" t="str">
        <f>IF('PCN Variation'!B547="","",'PCN Variation'!B547)</f>
        <v/>
      </c>
      <c r="B543" t="str">
        <f>IF('PCN Variation'!B547="","",IF('PCN Variation'!G547="","",'PCN Variation'!G547))</f>
        <v/>
      </c>
      <c r="C543" t="str">
        <f>IF('PCN Variation'!B547="","",IF('PCN Variation'!O547="","",'PCN Variation'!O547))</f>
        <v/>
      </c>
      <c r="D543" t="str">
        <f>IF('PCN Variation'!B547="","",IF('PCN Variation'!K547="","",'PCN Variation'!K547))</f>
        <v/>
      </c>
      <c r="E543" t="str">
        <f>IF('PCN Variation'!B547="","",IF('PCN Variation'!M547="","",'PCN Variation'!M547))</f>
        <v/>
      </c>
      <c r="F543" t="str">
        <f>IF('PCN Variation'!B547="","",IF('PCN Variation'!I547="","",'PCN Variation'!I547))</f>
        <v/>
      </c>
      <c r="G543" t="str">
        <f>IF('PCN Variation'!B547="","",IF('PCN Variation'!S547="","",'PCN Variation'!S547))</f>
        <v/>
      </c>
      <c r="H543" t="str">
        <f>IF('PCN Variation'!B547="","",IF('PCN Variation'!U547="","",'PCN Variation'!U547))</f>
        <v/>
      </c>
    </row>
    <row r="544" spans="1:8" x14ac:dyDescent="0.35">
      <c r="A544" t="str">
        <f>IF('PCN Variation'!B548="","",'PCN Variation'!B548)</f>
        <v/>
      </c>
      <c r="B544" t="str">
        <f>IF('PCN Variation'!B548="","",IF('PCN Variation'!G548="","",'PCN Variation'!G548))</f>
        <v/>
      </c>
      <c r="C544" t="str">
        <f>IF('PCN Variation'!B548="","",IF('PCN Variation'!O548="","",'PCN Variation'!O548))</f>
        <v/>
      </c>
      <c r="D544" t="str">
        <f>IF('PCN Variation'!B548="","",IF('PCN Variation'!K548="","",'PCN Variation'!K548))</f>
        <v/>
      </c>
      <c r="E544" t="str">
        <f>IF('PCN Variation'!B548="","",IF('PCN Variation'!M548="","",'PCN Variation'!M548))</f>
        <v/>
      </c>
      <c r="F544" t="str">
        <f>IF('PCN Variation'!B548="","",IF('PCN Variation'!I548="","",'PCN Variation'!I548))</f>
        <v/>
      </c>
      <c r="G544" t="str">
        <f>IF('PCN Variation'!B548="","",IF('PCN Variation'!S548="","",'PCN Variation'!S548))</f>
        <v/>
      </c>
      <c r="H544" t="str">
        <f>IF('PCN Variation'!B548="","",IF('PCN Variation'!U548="","",'PCN Variation'!U548))</f>
        <v/>
      </c>
    </row>
    <row r="545" spans="1:8" x14ac:dyDescent="0.35">
      <c r="A545" t="str">
        <f>IF('PCN Variation'!B549="","",'PCN Variation'!B549)</f>
        <v/>
      </c>
      <c r="B545" t="str">
        <f>IF('PCN Variation'!B549="","",IF('PCN Variation'!G549="","",'PCN Variation'!G549))</f>
        <v/>
      </c>
      <c r="C545" t="str">
        <f>IF('PCN Variation'!B549="","",IF('PCN Variation'!O549="","",'PCN Variation'!O549))</f>
        <v/>
      </c>
      <c r="D545" t="str">
        <f>IF('PCN Variation'!B549="","",IF('PCN Variation'!K549="","",'PCN Variation'!K549))</f>
        <v/>
      </c>
      <c r="E545" t="str">
        <f>IF('PCN Variation'!B549="","",IF('PCN Variation'!M549="","",'PCN Variation'!M549))</f>
        <v/>
      </c>
      <c r="F545" t="str">
        <f>IF('PCN Variation'!B549="","",IF('PCN Variation'!I549="","",'PCN Variation'!I549))</f>
        <v/>
      </c>
      <c r="G545" t="str">
        <f>IF('PCN Variation'!B549="","",IF('PCN Variation'!S549="","",'PCN Variation'!S549))</f>
        <v/>
      </c>
      <c r="H545" t="str">
        <f>IF('PCN Variation'!B549="","",IF('PCN Variation'!U549="","",'PCN Variation'!U549))</f>
        <v/>
      </c>
    </row>
    <row r="546" spans="1:8" x14ac:dyDescent="0.35">
      <c r="A546" t="str">
        <f>IF('PCN Variation'!B550="","",'PCN Variation'!B550)</f>
        <v/>
      </c>
      <c r="B546" t="str">
        <f>IF('PCN Variation'!B550="","",IF('PCN Variation'!G550="","",'PCN Variation'!G550))</f>
        <v/>
      </c>
      <c r="C546" t="str">
        <f>IF('PCN Variation'!B550="","",IF('PCN Variation'!O550="","",'PCN Variation'!O550))</f>
        <v/>
      </c>
      <c r="D546" t="str">
        <f>IF('PCN Variation'!B550="","",IF('PCN Variation'!K550="","",'PCN Variation'!K550))</f>
        <v/>
      </c>
      <c r="E546" t="str">
        <f>IF('PCN Variation'!B550="","",IF('PCN Variation'!M550="","",'PCN Variation'!M550))</f>
        <v/>
      </c>
      <c r="F546" t="str">
        <f>IF('PCN Variation'!B550="","",IF('PCN Variation'!I550="","",'PCN Variation'!I550))</f>
        <v/>
      </c>
      <c r="G546" t="str">
        <f>IF('PCN Variation'!B550="","",IF('PCN Variation'!S550="","",'PCN Variation'!S550))</f>
        <v/>
      </c>
      <c r="H546" t="str">
        <f>IF('PCN Variation'!B550="","",IF('PCN Variation'!U550="","",'PCN Variation'!U550))</f>
        <v/>
      </c>
    </row>
    <row r="547" spans="1:8" x14ac:dyDescent="0.35">
      <c r="A547" t="str">
        <f>IF('PCN Variation'!B551="","",'PCN Variation'!B551)</f>
        <v/>
      </c>
      <c r="B547" t="str">
        <f>IF('PCN Variation'!B551="","",IF('PCN Variation'!G551="","",'PCN Variation'!G551))</f>
        <v/>
      </c>
      <c r="C547" t="str">
        <f>IF('PCN Variation'!B551="","",IF('PCN Variation'!O551="","",'PCN Variation'!O551))</f>
        <v/>
      </c>
      <c r="D547" t="str">
        <f>IF('PCN Variation'!B551="","",IF('PCN Variation'!K551="","",'PCN Variation'!K551))</f>
        <v/>
      </c>
      <c r="E547" t="str">
        <f>IF('PCN Variation'!B551="","",IF('PCN Variation'!M551="","",'PCN Variation'!M551))</f>
        <v/>
      </c>
      <c r="F547" t="str">
        <f>IF('PCN Variation'!B551="","",IF('PCN Variation'!I551="","",'PCN Variation'!I551))</f>
        <v/>
      </c>
      <c r="G547" t="str">
        <f>IF('PCN Variation'!B551="","",IF('PCN Variation'!S551="","",'PCN Variation'!S551))</f>
        <v/>
      </c>
      <c r="H547" t="str">
        <f>IF('PCN Variation'!B551="","",IF('PCN Variation'!U551="","",'PCN Variation'!U551))</f>
        <v/>
      </c>
    </row>
    <row r="548" spans="1:8" x14ac:dyDescent="0.35">
      <c r="A548" t="str">
        <f>IF('PCN Variation'!B552="","",'PCN Variation'!B552)</f>
        <v/>
      </c>
      <c r="B548" t="str">
        <f>IF('PCN Variation'!B552="","",IF('PCN Variation'!G552="","",'PCN Variation'!G552))</f>
        <v/>
      </c>
      <c r="C548" t="str">
        <f>IF('PCN Variation'!B552="","",IF('PCN Variation'!O552="","",'PCN Variation'!O552))</f>
        <v/>
      </c>
      <c r="D548" t="str">
        <f>IF('PCN Variation'!B552="","",IF('PCN Variation'!K552="","",'PCN Variation'!K552))</f>
        <v/>
      </c>
      <c r="E548" t="str">
        <f>IF('PCN Variation'!B552="","",IF('PCN Variation'!M552="","",'PCN Variation'!M552))</f>
        <v/>
      </c>
      <c r="F548" t="str">
        <f>IF('PCN Variation'!B552="","",IF('PCN Variation'!I552="","",'PCN Variation'!I552))</f>
        <v/>
      </c>
      <c r="G548" t="str">
        <f>IF('PCN Variation'!B552="","",IF('PCN Variation'!S552="","",'PCN Variation'!S552))</f>
        <v/>
      </c>
      <c r="H548" t="str">
        <f>IF('PCN Variation'!B552="","",IF('PCN Variation'!U552="","",'PCN Variation'!U552))</f>
        <v/>
      </c>
    </row>
    <row r="549" spans="1:8" x14ac:dyDescent="0.35">
      <c r="A549" t="str">
        <f>IF('PCN Variation'!B553="","",'PCN Variation'!B553)</f>
        <v/>
      </c>
      <c r="B549" t="str">
        <f>IF('PCN Variation'!B553="","",IF('PCN Variation'!G553="","",'PCN Variation'!G553))</f>
        <v/>
      </c>
      <c r="C549" t="str">
        <f>IF('PCN Variation'!B553="","",IF('PCN Variation'!O553="","",'PCN Variation'!O553))</f>
        <v/>
      </c>
      <c r="D549" t="str">
        <f>IF('PCN Variation'!B553="","",IF('PCN Variation'!K553="","",'PCN Variation'!K553))</f>
        <v/>
      </c>
      <c r="E549" t="str">
        <f>IF('PCN Variation'!B553="","",IF('PCN Variation'!M553="","",'PCN Variation'!M553))</f>
        <v/>
      </c>
      <c r="F549" t="str">
        <f>IF('PCN Variation'!B553="","",IF('PCN Variation'!I553="","",'PCN Variation'!I553))</f>
        <v/>
      </c>
      <c r="G549" t="str">
        <f>IF('PCN Variation'!B553="","",IF('PCN Variation'!S553="","",'PCN Variation'!S553))</f>
        <v/>
      </c>
      <c r="H549" t="str">
        <f>IF('PCN Variation'!B553="","",IF('PCN Variation'!U553="","",'PCN Variation'!U553))</f>
        <v/>
      </c>
    </row>
    <row r="550" spans="1:8" x14ac:dyDescent="0.35">
      <c r="A550" t="str">
        <f>IF('PCN Variation'!B554="","",'PCN Variation'!B554)</f>
        <v/>
      </c>
      <c r="B550" t="str">
        <f>IF('PCN Variation'!B554="","",IF('PCN Variation'!G554="","",'PCN Variation'!G554))</f>
        <v/>
      </c>
      <c r="C550" t="str">
        <f>IF('PCN Variation'!B554="","",IF('PCN Variation'!O554="","",'PCN Variation'!O554))</f>
        <v/>
      </c>
      <c r="D550" t="str">
        <f>IF('PCN Variation'!B554="","",IF('PCN Variation'!K554="","",'PCN Variation'!K554))</f>
        <v/>
      </c>
      <c r="E550" t="str">
        <f>IF('PCN Variation'!B554="","",IF('PCN Variation'!M554="","",'PCN Variation'!M554))</f>
        <v/>
      </c>
      <c r="F550" t="str">
        <f>IF('PCN Variation'!B554="","",IF('PCN Variation'!I554="","",'PCN Variation'!I554))</f>
        <v/>
      </c>
      <c r="G550" t="str">
        <f>IF('PCN Variation'!B554="","",IF('PCN Variation'!S554="","",'PCN Variation'!S554))</f>
        <v/>
      </c>
      <c r="H550" t="str">
        <f>IF('PCN Variation'!B554="","",IF('PCN Variation'!U554="","",'PCN Variation'!U554))</f>
        <v/>
      </c>
    </row>
    <row r="551" spans="1:8" x14ac:dyDescent="0.35">
      <c r="A551" t="str">
        <f>IF('PCN Variation'!B555="","",'PCN Variation'!B555)</f>
        <v/>
      </c>
      <c r="B551" t="str">
        <f>IF('PCN Variation'!B555="","",IF('PCN Variation'!G555="","",'PCN Variation'!G555))</f>
        <v/>
      </c>
      <c r="C551" t="str">
        <f>IF('PCN Variation'!B555="","",IF('PCN Variation'!O555="","",'PCN Variation'!O555))</f>
        <v/>
      </c>
      <c r="D551" t="str">
        <f>IF('PCN Variation'!B555="","",IF('PCN Variation'!K555="","",'PCN Variation'!K555))</f>
        <v/>
      </c>
      <c r="E551" t="str">
        <f>IF('PCN Variation'!B555="","",IF('PCN Variation'!M555="","",'PCN Variation'!M555))</f>
        <v/>
      </c>
      <c r="F551" t="str">
        <f>IF('PCN Variation'!B555="","",IF('PCN Variation'!I555="","",'PCN Variation'!I555))</f>
        <v/>
      </c>
      <c r="G551" t="str">
        <f>IF('PCN Variation'!B555="","",IF('PCN Variation'!S555="","",'PCN Variation'!S555))</f>
        <v/>
      </c>
      <c r="H551" t="str">
        <f>IF('PCN Variation'!B555="","",IF('PCN Variation'!U555="","",'PCN Variation'!U555))</f>
        <v/>
      </c>
    </row>
    <row r="552" spans="1:8" x14ac:dyDescent="0.35">
      <c r="A552" t="str">
        <f>IF('PCN Variation'!B556="","",'PCN Variation'!B556)</f>
        <v/>
      </c>
      <c r="B552" t="str">
        <f>IF('PCN Variation'!B556="","",IF('PCN Variation'!G556="","",'PCN Variation'!G556))</f>
        <v/>
      </c>
      <c r="C552" t="str">
        <f>IF('PCN Variation'!B556="","",IF('PCN Variation'!O556="","",'PCN Variation'!O556))</f>
        <v/>
      </c>
      <c r="D552" t="str">
        <f>IF('PCN Variation'!B556="","",IF('PCN Variation'!K556="","",'PCN Variation'!K556))</f>
        <v/>
      </c>
      <c r="E552" t="str">
        <f>IF('PCN Variation'!B556="","",IF('PCN Variation'!M556="","",'PCN Variation'!M556))</f>
        <v/>
      </c>
      <c r="F552" t="str">
        <f>IF('PCN Variation'!B556="","",IF('PCN Variation'!I556="","",'PCN Variation'!I556))</f>
        <v/>
      </c>
      <c r="G552" t="str">
        <f>IF('PCN Variation'!B556="","",IF('PCN Variation'!S556="","",'PCN Variation'!S556))</f>
        <v/>
      </c>
      <c r="H552" t="str">
        <f>IF('PCN Variation'!B556="","",IF('PCN Variation'!U556="","",'PCN Variation'!U556))</f>
        <v/>
      </c>
    </row>
    <row r="553" spans="1:8" x14ac:dyDescent="0.35">
      <c r="A553" t="str">
        <f>IF('PCN Variation'!B557="","",'PCN Variation'!B557)</f>
        <v/>
      </c>
      <c r="B553" t="str">
        <f>IF('PCN Variation'!B557="","",IF('PCN Variation'!G557="","",'PCN Variation'!G557))</f>
        <v/>
      </c>
      <c r="C553" t="str">
        <f>IF('PCN Variation'!B557="","",IF('PCN Variation'!O557="","",'PCN Variation'!O557))</f>
        <v/>
      </c>
      <c r="D553" t="str">
        <f>IF('PCN Variation'!B557="","",IF('PCN Variation'!K557="","",'PCN Variation'!K557))</f>
        <v/>
      </c>
      <c r="E553" t="str">
        <f>IF('PCN Variation'!B557="","",IF('PCN Variation'!M557="","",'PCN Variation'!M557))</f>
        <v/>
      </c>
      <c r="F553" t="str">
        <f>IF('PCN Variation'!B557="","",IF('PCN Variation'!I557="","",'PCN Variation'!I557))</f>
        <v/>
      </c>
      <c r="G553" t="str">
        <f>IF('PCN Variation'!B557="","",IF('PCN Variation'!S557="","",'PCN Variation'!S557))</f>
        <v/>
      </c>
      <c r="H553" t="str">
        <f>IF('PCN Variation'!B557="","",IF('PCN Variation'!U557="","",'PCN Variation'!U557))</f>
        <v/>
      </c>
    </row>
    <row r="554" spans="1:8" x14ac:dyDescent="0.35">
      <c r="A554" t="str">
        <f>IF('PCN Variation'!B558="","",'PCN Variation'!B558)</f>
        <v/>
      </c>
      <c r="B554" t="str">
        <f>IF('PCN Variation'!B558="","",IF('PCN Variation'!G558="","",'PCN Variation'!G558))</f>
        <v/>
      </c>
      <c r="C554" t="str">
        <f>IF('PCN Variation'!B558="","",IF('PCN Variation'!O558="","",'PCN Variation'!O558))</f>
        <v/>
      </c>
      <c r="D554" t="str">
        <f>IF('PCN Variation'!B558="","",IF('PCN Variation'!K558="","",'PCN Variation'!K558))</f>
        <v/>
      </c>
      <c r="E554" t="str">
        <f>IF('PCN Variation'!B558="","",IF('PCN Variation'!M558="","",'PCN Variation'!M558))</f>
        <v/>
      </c>
      <c r="F554" t="str">
        <f>IF('PCN Variation'!B558="","",IF('PCN Variation'!I558="","",'PCN Variation'!I558))</f>
        <v/>
      </c>
      <c r="G554" t="str">
        <f>IF('PCN Variation'!B558="","",IF('PCN Variation'!S558="","",'PCN Variation'!S558))</f>
        <v/>
      </c>
      <c r="H554" t="str">
        <f>IF('PCN Variation'!B558="","",IF('PCN Variation'!U558="","",'PCN Variation'!U558))</f>
        <v/>
      </c>
    </row>
    <row r="555" spans="1:8" x14ac:dyDescent="0.35">
      <c r="A555" t="str">
        <f>IF('PCN Variation'!B559="","",'PCN Variation'!B559)</f>
        <v/>
      </c>
      <c r="B555" t="str">
        <f>IF('PCN Variation'!B559="","",IF('PCN Variation'!G559="","",'PCN Variation'!G559))</f>
        <v/>
      </c>
      <c r="C555" t="str">
        <f>IF('PCN Variation'!B559="","",IF('PCN Variation'!O559="","",'PCN Variation'!O559))</f>
        <v/>
      </c>
      <c r="D555" t="str">
        <f>IF('PCN Variation'!B559="","",IF('PCN Variation'!K559="","",'PCN Variation'!K559))</f>
        <v/>
      </c>
      <c r="E555" t="str">
        <f>IF('PCN Variation'!B559="","",IF('PCN Variation'!M559="","",'PCN Variation'!M559))</f>
        <v/>
      </c>
      <c r="F555" t="str">
        <f>IF('PCN Variation'!B559="","",IF('PCN Variation'!I559="","",'PCN Variation'!I559))</f>
        <v/>
      </c>
      <c r="G555" t="str">
        <f>IF('PCN Variation'!B559="","",IF('PCN Variation'!S559="","",'PCN Variation'!S559))</f>
        <v/>
      </c>
      <c r="H555" t="str">
        <f>IF('PCN Variation'!B559="","",IF('PCN Variation'!U559="","",'PCN Variation'!U559))</f>
        <v/>
      </c>
    </row>
    <row r="556" spans="1:8" x14ac:dyDescent="0.35">
      <c r="A556" t="str">
        <f>IF('PCN Variation'!B560="","",'PCN Variation'!B560)</f>
        <v/>
      </c>
      <c r="B556" t="str">
        <f>IF('PCN Variation'!B560="","",IF('PCN Variation'!G560="","",'PCN Variation'!G560))</f>
        <v/>
      </c>
      <c r="C556" t="str">
        <f>IF('PCN Variation'!B560="","",IF('PCN Variation'!O560="","",'PCN Variation'!O560))</f>
        <v/>
      </c>
      <c r="D556" t="str">
        <f>IF('PCN Variation'!B560="","",IF('PCN Variation'!K560="","",'PCN Variation'!K560))</f>
        <v/>
      </c>
      <c r="E556" t="str">
        <f>IF('PCN Variation'!B560="","",IF('PCN Variation'!M560="","",'PCN Variation'!M560))</f>
        <v/>
      </c>
      <c r="F556" t="str">
        <f>IF('PCN Variation'!B560="","",IF('PCN Variation'!I560="","",'PCN Variation'!I560))</f>
        <v/>
      </c>
      <c r="G556" t="str">
        <f>IF('PCN Variation'!B560="","",IF('PCN Variation'!S560="","",'PCN Variation'!S560))</f>
        <v/>
      </c>
      <c r="H556" t="str">
        <f>IF('PCN Variation'!B560="","",IF('PCN Variation'!U560="","",'PCN Variation'!U560))</f>
        <v/>
      </c>
    </row>
    <row r="557" spans="1:8" x14ac:dyDescent="0.35">
      <c r="A557" t="str">
        <f>IF('PCN Variation'!B561="","",'PCN Variation'!B561)</f>
        <v/>
      </c>
      <c r="B557" t="str">
        <f>IF('PCN Variation'!B561="","",IF('PCN Variation'!G561="","",'PCN Variation'!G561))</f>
        <v/>
      </c>
      <c r="C557" t="str">
        <f>IF('PCN Variation'!B561="","",IF('PCN Variation'!O561="","",'PCN Variation'!O561))</f>
        <v/>
      </c>
      <c r="D557" t="str">
        <f>IF('PCN Variation'!B561="","",IF('PCN Variation'!K561="","",'PCN Variation'!K561))</f>
        <v/>
      </c>
      <c r="E557" t="str">
        <f>IF('PCN Variation'!B561="","",IF('PCN Variation'!M561="","",'PCN Variation'!M561))</f>
        <v/>
      </c>
      <c r="F557" t="str">
        <f>IF('PCN Variation'!B561="","",IF('PCN Variation'!I561="","",'PCN Variation'!I561))</f>
        <v/>
      </c>
      <c r="G557" t="str">
        <f>IF('PCN Variation'!B561="","",IF('PCN Variation'!S561="","",'PCN Variation'!S561))</f>
        <v/>
      </c>
      <c r="H557" t="str">
        <f>IF('PCN Variation'!B561="","",IF('PCN Variation'!U561="","",'PCN Variation'!U561))</f>
        <v/>
      </c>
    </row>
    <row r="558" spans="1:8" x14ac:dyDescent="0.35">
      <c r="A558" t="str">
        <f>IF('PCN Variation'!B562="","",'PCN Variation'!B562)</f>
        <v/>
      </c>
      <c r="B558" t="str">
        <f>IF('PCN Variation'!B562="","",IF('PCN Variation'!G562="","",'PCN Variation'!G562))</f>
        <v/>
      </c>
      <c r="C558" t="str">
        <f>IF('PCN Variation'!B562="","",IF('PCN Variation'!O562="","",'PCN Variation'!O562))</f>
        <v/>
      </c>
      <c r="D558" t="str">
        <f>IF('PCN Variation'!B562="","",IF('PCN Variation'!K562="","",'PCN Variation'!K562))</f>
        <v/>
      </c>
      <c r="E558" t="str">
        <f>IF('PCN Variation'!B562="","",IF('PCN Variation'!M562="","",'PCN Variation'!M562))</f>
        <v/>
      </c>
      <c r="F558" t="str">
        <f>IF('PCN Variation'!B562="","",IF('PCN Variation'!I562="","",'PCN Variation'!I562))</f>
        <v/>
      </c>
      <c r="G558" t="str">
        <f>IF('PCN Variation'!B562="","",IF('PCN Variation'!S562="","",'PCN Variation'!S562))</f>
        <v/>
      </c>
      <c r="H558" t="str">
        <f>IF('PCN Variation'!B562="","",IF('PCN Variation'!U562="","",'PCN Variation'!U562))</f>
        <v/>
      </c>
    </row>
    <row r="559" spans="1:8" x14ac:dyDescent="0.35">
      <c r="A559" t="str">
        <f>IF('PCN Variation'!B563="","",'PCN Variation'!B563)</f>
        <v/>
      </c>
      <c r="B559" t="str">
        <f>IF('PCN Variation'!B563="","",IF('PCN Variation'!G563="","",'PCN Variation'!G563))</f>
        <v/>
      </c>
      <c r="C559" t="str">
        <f>IF('PCN Variation'!B563="","",IF('PCN Variation'!O563="","",'PCN Variation'!O563))</f>
        <v/>
      </c>
      <c r="D559" t="str">
        <f>IF('PCN Variation'!B563="","",IF('PCN Variation'!K563="","",'PCN Variation'!K563))</f>
        <v/>
      </c>
      <c r="E559" t="str">
        <f>IF('PCN Variation'!B563="","",IF('PCN Variation'!M563="","",'PCN Variation'!M563))</f>
        <v/>
      </c>
      <c r="F559" t="str">
        <f>IF('PCN Variation'!B563="","",IF('PCN Variation'!I563="","",'PCN Variation'!I563))</f>
        <v/>
      </c>
      <c r="G559" t="str">
        <f>IF('PCN Variation'!B563="","",IF('PCN Variation'!S563="","",'PCN Variation'!S563))</f>
        <v/>
      </c>
      <c r="H559" t="str">
        <f>IF('PCN Variation'!B563="","",IF('PCN Variation'!U563="","",'PCN Variation'!U563))</f>
        <v/>
      </c>
    </row>
    <row r="560" spans="1:8" x14ac:dyDescent="0.35">
      <c r="A560" t="str">
        <f>IF('PCN Variation'!B564="","",'PCN Variation'!B564)</f>
        <v/>
      </c>
      <c r="B560" t="str">
        <f>IF('PCN Variation'!B564="","",IF('PCN Variation'!G564="","",'PCN Variation'!G564))</f>
        <v/>
      </c>
      <c r="C560" t="str">
        <f>IF('PCN Variation'!B564="","",IF('PCN Variation'!O564="","",'PCN Variation'!O564))</f>
        <v/>
      </c>
      <c r="D560" t="str">
        <f>IF('PCN Variation'!B564="","",IF('PCN Variation'!K564="","",'PCN Variation'!K564))</f>
        <v/>
      </c>
      <c r="E560" t="str">
        <f>IF('PCN Variation'!B564="","",IF('PCN Variation'!M564="","",'PCN Variation'!M564))</f>
        <v/>
      </c>
      <c r="F560" t="str">
        <f>IF('PCN Variation'!B564="","",IF('PCN Variation'!I564="","",'PCN Variation'!I564))</f>
        <v/>
      </c>
      <c r="G560" t="str">
        <f>IF('PCN Variation'!B564="","",IF('PCN Variation'!S564="","",'PCN Variation'!S564))</f>
        <v/>
      </c>
      <c r="H560" t="str">
        <f>IF('PCN Variation'!B564="","",IF('PCN Variation'!U564="","",'PCN Variation'!U564))</f>
        <v/>
      </c>
    </row>
    <row r="561" spans="1:8" x14ac:dyDescent="0.35">
      <c r="A561" t="str">
        <f>IF('PCN Variation'!B565="","",'PCN Variation'!B565)</f>
        <v/>
      </c>
      <c r="B561" t="str">
        <f>IF('PCN Variation'!B565="","",IF('PCN Variation'!G565="","",'PCN Variation'!G565))</f>
        <v/>
      </c>
      <c r="C561" t="str">
        <f>IF('PCN Variation'!B565="","",IF('PCN Variation'!O565="","",'PCN Variation'!O565))</f>
        <v/>
      </c>
      <c r="D561" t="str">
        <f>IF('PCN Variation'!B565="","",IF('PCN Variation'!K565="","",'PCN Variation'!K565))</f>
        <v/>
      </c>
      <c r="E561" t="str">
        <f>IF('PCN Variation'!B565="","",IF('PCN Variation'!M565="","",'PCN Variation'!M565))</f>
        <v/>
      </c>
      <c r="F561" t="str">
        <f>IF('PCN Variation'!B565="","",IF('PCN Variation'!I565="","",'PCN Variation'!I565))</f>
        <v/>
      </c>
      <c r="G561" t="str">
        <f>IF('PCN Variation'!B565="","",IF('PCN Variation'!S565="","",'PCN Variation'!S565))</f>
        <v/>
      </c>
      <c r="H561" t="str">
        <f>IF('PCN Variation'!B565="","",IF('PCN Variation'!U565="","",'PCN Variation'!U565))</f>
        <v/>
      </c>
    </row>
    <row r="562" spans="1:8" x14ac:dyDescent="0.35">
      <c r="A562" t="str">
        <f>IF('PCN Variation'!B566="","",'PCN Variation'!B566)</f>
        <v/>
      </c>
      <c r="B562" t="str">
        <f>IF('PCN Variation'!B566="","",IF('PCN Variation'!G566="","",'PCN Variation'!G566))</f>
        <v/>
      </c>
      <c r="C562" t="str">
        <f>IF('PCN Variation'!B566="","",IF('PCN Variation'!O566="","",'PCN Variation'!O566))</f>
        <v/>
      </c>
      <c r="D562" t="str">
        <f>IF('PCN Variation'!B566="","",IF('PCN Variation'!K566="","",'PCN Variation'!K566))</f>
        <v/>
      </c>
      <c r="E562" t="str">
        <f>IF('PCN Variation'!B566="","",IF('PCN Variation'!M566="","",'PCN Variation'!M566))</f>
        <v/>
      </c>
      <c r="F562" t="str">
        <f>IF('PCN Variation'!B566="","",IF('PCN Variation'!I566="","",'PCN Variation'!I566))</f>
        <v/>
      </c>
      <c r="G562" t="str">
        <f>IF('PCN Variation'!B566="","",IF('PCN Variation'!S566="","",'PCN Variation'!S566))</f>
        <v/>
      </c>
      <c r="H562" t="str">
        <f>IF('PCN Variation'!B566="","",IF('PCN Variation'!U566="","",'PCN Variation'!U566))</f>
        <v/>
      </c>
    </row>
    <row r="563" spans="1:8" x14ac:dyDescent="0.35">
      <c r="A563" t="str">
        <f>IF('PCN Variation'!B567="","",'PCN Variation'!B567)</f>
        <v/>
      </c>
      <c r="B563" t="str">
        <f>IF('PCN Variation'!B567="","",IF('PCN Variation'!G567="","",'PCN Variation'!G567))</f>
        <v/>
      </c>
      <c r="C563" t="str">
        <f>IF('PCN Variation'!B567="","",IF('PCN Variation'!O567="","",'PCN Variation'!O567))</f>
        <v/>
      </c>
      <c r="D563" t="str">
        <f>IF('PCN Variation'!B567="","",IF('PCN Variation'!K567="","",'PCN Variation'!K567))</f>
        <v/>
      </c>
      <c r="E563" t="str">
        <f>IF('PCN Variation'!B567="","",IF('PCN Variation'!M567="","",'PCN Variation'!M567))</f>
        <v/>
      </c>
      <c r="F563" t="str">
        <f>IF('PCN Variation'!B567="","",IF('PCN Variation'!I567="","",'PCN Variation'!I567))</f>
        <v/>
      </c>
      <c r="G563" t="str">
        <f>IF('PCN Variation'!B567="","",IF('PCN Variation'!S567="","",'PCN Variation'!S567))</f>
        <v/>
      </c>
      <c r="H563" t="str">
        <f>IF('PCN Variation'!B567="","",IF('PCN Variation'!U567="","",'PCN Variation'!U567))</f>
        <v/>
      </c>
    </row>
    <row r="564" spans="1:8" x14ac:dyDescent="0.35">
      <c r="A564" t="str">
        <f>IF('PCN Variation'!B568="","",'PCN Variation'!B568)</f>
        <v/>
      </c>
      <c r="B564" t="str">
        <f>IF('PCN Variation'!B568="","",IF('PCN Variation'!G568="","",'PCN Variation'!G568))</f>
        <v/>
      </c>
      <c r="C564" t="str">
        <f>IF('PCN Variation'!B568="","",IF('PCN Variation'!O568="","",'PCN Variation'!O568))</f>
        <v/>
      </c>
      <c r="D564" t="str">
        <f>IF('PCN Variation'!B568="","",IF('PCN Variation'!K568="","",'PCN Variation'!K568))</f>
        <v/>
      </c>
      <c r="E564" t="str">
        <f>IF('PCN Variation'!B568="","",IF('PCN Variation'!M568="","",'PCN Variation'!M568))</f>
        <v/>
      </c>
      <c r="F564" t="str">
        <f>IF('PCN Variation'!B568="","",IF('PCN Variation'!I568="","",'PCN Variation'!I568))</f>
        <v/>
      </c>
      <c r="G564" t="str">
        <f>IF('PCN Variation'!B568="","",IF('PCN Variation'!S568="","",'PCN Variation'!S568))</f>
        <v/>
      </c>
      <c r="H564" t="str">
        <f>IF('PCN Variation'!B568="","",IF('PCN Variation'!U568="","",'PCN Variation'!U568))</f>
        <v/>
      </c>
    </row>
    <row r="565" spans="1:8" x14ac:dyDescent="0.35">
      <c r="A565" t="str">
        <f>IF('PCN Variation'!B569="","",'PCN Variation'!B569)</f>
        <v/>
      </c>
      <c r="B565" t="str">
        <f>IF('PCN Variation'!B569="","",IF('PCN Variation'!G569="","",'PCN Variation'!G569))</f>
        <v/>
      </c>
      <c r="C565" t="str">
        <f>IF('PCN Variation'!B569="","",IF('PCN Variation'!O569="","",'PCN Variation'!O569))</f>
        <v/>
      </c>
      <c r="D565" t="str">
        <f>IF('PCN Variation'!B569="","",IF('PCN Variation'!K569="","",'PCN Variation'!K569))</f>
        <v/>
      </c>
      <c r="E565" t="str">
        <f>IF('PCN Variation'!B569="","",IF('PCN Variation'!M569="","",'PCN Variation'!M569))</f>
        <v/>
      </c>
      <c r="F565" t="str">
        <f>IF('PCN Variation'!B569="","",IF('PCN Variation'!I569="","",'PCN Variation'!I569))</f>
        <v/>
      </c>
      <c r="G565" t="str">
        <f>IF('PCN Variation'!B569="","",IF('PCN Variation'!S569="","",'PCN Variation'!S569))</f>
        <v/>
      </c>
      <c r="H565" t="str">
        <f>IF('PCN Variation'!B569="","",IF('PCN Variation'!U569="","",'PCN Variation'!U569))</f>
        <v/>
      </c>
    </row>
    <row r="566" spans="1:8" x14ac:dyDescent="0.35">
      <c r="A566" t="str">
        <f>IF('PCN Variation'!B570="","",'PCN Variation'!B570)</f>
        <v/>
      </c>
      <c r="B566" t="str">
        <f>IF('PCN Variation'!B570="","",IF('PCN Variation'!G570="","",'PCN Variation'!G570))</f>
        <v/>
      </c>
      <c r="C566" t="str">
        <f>IF('PCN Variation'!B570="","",IF('PCN Variation'!O570="","",'PCN Variation'!O570))</f>
        <v/>
      </c>
      <c r="D566" t="str">
        <f>IF('PCN Variation'!B570="","",IF('PCN Variation'!K570="","",'PCN Variation'!K570))</f>
        <v/>
      </c>
      <c r="E566" t="str">
        <f>IF('PCN Variation'!B570="","",IF('PCN Variation'!M570="","",'PCN Variation'!M570))</f>
        <v/>
      </c>
      <c r="F566" t="str">
        <f>IF('PCN Variation'!B570="","",IF('PCN Variation'!I570="","",'PCN Variation'!I570))</f>
        <v/>
      </c>
      <c r="G566" t="str">
        <f>IF('PCN Variation'!B570="","",IF('PCN Variation'!S570="","",'PCN Variation'!S570))</f>
        <v/>
      </c>
      <c r="H566" t="str">
        <f>IF('PCN Variation'!B570="","",IF('PCN Variation'!U570="","",'PCN Variation'!U570))</f>
        <v/>
      </c>
    </row>
    <row r="567" spans="1:8" x14ac:dyDescent="0.35">
      <c r="A567" t="str">
        <f>IF('PCN Variation'!B571="","",'PCN Variation'!B571)</f>
        <v/>
      </c>
      <c r="B567" t="str">
        <f>IF('PCN Variation'!B571="","",IF('PCN Variation'!G571="","",'PCN Variation'!G571))</f>
        <v/>
      </c>
      <c r="C567" t="str">
        <f>IF('PCN Variation'!B571="","",IF('PCN Variation'!O571="","",'PCN Variation'!O571))</f>
        <v/>
      </c>
      <c r="D567" t="str">
        <f>IF('PCN Variation'!B571="","",IF('PCN Variation'!K571="","",'PCN Variation'!K571))</f>
        <v/>
      </c>
      <c r="E567" t="str">
        <f>IF('PCN Variation'!B571="","",IF('PCN Variation'!M571="","",'PCN Variation'!M571))</f>
        <v/>
      </c>
      <c r="F567" t="str">
        <f>IF('PCN Variation'!B571="","",IF('PCN Variation'!I571="","",'PCN Variation'!I571))</f>
        <v/>
      </c>
      <c r="G567" t="str">
        <f>IF('PCN Variation'!B571="","",IF('PCN Variation'!S571="","",'PCN Variation'!S571))</f>
        <v/>
      </c>
      <c r="H567" t="str">
        <f>IF('PCN Variation'!B571="","",IF('PCN Variation'!U571="","",'PCN Variation'!U571))</f>
        <v/>
      </c>
    </row>
    <row r="568" spans="1:8" x14ac:dyDescent="0.35">
      <c r="A568" t="str">
        <f>IF('PCN Variation'!B572="","",'PCN Variation'!B572)</f>
        <v/>
      </c>
      <c r="B568" t="str">
        <f>IF('PCN Variation'!B572="","",IF('PCN Variation'!G572="","",'PCN Variation'!G572))</f>
        <v/>
      </c>
      <c r="C568" t="str">
        <f>IF('PCN Variation'!B572="","",IF('PCN Variation'!O572="","",'PCN Variation'!O572))</f>
        <v/>
      </c>
      <c r="D568" t="str">
        <f>IF('PCN Variation'!B572="","",IF('PCN Variation'!K572="","",'PCN Variation'!K572))</f>
        <v/>
      </c>
      <c r="E568" t="str">
        <f>IF('PCN Variation'!B572="","",IF('PCN Variation'!M572="","",'PCN Variation'!M572))</f>
        <v/>
      </c>
      <c r="F568" t="str">
        <f>IF('PCN Variation'!B572="","",IF('PCN Variation'!I572="","",'PCN Variation'!I572))</f>
        <v/>
      </c>
      <c r="G568" t="str">
        <f>IF('PCN Variation'!B572="","",IF('PCN Variation'!S572="","",'PCN Variation'!S572))</f>
        <v/>
      </c>
      <c r="H568" t="str">
        <f>IF('PCN Variation'!B572="","",IF('PCN Variation'!U572="","",'PCN Variation'!U572))</f>
        <v/>
      </c>
    </row>
    <row r="569" spans="1:8" x14ac:dyDescent="0.35">
      <c r="A569" t="str">
        <f>IF('PCN Variation'!B573="","",'PCN Variation'!B573)</f>
        <v/>
      </c>
      <c r="B569" t="str">
        <f>IF('PCN Variation'!B573="","",IF('PCN Variation'!G573="","",'PCN Variation'!G573))</f>
        <v/>
      </c>
      <c r="C569" t="str">
        <f>IF('PCN Variation'!B573="","",IF('PCN Variation'!O573="","",'PCN Variation'!O573))</f>
        <v/>
      </c>
      <c r="D569" t="str">
        <f>IF('PCN Variation'!B573="","",IF('PCN Variation'!K573="","",'PCN Variation'!K573))</f>
        <v/>
      </c>
      <c r="E569" t="str">
        <f>IF('PCN Variation'!B573="","",IF('PCN Variation'!M573="","",'PCN Variation'!M573))</f>
        <v/>
      </c>
      <c r="F569" t="str">
        <f>IF('PCN Variation'!B573="","",IF('PCN Variation'!I573="","",'PCN Variation'!I573))</f>
        <v/>
      </c>
      <c r="G569" t="str">
        <f>IF('PCN Variation'!B573="","",IF('PCN Variation'!S573="","",'PCN Variation'!S573))</f>
        <v/>
      </c>
      <c r="H569" t="str">
        <f>IF('PCN Variation'!B573="","",IF('PCN Variation'!U573="","",'PCN Variation'!U573))</f>
        <v/>
      </c>
    </row>
    <row r="570" spans="1:8" x14ac:dyDescent="0.35">
      <c r="A570" t="str">
        <f>IF('PCN Variation'!B574="","",'PCN Variation'!B574)</f>
        <v/>
      </c>
      <c r="B570" t="str">
        <f>IF('PCN Variation'!B574="","",IF('PCN Variation'!G574="","",'PCN Variation'!G574))</f>
        <v/>
      </c>
      <c r="C570" t="str">
        <f>IF('PCN Variation'!B574="","",IF('PCN Variation'!O574="","",'PCN Variation'!O574))</f>
        <v/>
      </c>
      <c r="D570" t="str">
        <f>IF('PCN Variation'!B574="","",IF('PCN Variation'!K574="","",'PCN Variation'!K574))</f>
        <v/>
      </c>
      <c r="E570" t="str">
        <f>IF('PCN Variation'!B574="","",IF('PCN Variation'!M574="","",'PCN Variation'!M574))</f>
        <v/>
      </c>
      <c r="F570" t="str">
        <f>IF('PCN Variation'!B574="","",IF('PCN Variation'!I574="","",'PCN Variation'!I574))</f>
        <v/>
      </c>
      <c r="G570" t="str">
        <f>IF('PCN Variation'!B574="","",IF('PCN Variation'!S574="","",'PCN Variation'!S574))</f>
        <v/>
      </c>
      <c r="H570" t="str">
        <f>IF('PCN Variation'!B574="","",IF('PCN Variation'!U574="","",'PCN Variation'!U574))</f>
        <v/>
      </c>
    </row>
    <row r="571" spans="1:8" x14ac:dyDescent="0.35">
      <c r="A571" t="str">
        <f>IF('PCN Variation'!B575="","",'PCN Variation'!B575)</f>
        <v/>
      </c>
      <c r="B571" t="str">
        <f>IF('PCN Variation'!B575="","",IF('PCN Variation'!G575="","",'PCN Variation'!G575))</f>
        <v/>
      </c>
      <c r="C571" t="str">
        <f>IF('PCN Variation'!B575="","",IF('PCN Variation'!O575="","",'PCN Variation'!O575))</f>
        <v/>
      </c>
      <c r="D571" t="str">
        <f>IF('PCN Variation'!B575="","",IF('PCN Variation'!K575="","",'PCN Variation'!K575))</f>
        <v/>
      </c>
      <c r="E571" t="str">
        <f>IF('PCN Variation'!B575="","",IF('PCN Variation'!M575="","",'PCN Variation'!M575))</f>
        <v/>
      </c>
      <c r="F571" t="str">
        <f>IF('PCN Variation'!B575="","",IF('PCN Variation'!I575="","",'PCN Variation'!I575))</f>
        <v/>
      </c>
      <c r="G571" t="str">
        <f>IF('PCN Variation'!B575="","",IF('PCN Variation'!S575="","",'PCN Variation'!S575))</f>
        <v/>
      </c>
      <c r="H571" t="str">
        <f>IF('PCN Variation'!B575="","",IF('PCN Variation'!U575="","",'PCN Variation'!U575))</f>
        <v/>
      </c>
    </row>
    <row r="572" spans="1:8" x14ac:dyDescent="0.35">
      <c r="A572" t="str">
        <f>IF('PCN Variation'!B576="","",'PCN Variation'!B576)</f>
        <v/>
      </c>
      <c r="B572" t="str">
        <f>IF('PCN Variation'!B576="","",IF('PCN Variation'!G576="","",'PCN Variation'!G576))</f>
        <v/>
      </c>
      <c r="C572" t="str">
        <f>IF('PCN Variation'!B576="","",IF('PCN Variation'!O576="","",'PCN Variation'!O576))</f>
        <v/>
      </c>
      <c r="D572" t="str">
        <f>IF('PCN Variation'!B576="","",IF('PCN Variation'!K576="","",'PCN Variation'!K576))</f>
        <v/>
      </c>
      <c r="E572" t="str">
        <f>IF('PCN Variation'!B576="","",IF('PCN Variation'!M576="","",'PCN Variation'!M576))</f>
        <v/>
      </c>
      <c r="F572" t="str">
        <f>IF('PCN Variation'!B576="","",IF('PCN Variation'!I576="","",'PCN Variation'!I576))</f>
        <v/>
      </c>
      <c r="G572" t="str">
        <f>IF('PCN Variation'!B576="","",IF('PCN Variation'!S576="","",'PCN Variation'!S576))</f>
        <v/>
      </c>
      <c r="H572" t="str">
        <f>IF('PCN Variation'!B576="","",IF('PCN Variation'!U576="","",'PCN Variation'!U576))</f>
        <v/>
      </c>
    </row>
    <row r="573" spans="1:8" x14ac:dyDescent="0.35">
      <c r="A573" t="str">
        <f>IF('PCN Variation'!B577="","",'PCN Variation'!B577)</f>
        <v/>
      </c>
      <c r="B573" t="str">
        <f>IF('PCN Variation'!B577="","",IF('PCN Variation'!G577="","",'PCN Variation'!G577))</f>
        <v/>
      </c>
      <c r="C573" t="str">
        <f>IF('PCN Variation'!B577="","",IF('PCN Variation'!O577="","",'PCN Variation'!O577))</f>
        <v/>
      </c>
      <c r="D573" t="str">
        <f>IF('PCN Variation'!B577="","",IF('PCN Variation'!K577="","",'PCN Variation'!K577))</f>
        <v/>
      </c>
      <c r="E573" t="str">
        <f>IF('PCN Variation'!B577="","",IF('PCN Variation'!M577="","",'PCN Variation'!M577))</f>
        <v/>
      </c>
      <c r="F573" t="str">
        <f>IF('PCN Variation'!B577="","",IF('PCN Variation'!I577="","",'PCN Variation'!I577))</f>
        <v/>
      </c>
      <c r="G573" t="str">
        <f>IF('PCN Variation'!B577="","",IF('PCN Variation'!S577="","",'PCN Variation'!S577))</f>
        <v/>
      </c>
      <c r="H573" t="str">
        <f>IF('PCN Variation'!B577="","",IF('PCN Variation'!U577="","",'PCN Variation'!U577))</f>
        <v/>
      </c>
    </row>
    <row r="574" spans="1:8" x14ac:dyDescent="0.35">
      <c r="A574" t="str">
        <f>IF('PCN Variation'!B578="","",'PCN Variation'!B578)</f>
        <v/>
      </c>
      <c r="B574" t="str">
        <f>IF('PCN Variation'!B578="","",IF('PCN Variation'!G578="","",'PCN Variation'!G578))</f>
        <v/>
      </c>
      <c r="C574" t="str">
        <f>IF('PCN Variation'!B578="","",IF('PCN Variation'!O578="","",'PCN Variation'!O578))</f>
        <v/>
      </c>
      <c r="D574" t="str">
        <f>IF('PCN Variation'!B578="","",IF('PCN Variation'!K578="","",'PCN Variation'!K578))</f>
        <v/>
      </c>
      <c r="E574" t="str">
        <f>IF('PCN Variation'!B578="","",IF('PCN Variation'!M578="","",'PCN Variation'!M578))</f>
        <v/>
      </c>
      <c r="F574" t="str">
        <f>IF('PCN Variation'!B578="","",IF('PCN Variation'!I578="","",'PCN Variation'!I578))</f>
        <v/>
      </c>
      <c r="G574" t="str">
        <f>IF('PCN Variation'!B578="","",IF('PCN Variation'!S578="","",'PCN Variation'!S578))</f>
        <v/>
      </c>
      <c r="H574" t="str">
        <f>IF('PCN Variation'!B578="","",IF('PCN Variation'!U578="","",'PCN Variation'!U578))</f>
        <v/>
      </c>
    </row>
    <row r="575" spans="1:8" x14ac:dyDescent="0.35">
      <c r="A575" t="str">
        <f>IF('PCN Variation'!B579="","",'PCN Variation'!B579)</f>
        <v/>
      </c>
      <c r="B575" t="str">
        <f>IF('PCN Variation'!B579="","",IF('PCN Variation'!G579="","",'PCN Variation'!G579))</f>
        <v/>
      </c>
      <c r="C575" t="str">
        <f>IF('PCN Variation'!B579="","",IF('PCN Variation'!O579="","",'PCN Variation'!O579))</f>
        <v/>
      </c>
      <c r="D575" t="str">
        <f>IF('PCN Variation'!B579="","",IF('PCN Variation'!K579="","",'PCN Variation'!K579))</f>
        <v/>
      </c>
      <c r="E575" t="str">
        <f>IF('PCN Variation'!B579="","",IF('PCN Variation'!M579="","",'PCN Variation'!M579))</f>
        <v/>
      </c>
      <c r="F575" t="str">
        <f>IF('PCN Variation'!B579="","",IF('PCN Variation'!I579="","",'PCN Variation'!I579))</f>
        <v/>
      </c>
      <c r="G575" t="str">
        <f>IF('PCN Variation'!B579="","",IF('PCN Variation'!S579="","",'PCN Variation'!S579))</f>
        <v/>
      </c>
      <c r="H575" t="str">
        <f>IF('PCN Variation'!B579="","",IF('PCN Variation'!U579="","",'PCN Variation'!U579))</f>
        <v/>
      </c>
    </row>
    <row r="576" spans="1:8" x14ac:dyDescent="0.35">
      <c r="A576" t="str">
        <f>IF('PCN Variation'!B580="","",'PCN Variation'!B580)</f>
        <v/>
      </c>
      <c r="B576" t="str">
        <f>IF('PCN Variation'!B580="","",IF('PCN Variation'!G580="","",'PCN Variation'!G580))</f>
        <v/>
      </c>
      <c r="C576" t="str">
        <f>IF('PCN Variation'!B580="","",IF('PCN Variation'!O580="","",'PCN Variation'!O580))</f>
        <v/>
      </c>
      <c r="D576" t="str">
        <f>IF('PCN Variation'!B580="","",IF('PCN Variation'!K580="","",'PCN Variation'!K580))</f>
        <v/>
      </c>
      <c r="E576" t="str">
        <f>IF('PCN Variation'!B580="","",IF('PCN Variation'!M580="","",'PCN Variation'!M580))</f>
        <v/>
      </c>
      <c r="F576" t="str">
        <f>IF('PCN Variation'!B580="","",IF('PCN Variation'!I580="","",'PCN Variation'!I580))</f>
        <v/>
      </c>
      <c r="G576" t="str">
        <f>IF('PCN Variation'!B580="","",IF('PCN Variation'!S580="","",'PCN Variation'!S580))</f>
        <v/>
      </c>
      <c r="H576" t="str">
        <f>IF('PCN Variation'!B580="","",IF('PCN Variation'!U580="","",'PCN Variation'!U580))</f>
        <v/>
      </c>
    </row>
    <row r="577" spans="1:8" x14ac:dyDescent="0.35">
      <c r="A577" t="str">
        <f>IF('PCN Variation'!B581="","",'PCN Variation'!B581)</f>
        <v/>
      </c>
      <c r="B577" t="str">
        <f>IF('PCN Variation'!B581="","",IF('PCN Variation'!G581="","",'PCN Variation'!G581))</f>
        <v/>
      </c>
      <c r="C577" t="str">
        <f>IF('PCN Variation'!B581="","",IF('PCN Variation'!O581="","",'PCN Variation'!O581))</f>
        <v/>
      </c>
      <c r="D577" t="str">
        <f>IF('PCN Variation'!B581="","",IF('PCN Variation'!K581="","",'PCN Variation'!K581))</f>
        <v/>
      </c>
      <c r="E577" t="str">
        <f>IF('PCN Variation'!B581="","",IF('PCN Variation'!M581="","",'PCN Variation'!M581))</f>
        <v/>
      </c>
      <c r="F577" t="str">
        <f>IF('PCN Variation'!B581="","",IF('PCN Variation'!I581="","",'PCN Variation'!I581))</f>
        <v/>
      </c>
      <c r="G577" t="str">
        <f>IF('PCN Variation'!B581="","",IF('PCN Variation'!S581="","",'PCN Variation'!S581))</f>
        <v/>
      </c>
      <c r="H577" t="str">
        <f>IF('PCN Variation'!B581="","",IF('PCN Variation'!U581="","",'PCN Variation'!U581))</f>
        <v/>
      </c>
    </row>
    <row r="578" spans="1:8" x14ac:dyDescent="0.35">
      <c r="A578" t="str">
        <f>IF('PCN Variation'!B582="","",'PCN Variation'!B582)</f>
        <v/>
      </c>
      <c r="B578" t="str">
        <f>IF('PCN Variation'!B582="","",IF('PCN Variation'!G582="","",'PCN Variation'!G582))</f>
        <v/>
      </c>
      <c r="C578" t="str">
        <f>IF('PCN Variation'!B582="","",IF('PCN Variation'!O582="","",'PCN Variation'!O582))</f>
        <v/>
      </c>
      <c r="D578" t="str">
        <f>IF('PCN Variation'!B582="","",IF('PCN Variation'!K582="","",'PCN Variation'!K582))</f>
        <v/>
      </c>
      <c r="E578" t="str">
        <f>IF('PCN Variation'!B582="","",IF('PCN Variation'!M582="","",'PCN Variation'!M582))</f>
        <v/>
      </c>
      <c r="F578" t="str">
        <f>IF('PCN Variation'!B582="","",IF('PCN Variation'!I582="","",'PCN Variation'!I582))</f>
        <v/>
      </c>
      <c r="G578" t="str">
        <f>IF('PCN Variation'!B582="","",IF('PCN Variation'!S582="","",'PCN Variation'!S582))</f>
        <v/>
      </c>
      <c r="H578" t="str">
        <f>IF('PCN Variation'!B582="","",IF('PCN Variation'!U582="","",'PCN Variation'!U582))</f>
        <v/>
      </c>
    </row>
    <row r="579" spans="1:8" x14ac:dyDescent="0.35">
      <c r="A579" t="str">
        <f>IF('PCN Variation'!B583="","",'PCN Variation'!B583)</f>
        <v/>
      </c>
      <c r="B579" t="str">
        <f>IF('PCN Variation'!B583="","",IF('PCN Variation'!G583="","",'PCN Variation'!G583))</f>
        <v/>
      </c>
      <c r="C579" t="str">
        <f>IF('PCN Variation'!B583="","",IF('PCN Variation'!O583="","",'PCN Variation'!O583))</f>
        <v/>
      </c>
      <c r="D579" t="str">
        <f>IF('PCN Variation'!B583="","",IF('PCN Variation'!K583="","",'PCN Variation'!K583))</f>
        <v/>
      </c>
      <c r="E579" t="str">
        <f>IF('PCN Variation'!B583="","",IF('PCN Variation'!M583="","",'PCN Variation'!M583))</f>
        <v/>
      </c>
      <c r="F579" t="str">
        <f>IF('PCN Variation'!B583="","",IF('PCN Variation'!I583="","",'PCN Variation'!I583))</f>
        <v/>
      </c>
      <c r="G579" t="str">
        <f>IF('PCN Variation'!B583="","",IF('PCN Variation'!S583="","",'PCN Variation'!S583))</f>
        <v/>
      </c>
      <c r="H579" t="str">
        <f>IF('PCN Variation'!B583="","",IF('PCN Variation'!U583="","",'PCN Variation'!U583))</f>
        <v/>
      </c>
    </row>
    <row r="580" spans="1:8" x14ac:dyDescent="0.35">
      <c r="A580" t="str">
        <f>IF('PCN Variation'!B584="","",'PCN Variation'!B584)</f>
        <v/>
      </c>
      <c r="B580" t="str">
        <f>IF('PCN Variation'!B584="","",IF('PCN Variation'!G584="","",'PCN Variation'!G584))</f>
        <v/>
      </c>
      <c r="C580" t="str">
        <f>IF('PCN Variation'!B584="","",IF('PCN Variation'!O584="","",'PCN Variation'!O584))</f>
        <v/>
      </c>
      <c r="D580" t="str">
        <f>IF('PCN Variation'!B584="","",IF('PCN Variation'!K584="","",'PCN Variation'!K584))</f>
        <v/>
      </c>
      <c r="E580" t="str">
        <f>IF('PCN Variation'!B584="","",IF('PCN Variation'!M584="","",'PCN Variation'!M584))</f>
        <v/>
      </c>
      <c r="F580" t="str">
        <f>IF('PCN Variation'!B584="","",IF('PCN Variation'!I584="","",'PCN Variation'!I584))</f>
        <v/>
      </c>
      <c r="G580" t="str">
        <f>IF('PCN Variation'!B584="","",IF('PCN Variation'!S584="","",'PCN Variation'!S584))</f>
        <v/>
      </c>
      <c r="H580" t="str">
        <f>IF('PCN Variation'!B584="","",IF('PCN Variation'!U584="","",'PCN Variation'!U584))</f>
        <v/>
      </c>
    </row>
    <row r="581" spans="1:8" x14ac:dyDescent="0.35">
      <c r="A581" t="str">
        <f>IF('PCN Variation'!B585="","",'PCN Variation'!B585)</f>
        <v/>
      </c>
      <c r="B581" t="str">
        <f>IF('PCN Variation'!B585="","",IF('PCN Variation'!G585="","",'PCN Variation'!G585))</f>
        <v/>
      </c>
      <c r="C581" t="str">
        <f>IF('PCN Variation'!B585="","",IF('PCN Variation'!O585="","",'PCN Variation'!O585))</f>
        <v/>
      </c>
      <c r="D581" t="str">
        <f>IF('PCN Variation'!B585="","",IF('PCN Variation'!K585="","",'PCN Variation'!K585))</f>
        <v/>
      </c>
      <c r="E581" t="str">
        <f>IF('PCN Variation'!B585="","",IF('PCN Variation'!M585="","",'PCN Variation'!M585))</f>
        <v/>
      </c>
      <c r="F581" t="str">
        <f>IF('PCN Variation'!B585="","",IF('PCN Variation'!I585="","",'PCN Variation'!I585))</f>
        <v/>
      </c>
      <c r="G581" t="str">
        <f>IF('PCN Variation'!B585="","",IF('PCN Variation'!S585="","",'PCN Variation'!S585))</f>
        <v/>
      </c>
      <c r="H581" t="str">
        <f>IF('PCN Variation'!B585="","",IF('PCN Variation'!U585="","",'PCN Variation'!U585))</f>
        <v/>
      </c>
    </row>
    <row r="582" spans="1:8" x14ac:dyDescent="0.35">
      <c r="A582" t="str">
        <f>IF('PCN Variation'!B586="","",'PCN Variation'!B586)</f>
        <v/>
      </c>
      <c r="B582" t="str">
        <f>IF('PCN Variation'!B586="","",IF('PCN Variation'!G586="","",'PCN Variation'!G586))</f>
        <v/>
      </c>
      <c r="C582" t="str">
        <f>IF('PCN Variation'!B586="","",IF('PCN Variation'!O586="","",'PCN Variation'!O586))</f>
        <v/>
      </c>
      <c r="D582" t="str">
        <f>IF('PCN Variation'!B586="","",IF('PCN Variation'!K586="","",'PCN Variation'!K586))</f>
        <v/>
      </c>
      <c r="E582" t="str">
        <f>IF('PCN Variation'!B586="","",IF('PCN Variation'!M586="","",'PCN Variation'!M586))</f>
        <v/>
      </c>
      <c r="F582" t="str">
        <f>IF('PCN Variation'!B586="","",IF('PCN Variation'!I586="","",'PCN Variation'!I586))</f>
        <v/>
      </c>
      <c r="G582" t="str">
        <f>IF('PCN Variation'!B586="","",IF('PCN Variation'!S586="","",'PCN Variation'!S586))</f>
        <v/>
      </c>
      <c r="H582" t="str">
        <f>IF('PCN Variation'!B586="","",IF('PCN Variation'!U586="","",'PCN Variation'!U586))</f>
        <v/>
      </c>
    </row>
    <row r="583" spans="1:8" x14ac:dyDescent="0.35">
      <c r="A583" t="str">
        <f>IF('PCN Variation'!B587="","",'PCN Variation'!B587)</f>
        <v/>
      </c>
      <c r="B583" t="str">
        <f>IF('PCN Variation'!B587="","",IF('PCN Variation'!G587="","",'PCN Variation'!G587))</f>
        <v/>
      </c>
      <c r="C583" t="str">
        <f>IF('PCN Variation'!B587="","",IF('PCN Variation'!O587="","",'PCN Variation'!O587))</f>
        <v/>
      </c>
      <c r="D583" t="str">
        <f>IF('PCN Variation'!B587="","",IF('PCN Variation'!K587="","",'PCN Variation'!K587))</f>
        <v/>
      </c>
      <c r="E583" t="str">
        <f>IF('PCN Variation'!B587="","",IF('PCN Variation'!M587="","",'PCN Variation'!M587))</f>
        <v/>
      </c>
      <c r="F583" t="str">
        <f>IF('PCN Variation'!B587="","",IF('PCN Variation'!I587="","",'PCN Variation'!I587))</f>
        <v/>
      </c>
      <c r="G583" t="str">
        <f>IF('PCN Variation'!B587="","",IF('PCN Variation'!S587="","",'PCN Variation'!S587))</f>
        <v/>
      </c>
      <c r="H583" t="str">
        <f>IF('PCN Variation'!B587="","",IF('PCN Variation'!U587="","",'PCN Variation'!U587))</f>
        <v/>
      </c>
    </row>
    <row r="584" spans="1:8" x14ac:dyDescent="0.35">
      <c r="A584" t="str">
        <f>IF('PCN Variation'!B588="","",'PCN Variation'!B588)</f>
        <v/>
      </c>
      <c r="B584" t="str">
        <f>IF('PCN Variation'!B588="","",IF('PCN Variation'!G588="","",'PCN Variation'!G588))</f>
        <v/>
      </c>
      <c r="C584" t="str">
        <f>IF('PCN Variation'!B588="","",IF('PCN Variation'!O588="","",'PCN Variation'!O588))</f>
        <v/>
      </c>
      <c r="D584" t="str">
        <f>IF('PCN Variation'!B588="","",IF('PCN Variation'!K588="","",'PCN Variation'!K588))</f>
        <v/>
      </c>
      <c r="E584" t="str">
        <f>IF('PCN Variation'!B588="","",IF('PCN Variation'!M588="","",'PCN Variation'!M588))</f>
        <v/>
      </c>
      <c r="F584" t="str">
        <f>IF('PCN Variation'!B588="","",IF('PCN Variation'!I588="","",'PCN Variation'!I588))</f>
        <v/>
      </c>
      <c r="G584" t="str">
        <f>IF('PCN Variation'!B588="","",IF('PCN Variation'!S588="","",'PCN Variation'!S588))</f>
        <v/>
      </c>
      <c r="H584" t="str">
        <f>IF('PCN Variation'!B588="","",IF('PCN Variation'!U588="","",'PCN Variation'!U588))</f>
        <v/>
      </c>
    </row>
    <row r="585" spans="1:8" x14ac:dyDescent="0.35">
      <c r="A585" t="str">
        <f>IF('PCN Variation'!B589="","",'PCN Variation'!B589)</f>
        <v/>
      </c>
      <c r="B585" t="str">
        <f>IF('PCN Variation'!B589="","",IF('PCN Variation'!G589="","",'PCN Variation'!G589))</f>
        <v/>
      </c>
      <c r="C585" t="str">
        <f>IF('PCN Variation'!B589="","",IF('PCN Variation'!O589="","",'PCN Variation'!O589))</f>
        <v/>
      </c>
      <c r="D585" t="str">
        <f>IF('PCN Variation'!B589="","",IF('PCN Variation'!K589="","",'PCN Variation'!K589))</f>
        <v/>
      </c>
      <c r="E585" t="str">
        <f>IF('PCN Variation'!B589="","",IF('PCN Variation'!M589="","",'PCN Variation'!M589))</f>
        <v/>
      </c>
      <c r="F585" t="str">
        <f>IF('PCN Variation'!B589="","",IF('PCN Variation'!I589="","",'PCN Variation'!I589))</f>
        <v/>
      </c>
      <c r="G585" t="str">
        <f>IF('PCN Variation'!B589="","",IF('PCN Variation'!S589="","",'PCN Variation'!S589))</f>
        <v/>
      </c>
      <c r="H585" t="str">
        <f>IF('PCN Variation'!B589="","",IF('PCN Variation'!U589="","",'PCN Variation'!U589))</f>
        <v/>
      </c>
    </row>
    <row r="586" spans="1:8" x14ac:dyDescent="0.35">
      <c r="A586" t="str">
        <f>IF('PCN Variation'!B590="","",'PCN Variation'!B590)</f>
        <v/>
      </c>
      <c r="B586" t="str">
        <f>IF('PCN Variation'!B590="","",IF('PCN Variation'!G590="","",'PCN Variation'!G590))</f>
        <v/>
      </c>
      <c r="C586" t="str">
        <f>IF('PCN Variation'!B590="","",IF('PCN Variation'!O590="","",'PCN Variation'!O590))</f>
        <v/>
      </c>
      <c r="D586" t="str">
        <f>IF('PCN Variation'!B590="","",IF('PCN Variation'!K590="","",'PCN Variation'!K590))</f>
        <v/>
      </c>
      <c r="E586" t="str">
        <f>IF('PCN Variation'!B590="","",IF('PCN Variation'!M590="","",'PCN Variation'!M590))</f>
        <v/>
      </c>
      <c r="F586" t="str">
        <f>IF('PCN Variation'!B590="","",IF('PCN Variation'!I590="","",'PCN Variation'!I590))</f>
        <v/>
      </c>
      <c r="G586" t="str">
        <f>IF('PCN Variation'!B590="","",IF('PCN Variation'!S590="","",'PCN Variation'!S590))</f>
        <v/>
      </c>
      <c r="H586" t="str">
        <f>IF('PCN Variation'!B590="","",IF('PCN Variation'!U590="","",'PCN Variation'!U590))</f>
        <v/>
      </c>
    </row>
    <row r="587" spans="1:8" x14ac:dyDescent="0.35">
      <c r="A587" t="str">
        <f>IF('PCN Variation'!B591="","",'PCN Variation'!B591)</f>
        <v/>
      </c>
      <c r="B587" t="str">
        <f>IF('PCN Variation'!B591="","",IF('PCN Variation'!G591="","",'PCN Variation'!G591))</f>
        <v/>
      </c>
      <c r="C587" t="str">
        <f>IF('PCN Variation'!B591="","",IF('PCN Variation'!O591="","",'PCN Variation'!O591))</f>
        <v/>
      </c>
      <c r="D587" t="str">
        <f>IF('PCN Variation'!B591="","",IF('PCN Variation'!K591="","",'PCN Variation'!K591))</f>
        <v/>
      </c>
      <c r="E587" t="str">
        <f>IF('PCN Variation'!B591="","",IF('PCN Variation'!M591="","",'PCN Variation'!M591))</f>
        <v/>
      </c>
      <c r="F587" t="str">
        <f>IF('PCN Variation'!B591="","",IF('PCN Variation'!I591="","",'PCN Variation'!I591))</f>
        <v/>
      </c>
      <c r="G587" t="str">
        <f>IF('PCN Variation'!B591="","",IF('PCN Variation'!S591="","",'PCN Variation'!S591))</f>
        <v/>
      </c>
      <c r="H587" t="str">
        <f>IF('PCN Variation'!B591="","",IF('PCN Variation'!U591="","",'PCN Variation'!U591))</f>
        <v/>
      </c>
    </row>
    <row r="588" spans="1:8" x14ac:dyDescent="0.35">
      <c r="A588" t="str">
        <f>IF('PCN Variation'!B592="","",'PCN Variation'!B592)</f>
        <v/>
      </c>
      <c r="B588" t="str">
        <f>IF('PCN Variation'!B592="","",IF('PCN Variation'!G592="","",'PCN Variation'!G592))</f>
        <v/>
      </c>
      <c r="C588" t="str">
        <f>IF('PCN Variation'!B592="","",IF('PCN Variation'!O592="","",'PCN Variation'!O592))</f>
        <v/>
      </c>
      <c r="D588" t="str">
        <f>IF('PCN Variation'!B592="","",IF('PCN Variation'!K592="","",'PCN Variation'!K592))</f>
        <v/>
      </c>
      <c r="E588" t="str">
        <f>IF('PCN Variation'!B592="","",IF('PCN Variation'!M592="","",'PCN Variation'!M592))</f>
        <v/>
      </c>
      <c r="F588" t="str">
        <f>IF('PCN Variation'!B592="","",IF('PCN Variation'!I592="","",'PCN Variation'!I592))</f>
        <v/>
      </c>
      <c r="G588" t="str">
        <f>IF('PCN Variation'!B592="","",IF('PCN Variation'!S592="","",'PCN Variation'!S592))</f>
        <v/>
      </c>
      <c r="H588" t="str">
        <f>IF('PCN Variation'!B592="","",IF('PCN Variation'!U592="","",'PCN Variation'!U592))</f>
        <v/>
      </c>
    </row>
    <row r="589" spans="1:8" x14ac:dyDescent="0.35">
      <c r="A589" t="str">
        <f>IF('PCN Variation'!B593="","",'PCN Variation'!B593)</f>
        <v/>
      </c>
      <c r="B589" t="str">
        <f>IF('PCN Variation'!B593="","",IF('PCN Variation'!G593="","",'PCN Variation'!G593))</f>
        <v/>
      </c>
      <c r="C589" t="str">
        <f>IF('PCN Variation'!B593="","",IF('PCN Variation'!O593="","",'PCN Variation'!O593))</f>
        <v/>
      </c>
      <c r="D589" t="str">
        <f>IF('PCN Variation'!B593="","",IF('PCN Variation'!K593="","",'PCN Variation'!K593))</f>
        <v/>
      </c>
      <c r="E589" t="str">
        <f>IF('PCN Variation'!B593="","",IF('PCN Variation'!M593="","",'PCN Variation'!M593))</f>
        <v/>
      </c>
      <c r="F589" t="str">
        <f>IF('PCN Variation'!B593="","",IF('PCN Variation'!I593="","",'PCN Variation'!I593))</f>
        <v/>
      </c>
      <c r="G589" t="str">
        <f>IF('PCN Variation'!B593="","",IF('PCN Variation'!S593="","",'PCN Variation'!S593))</f>
        <v/>
      </c>
      <c r="H589" t="str">
        <f>IF('PCN Variation'!B593="","",IF('PCN Variation'!U593="","",'PCN Variation'!U593))</f>
        <v/>
      </c>
    </row>
    <row r="590" spans="1:8" x14ac:dyDescent="0.35">
      <c r="A590" t="str">
        <f>IF('PCN Variation'!B594="","",'PCN Variation'!B594)</f>
        <v/>
      </c>
      <c r="B590" t="str">
        <f>IF('PCN Variation'!B594="","",IF('PCN Variation'!G594="","",'PCN Variation'!G594))</f>
        <v/>
      </c>
      <c r="C590" t="str">
        <f>IF('PCN Variation'!B594="","",IF('PCN Variation'!O594="","",'PCN Variation'!O594))</f>
        <v/>
      </c>
      <c r="D590" t="str">
        <f>IF('PCN Variation'!B594="","",IF('PCN Variation'!K594="","",'PCN Variation'!K594))</f>
        <v/>
      </c>
      <c r="E590" t="str">
        <f>IF('PCN Variation'!B594="","",IF('PCN Variation'!M594="","",'PCN Variation'!M594))</f>
        <v/>
      </c>
      <c r="F590" t="str">
        <f>IF('PCN Variation'!B594="","",IF('PCN Variation'!I594="","",'PCN Variation'!I594))</f>
        <v/>
      </c>
      <c r="G590" t="str">
        <f>IF('PCN Variation'!B594="","",IF('PCN Variation'!S594="","",'PCN Variation'!S594))</f>
        <v/>
      </c>
      <c r="H590" t="str">
        <f>IF('PCN Variation'!B594="","",IF('PCN Variation'!U594="","",'PCN Variation'!U594))</f>
        <v/>
      </c>
    </row>
    <row r="591" spans="1:8" x14ac:dyDescent="0.35">
      <c r="A591" t="str">
        <f>IF('PCN Variation'!B595="","",'PCN Variation'!B595)</f>
        <v/>
      </c>
      <c r="B591" t="str">
        <f>IF('PCN Variation'!B595="","",IF('PCN Variation'!G595="","",'PCN Variation'!G595))</f>
        <v/>
      </c>
      <c r="C591" t="str">
        <f>IF('PCN Variation'!B595="","",IF('PCN Variation'!O595="","",'PCN Variation'!O595))</f>
        <v/>
      </c>
      <c r="D591" t="str">
        <f>IF('PCN Variation'!B595="","",IF('PCN Variation'!K595="","",'PCN Variation'!K595))</f>
        <v/>
      </c>
      <c r="E591" t="str">
        <f>IF('PCN Variation'!B595="","",IF('PCN Variation'!M595="","",'PCN Variation'!M595))</f>
        <v/>
      </c>
      <c r="F591" t="str">
        <f>IF('PCN Variation'!B595="","",IF('PCN Variation'!I595="","",'PCN Variation'!I595))</f>
        <v/>
      </c>
      <c r="G591" t="str">
        <f>IF('PCN Variation'!B595="","",IF('PCN Variation'!S595="","",'PCN Variation'!S595))</f>
        <v/>
      </c>
      <c r="H591" t="str">
        <f>IF('PCN Variation'!B595="","",IF('PCN Variation'!U595="","",'PCN Variation'!U595))</f>
        <v/>
      </c>
    </row>
    <row r="592" spans="1:8" x14ac:dyDescent="0.35">
      <c r="A592" t="str">
        <f>IF('PCN Variation'!B596="","",'PCN Variation'!B596)</f>
        <v/>
      </c>
      <c r="B592" t="str">
        <f>IF('PCN Variation'!B596="","",IF('PCN Variation'!G596="","",'PCN Variation'!G596))</f>
        <v/>
      </c>
      <c r="C592" t="str">
        <f>IF('PCN Variation'!B596="","",IF('PCN Variation'!O596="","",'PCN Variation'!O596))</f>
        <v/>
      </c>
      <c r="D592" t="str">
        <f>IF('PCN Variation'!B596="","",IF('PCN Variation'!K596="","",'PCN Variation'!K596))</f>
        <v/>
      </c>
      <c r="E592" t="str">
        <f>IF('PCN Variation'!B596="","",IF('PCN Variation'!M596="","",'PCN Variation'!M596))</f>
        <v/>
      </c>
      <c r="F592" t="str">
        <f>IF('PCN Variation'!B596="","",IF('PCN Variation'!I596="","",'PCN Variation'!I596))</f>
        <v/>
      </c>
      <c r="G592" t="str">
        <f>IF('PCN Variation'!B596="","",IF('PCN Variation'!S596="","",'PCN Variation'!S596))</f>
        <v/>
      </c>
      <c r="H592" t="str">
        <f>IF('PCN Variation'!B596="","",IF('PCN Variation'!U596="","",'PCN Variation'!U596))</f>
        <v/>
      </c>
    </row>
    <row r="593" spans="1:8" x14ac:dyDescent="0.35">
      <c r="A593" t="str">
        <f>IF('PCN Variation'!B597="","",'PCN Variation'!B597)</f>
        <v/>
      </c>
      <c r="B593" t="str">
        <f>IF('PCN Variation'!B597="","",IF('PCN Variation'!G597="","",'PCN Variation'!G597))</f>
        <v/>
      </c>
      <c r="C593" t="str">
        <f>IF('PCN Variation'!B597="","",IF('PCN Variation'!O597="","",'PCN Variation'!O597))</f>
        <v/>
      </c>
      <c r="D593" t="str">
        <f>IF('PCN Variation'!B597="","",IF('PCN Variation'!K597="","",'PCN Variation'!K597))</f>
        <v/>
      </c>
      <c r="E593" t="str">
        <f>IF('PCN Variation'!B597="","",IF('PCN Variation'!M597="","",'PCN Variation'!M597))</f>
        <v/>
      </c>
      <c r="F593" t="str">
        <f>IF('PCN Variation'!B597="","",IF('PCN Variation'!I597="","",'PCN Variation'!I597))</f>
        <v/>
      </c>
      <c r="G593" t="str">
        <f>IF('PCN Variation'!B597="","",IF('PCN Variation'!S597="","",'PCN Variation'!S597))</f>
        <v/>
      </c>
      <c r="H593" t="str">
        <f>IF('PCN Variation'!B597="","",IF('PCN Variation'!U597="","",'PCN Variation'!U597))</f>
        <v/>
      </c>
    </row>
    <row r="594" spans="1:8" x14ac:dyDescent="0.35">
      <c r="A594" t="str">
        <f>IF('PCN Variation'!B598="","",'PCN Variation'!B598)</f>
        <v/>
      </c>
      <c r="B594" t="str">
        <f>IF('PCN Variation'!B598="","",IF('PCN Variation'!G598="","",'PCN Variation'!G598))</f>
        <v/>
      </c>
      <c r="C594" t="str">
        <f>IF('PCN Variation'!B598="","",IF('PCN Variation'!O598="","",'PCN Variation'!O598))</f>
        <v/>
      </c>
      <c r="D594" t="str">
        <f>IF('PCN Variation'!B598="","",IF('PCN Variation'!K598="","",'PCN Variation'!K598))</f>
        <v/>
      </c>
      <c r="E594" t="str">
        <f>IF('PCN Variation'!B598="","",IF('PCN Variation'!M598="","",'PCN Variation'!M598))</f>
        <v/>
      </c>
      <c r="F594" t="str">
        <f>IF('PCN Variation'!B598="","",IF('PCN Variation'!I598="","",'PCN Variation'!I598))</f>
        <v/>
      </c>
      <c r="G594" t="str">
        <f>IF('PCN Variation'!B598="","",IF('PCN Variation'!S598="","",'PCN Variation'!S598))</f>
        <v/>
      </c>
      <c r="H594" t="str">
        <f>IF('PCN Variation'!B598="","",IF('PCN Variation'!U598="","",'PCN Variation'!U598))</f>
        <v/>
      </c>
    </row>
    <row r="595" spans="1:8" x14ac:dyDescent="0.35">
      <c r="A595" t="str">
        <f>IF('PCN Variation'!B599="","",'PCN Variation'!B599)</f>
        <v/>
      </c>
      <c r="B595" t="str">
        <f>IF('PCN Variation'!B599="","",IF('PCN Variation'!G599="","",'PCN Variation'!G599))</f>
        <v/>
      </c>
      <c r="C595" t="str">
        <f>IF('PCN Variation'!B599="","",IF('PCN Variation'!O599="","",'PCN Variation'!O599))</f>
        <v/>
      </c>
      <c r="D595" t="str">
        <f>IF('PCN Variation'!B599="","",IF('PCN Variation'!K599="","",'PCN Variation'!K599))</f>
        <v/>
      </c>
      <c r="E595" t="str">
        <f>IF('PCN Variation'!B599="","",IF('PCN Variation'!M599="","",'PCN Variation'!M599))</f>
        <v/>
      </c>
      <c r="F595" t="str">
        <f>IF('PCN Variation'!B599="","",IF('PCN Variation'!I599="","",'PCN Variation'!I599))</f>
        <v/>
      </c>
      <c r="G595" t="str">
        <f>IF('PCN Variation'!B599="","",IF('PCN Variation'!S599="","",'PCN Variation'!S599))</f>
        <v/>
      </c>
      <c r="H595" t="str">
        <f>IF('PCN Variation'!B599="","",IF('PCN Variation'!U599="","",'PCN Variation'!U599))</f>
        <v/>
      </c>
    </row>
    <row r="596" spans="1:8" x14ac:dyDescent="0.35">
      <c r="A596" t="str">
        <f>IF('PCN Variation'!B600="","",'PCN Variation'!B600)</f>
        <v/>
      </c>
      <c r="B596" t="str">
        <f>IF('PCN Variation'!B600="","",IF('PCN Variation'!G600="","",'PCN Variation'!G600))</f>
        <v/>
      </c>
      <c r="C596" t="str">
        <f>IF('PCN Variation'!B600="","",IF('PCN Variation'!O600="","",'PCN Variation'!O600))</f>
        <v/>
      </c>
      <c r="D596" t="str">
        <f>IF('PCN Variation'!B600="","",IF('PCN Variation'!K600="","",'PCN Variation'!K600))</f>
        <v/>
      </c>
      <c r="E596" t="str">
        <f>IF('PCN Variation'!B600="","",IF('PCN Variation'!M600="","",'PCN Variation'!M600))</f>
        <v/>
      </c>
      <c r="F596" t="str">
        <f>IF('PCN Variation'!B600="","",IF('PCN Variation'!I600="","",'PCN Variation'!I600))</f>
        <v/>
      </c>
      <c r="G596" t="str">
        <f>IF('PCN Variation'!B600="","",IF('PCN Variation'!S600="","",'PCN Variation'!S600))</f>
        <v/>
      </c>
      <c r="H596" t="str">
        <f>IF('PCN Variation'!B600="","",IF('PCN Variation'!U600="","",'PCN Variation'!U600))</f>
        <v/>
      </c>
    </row>
    <row r="597" spans="1:8" x14ac:dyDescent="0.35">
      <c r="A597" t="str">
        <f>IF('PCN Variation'!B601="","",'PCN Variation'!B601)</f>
        <v/>
      </c>
      <c r="B597" t="str">
        <f>IF('PCN Variation'!B601="","",IF('PCN Variation'!G601="","",'PCN Variation'!G601))</f>
        <v/>
      </c>
      <c r="C597" t="str">
        <f>IF('PCN Variation'!B601="","",IF('PCN Variation'!O601="","",'PCN Variation'!O601))</f>
        <v/>
      </c>
      <c r="D597" t="str">
        <f>IF('PCN Variation'!B601="","",IF('PCN Variation'!K601="","",'PCN Variation'!K601))</f>
        <v/>
      </c>
      <c r="E597" t="str">
        <f>IF('PCN Variation'!B601="","",IF('PCN Variation'!M601="","",'PCN Variation'!M601))</f>
        <v/>
      </c>
      <c r="F597" t="str">
        <f>IF('PCN Variation'!B601="","",IF('PCN Variation'!I601="","",'PCN Variation'!I601))</f>
        <v/>
      </c>
      <c r="G597" t="str">
        <f>IF('PCN Variation'!B601="","",IF('PCN Variation'!S601="","",'PCN Variation'!S601))</f>
        <v/>
      </c>
      <c r="H597" t="str">
        <f>IF('PCN Variation'!B601="","",IF('PCN Variation'!U601="","",'PCN Variation'!U601))</f>
        <v/>
      </c>
    </row>
    <row r="598" spans="1:8" x14ac:dyDescent="0.35">
      <c r="A598" t="str">
        <f>IF('PCN Variation'!B602="","",'PCN Variation'!B602)</f>
        <v/>
      </c>
      <c r="B598" t="str">
        <f>IF('PCN Variation'!B602="","",IF('PCN Variation'!G602="","",'PCN Variation'!G602))</f>
        <v/>
      </c>
      <c r="C598" t="str">
        <f>IF('PCN Variation'!B602="","",IF('PCN Variation'!O602="","",'PCN Variation'!O602))</f>
        <v/>
      </c>
      <c r="D598" t="str">
        <f>IF('PCN Variation'!B602="","",IF('PCN Variation'!K602="","",'PCN Variation'!K602))</f>
        <v/>
      </c>
      <c r="E598" t="str">
        <f>IF('PCN Variation'!B602="","",IF('PCN Variation'!M602="","",'PCN Variation'!M602))</f>
        <v/>
      </c>
      <c r="F598" t="str">
        <f>IF('PCN Variation'!B602="","",IF('PCN Variation'!I602="","",'PCN Variation'!I602))</f>
        <v/>
      </c>
      <c r="G598" t="str">
        <f>IF('PCN Variation'!B602="","",IF('PCN Variation'!S602="","",'PCN Variation'!S602))</f>
        <v/>
      </c>
      <c r="H598" t="str">
        <f>IF('PCN Variation'!B602="","",IF('PCN Variation'!U602="","",'PCN Variation'!U602))</f>
        <v/>
      </c>
    </row>
    <row r="599" spans="1:8" x14ac:dyDescent="0.35">
      <c r="A599" t="str">
        <f>IF('PCN Variation'!B603="","",'PCN Variation'!B603)</f>
        <v/>
      </c>
      <c r="B599" t="str">
        <f>IF('PCN Variation'!B603="","",IF('PCN Variation'!G603="","",'PCN Variation'!G603))</f>
        <v/>
      </c>
      <c r="C599" t="str">
        <f>IF('PCN Variation'!B603="","",IF('PCN Variation'!O603="","",'PCN Variation'!O603))</f>
        <v/>
      </c>
      <c r="D599" t="str">
        <f>IF('PCN Variation'!B603="","",IF('PCN Variation'!K603="","",'PCN Variation'!K603))</f>
        <v/>
      </c>
      <c r="E599" t="str">
        <f>IF('PCN Variation'!B603="","",IF('PCN Variation'!M603="","",'PCN Variation'!M603))</f>
        <v/>
      </c>
      <c r="F599" t="str">
        <f>IF('PCN Variation'!B603="","",IF('PCN Variation'!I603="","",'PCN Variation'!I603))</f>
        <v/>
      </c>
      <c r="G599" t="str">
        <f>IF('PCN Variation'!B603="","",IF('PCN Variation'!S603="","",'PCN Variation'!S603))</f>
        <v/>
      </c>
      <c r="H599" t="str">
        <f>IF('PCN Variation'!B603="","",IF('PCN Variation'!U603="","",'PCN Variation'!U603))</f>
        <v/>
      </c>
    </row>
    <row r="600" spans="1:8" x14ac:dyDescent="0.35">
      <c r="A600" t="str">
        <f>IF('PCN Variation'!B604="","",'PCN Variation'!B604)</f>
        <v/>
      </c>
      <c r="B600" t="str">
        <f>IF('PCN Variation'!B604="","",IF('PCN Variation'!G604="","",'PCN Variation'!G604))</f>
        <v/>
      </c>
      <c r="C600" t="str">
        <f>IF('PCN Variation'!B604="","",IF('PCN Variation'!O604="","",'PCN Variation'!O604))</f>
        <v/>
      </c>
      <c r="D600" t="str">
        <f>IF('PCN Variation'!B604="","",IF('PCN Variation'!K604="","",'PCN Variation'!K604))</f>
        <v/>
      </c>
      <c r="E600" t="str">
        <f>IF('PCN Variation'!B604="","",IF('PCN Variation'!M604="","",'PCN Variation'!M604))</f>
        <v/>
      </c>
      <c r="F600" t="str">
        <f>IF('PCN Variation'!B604="","",IF('PCN Variation'!I604="","",'PCN Variation'!I604))</f>
        <v/>
      </c>
      <c r="G600" t="str">
        <f>IF('PCN Variation'!B604="","",IF('PCN Variation'!S604="","",'PCN Variation'!S604))</f>
        <v/>
      </c>
      <c r="H600" t="str">
        <f>IF('PCN Variation'!B604="","",IF('PCN Variation'!U604="","",'PCN Variation'!U604))</f>
        <v/>
      </c>
    </row>
    <row r="601" spans="1:8" x14ac:dyDescent="0.35">
      <c r="A601" t="str">
        <f>IF('PCN Variation'!B605="","",'PCN Variation'!B605)</f>
        <v/>
      </c>
      <c r="B601" t="str">
        <f>IF('PCN Variation'!B605="","",IF('PCN Variation'!G605="","",'PCN Variation'!G605))</f>
        <v/>
      </c>
      <c r="C601" t="str">
        <f>IF('PCN Variation'!B605="","",IF('PCN Variation'!O605="","",'PCN Variation'!O605))</f>
        <v/>
      </c>
      <c r="D601" t="str">
        <f>IF('PCN Variation'!B605="","",IF('PCN Variation'!K605="","",'PCN Variation'!K605))</f>
        <v/>
      </c>
      <c r="E601" t="str">
        <f>IF('PCN Variation'!B605="","",IF('PCN Variation'!M605="","",'PCN Variation'!M605))</f>
        <v/>
      </c>
      <c r="F601" t="str">
        <f>IF('PCN Variation'!B605="","",IF('PCN Variation'!I605="","",'PCN Variation'!I605))</f>
        <v/>
      </c>
      <c r="G601" t="str">
        <f>IF('PCN Variation'!B605="","",IF('PCN Variation'!S605="","",'PCN Variation'!S605))</f>
        <v/>
      </c>
      <c r="H601" t="str">
        <f>IF('PCN Variation'!B605="","",IF('PCN Variation'!U605="","",'PCN Variation'!U605))</f>
        <v/>
      </c>
    </row>
    <row r="602" spans="1:8" x14ac:dyDescent="0.35">
      <c r="A602" t="str">
        <f>IF('PCN Variation'!B606="","",'PCN Variation'!B606)</f>
        <v/>
      </c>
      <c r="B602" t="str">
        <f>IF('PCN Variation'!B606="","",IF('PCN Variation'!G606="","",'PCN Variation'!G606))</f>
        <v/>
      </c>
      <c r="C602" t="str">
        <f>IF('PCN Variation'!B606="","",IF('PCN Variation'!O606="","",'PCN Variation'!O606))</f>
        <v/>
      </c>
      <c r="D602" t="str">
        <f>IF('PCN Variation'!B606="","",IF('PCN Variation'!K606="","",'PCN Variation'!K606))</f>
        <v/>
      </c>
      <c r="E602" t="str">
        <f>IF('PCN Variation'!B606="","",IF('PCN Variation'!M606="","",'PCN Variation'!M606))</f>
        <v/>
      </c>
      <c r="F602" t="str">
        <f>IF('PCN Variation'!B606="","",IF('PCN Variation'!I606="","",'PCN Variation'!I606))</f>
        <v/>
      </c>
      <c r="G602" t="str">
        <f>IF('PCN Variation'!B606="","",IF('PCN Variation'!S606="","",'PCN Variation'!S606))</f>
        <v/>
      </c>
      <c r="H602" t="str">
        <f>IF('PCN Variation'!B606="","",IF('PCN Variation'!U606="","",'PCN Variation'!U606))</f>
        <v/>
      </c>
    </row>
    <row r="603" spans="1:8" x14ac:dyDescent="0.35">
      <c r="A603" t="str">
        <f>IF('PCN Variation'!B607="","",'PCN Variation'!B607)</f>
        <v/>
      </c>
      <c r="B603" t="str">
        <f>IF('PCN Variation'!B607="","",IF('PCN Variation'!G607="","",'PCN Variation'!G607))</f>
        <v/>
      </c>
      <c r="C603" t="str">
        <f>IF('PCN Variation'!B607="","",IF('PCN Variation'!O607="","",'PCN Variation'!O607))</f>
        <v/>
      </c>
      <c r="D603" t="str">
        <f>IF('PCN Variation'!B607="","",IF('PCN Variation'!K607="","",'PCN Variation'!K607))</f>
        <v/>
      </c>
      <c r="E603" t="str">
        <f>IF('PCN Variation'!B607="","",IF('PCN Variation'!M607="","",'PCN Variation'!M607))</f>
        <v/>
      </c>
      <c r="F603" t="str">
        <f>IF('PCN Variation'!B607="","",IF('PCN Variation'!I607="","",'PCN Variation'!I607))</f>
        <v/>
      </c>
      <c r="G603" t="str">
        <f>IF('PCN Variation'!B607="","",IF('PCN Variation'!S607="","",'PCN Variation'!S607))</f>
        <v/>
      </c>
      <c r="H603" t="str">
        <f>IF('PCN Variation'!B607="","",IF('PCN Variation'!U607="","",'PCN Variation'!U607))</f>
        <v/>
      </c>
    </row>
    <row r="604" spans="1:8" x14ac:dyDescent="0.35">
      <c r="A604" t="str">
        <f>IF('PCN Variation'!B608="","",'PCN Variation'!B608)</f>
        <v/>
      </c>
      <c r="B604" t="str">
        <f>IF('PCN Variation'!B608="","",IF('PCN Variation'!G608="","",'PCN Variation'!G608))</f>
        <v/>
      </c>
      <c r="C604" t="str">
        <f>IF('PCN Variation'!B608="","",IF('PCN Variation'!O608="","",'PCN Variation'!O608))</f>
        <v/>
      </c>
      <c r="D604" t="str">
        <f>IF('PCN Variation'!B608="","",IF('PCN Variation'!K608="","",'PCN Variation'!K608))</f>
        <v/>
      </c>
      <c r="E604" t="str">
        <f>IF('PCN Variation'!B608="","",IF('PCN Variation'!M608="","",'PCN Variation'!M608))</f>
        <v/>
      </c>
      <c r="F604" t="str">
        <f>IF('PCN Variation'!B608="","",IF('PCN Variation'!I608="","",'PCN Variation'!I608))</f>
        <v/>
      </c>
      <c r="G604" t="str">
        <f>IF('PCN Variation'!B608="","",IF('PCN Variation'!S608="","",'PCN Variation'!S608))</f>
        <v/>
      </c>
      <c r="H604" t="str">
        <f>IF('PCN Variation'!B608="","",IF('PCN Variation'!U608="","",'PCN Variation'!U608))</f>
        <v/>
      </c>
    </row>
    <row r="605" spans="1:8" x14ac:dyDescent="0.35">
      <c r="A605" t="str">
        <f>IF('PCN Variation'!B609="","",'PCN Variation'!B609)</f>
        <v/>
      </c>
      <c r="B605" t="str">
        <f>IF('PCN Variation'!B609="","",IF('PCN Variation'!G609="","",'PCN Variation'!G609))</f>
        <v/>
      </c>
      <c r="C605" t="str">
        <f>IF('PCN Variation'!B609="","",IF('PCN Variation'!O609="","",'PCN Variation'!O609))</f>
        <v/>
      </c>
      <c r="D605" t="str">
        <f>IF('PCN Variation'!B609="","",IF('PCN Variation'!K609="","",'PCN Variation'!K609))</f>
        <v/>
      </c>
      <c r="E605" t="str">
        <f>IF('PCN Variation'!B609="","",IF('PCN Variation'!M609="","",'PCN Variation'!M609))</f>
        <v/>
      </c>
      <c r="F605" t="str">
        <f>IF('PCN Variation'!B609="","",IF('PCN Variation'!I609="","",'PCN Variation'!I609))</f>
        <v/>
      </c>
      <c r="G605" t="str">
        <f>IF('PCN Variation'!B609="","",IF('PCN Variation'!S609="","",'PCN Variation'!S609))</f>
        <v/>
      </c>
      <c r="H605" t="str">
        <f>IF('PCN Variation'!B609="","",IF('PCN Variation'!U609="","",'PCN Variation'!U609))</f>
        <v/>
      </c>
    </row>
    <row r="606" spans="1:8" x14ac:dyDescent="0.35">
      <c r="A606" t="str">
        <f>IF('PCN Variation'!B610="","",'PCN Variation'!B610)</f>
        <v/>
      </c>
      <c r="B606" t="str">
        <f>IF('PCN Variation'!B610="","",IF('PCN Variation'!G610="","",'PCN Variation'!G610))</f>
        <v/>
      </c>
      <c r="C606" t="str">
        <f>IF('PCN Variation'!B610="","",IF('PCN Variation'!O610="","",'PCN Variation'!O610))</f>
        <v/>
      </c>
      <c r="D606" t="str">
        <f>IF('PCN Variation'!B610="","",IF('PCN Variation'!K610="","",'PCN Variation'!K610))</f>
        <v/>
      </c>
      <c r="E606" t="str">
        <f>IF('PCN Variation'!B610="","",IF('PCN Variation'!M610="","",'PCN Variation'!M610))</f>
        <v/>
      </c>
      <c r="F606" t="str">
        <f>IF('PCN Variation'!B610="","",IF('PCN Variation'!I610="","",'PCN Variation'!I610))</f>
        <v/>
      </c>
      <c r="G606" t="str">
        <f>IF('PCN Variation'!B610="","",IF('PCN Variation'!S610="","",'PCN Variation'!S610))</f>
        <v/>
      </c>
      <c r="H606" t="str">
        <f>IF('PCN Variation'!B610="","",IF('PCN Variation'!U610="","",'PCN Variation'!U610))</f>
        <v/>
      </c>
    </row>
    <row r="607" spans="1:8" x14ac:dyDescent="0.35">
      <c r="A607" t="str">
        <f>IF('PCN Variation'!B611="","",'PCN Variation'!B611)</f>
        <v/>
      </c>
      <c r="B607" t="str">
        <f>IF('PCN Variation'!B611="","",IF('PCN Variation'!G611="","",'PCN Variation'!G611))</f>
        <v/>
      </c>
      <c r="C607" t="str">
        <f>IF('PCN Variation'!B611="","",IF('PCN Variation'!O611="","",'PCN Variation'!O611))</f>
        <v/>
      </c>
      <c r="D607" t="str">
        <f>IF('PCN Variation'!B611="","",IF('PCN Variation'!K611="","",'PCN Variation'!K611))</f>
        <v/>
      </c>
      <c r="E607" t="str">
        <f>IF('PCN Variation'!B611="","",IF('PCN Variation'!M611="","",'PCN Variation'!M611))</f>
        <v/>
      </c>
      <c r="F607" t="str">
        <f>IF('PCN Variation'!B611="","",IF('PCN Variation'!I611="","",'PCN Variation'!I611))</f>
        <v/>
      </c>
      <c r="G607" t="str">
        <f>IF('PCN Variation'!B611="","",IF('PCN Variation'!S611="","",'PCN Variation'!S611))</f>
        <v/>
      </c>
      <c r="H607" t="str">
        <f>IF('PCN Variation'!B611="","",IF('PCN Variation'!U611="","",'PCN Variation'!U611))</f>
        <v/>
      </c>
    </row>
    <row r="608" spans="1:8" x14ac:dyDescent="0.35">
      <c r="A608" t="str">
        <f>IF('PCN Variation'!B612="","",'PCN Variation'!B612)</f>
        <v/>
      </c>
      <c r="B608" t="str">
        <f>IF('PCN Variation'!B612="","",IF('PCN Variation'!G612="","",'PCN Variation'!G612))</f>
        <v/>
      </c>
      <c r="C608" t="str">
        <f>IF('PCN Variation'!B612="","",IF('PCN Variation'!O612="","",'PCN Variation'!O612))</f>
        <v/>
      </c>
      <c r="D608" t="str">
        <f>IF('PCN Variation'!B612="","",IF('PCN Variation'!K612="","",'PCN Variation'!K612))</f>
        <v/>
      </c>
      <c r="E608" t="str">
        <f>IF('PCN Variation'!B612="","",IF('PCN Variation'!M612="","",'PCN Variation'!M612))</f>
        <v/>
      </c>
      <c r="F608" t="str">
        <f>IF('PCN Variation'!B612="","",IF('PCN Variation'!I612="","",'PCN Variation'!I612))</f>
        <v/>
      </c>
      <c r="G608" t="str">
        <f>IF('PCN Variation'!B612="","",IF('PCN Variation'!S612="","",'PCN Variation'!S612))</f>
        <v/>
      </c>
      <c r="H608" t="str">
        <f>IF('PCN Variation'!B612="","",IF('PCN Variation'!U612="","",'PCN Variation'!U612))</f>
        <v/>
      </c>
    </row>
    <row r="609" spans="1:8" x14ac:dyDescent="0.35">
      <c r="A609" t="str">
        <f>IF('PCN Variation'!B613="","",'PCN Variation'!B613)</f>
        <v/>
      </c>
      <c r="B609" t="str">
        <f>IF('PCN Variation'!B613="","",IF('PCN Variation'!G613="","",'PCN Variation'!G613))</f>
        <v/>
      </c>
      <c r="C609" t="str">
        <f>IF('PCN Variation'!B613="","",IF('PCN Variation'!O613="","",'PCN Variation'!O613))</f>
        <v/>
      </c>
      <c r="D609" t="str">
        <f>IF('PCN Variation'!B613="","",IF('PCN Variation'!K613="","",'PCN Variation'!K613))</f>
        <v/>
      </c>
      <c r="E609" t="str">
        <f>IF('PCN Variation'!B613="","",IF('PCN Variation'!M613="","",'PCN Variation'!M613))</f>
        <v/>
      </c>
      <c r="F609" t="str">
        <f>IF('PCN Variation'!B613="","",IF('PCN Variation'!I613="","",'PCN Variation'!I613))</f>
        <v/>
      </c>
      <c r="G609" t="str">
        <f>IF('PCN Variation'!B613="","",IF('PCN Variation'!S613="","",'PCN Variation'!S613))</f>
        <v/>
      </c>
      <c r="H609" t="str">
        <f>IF('PCN Variation'!B613="","",IF('PCN Variation'!U613="","",'PCN Variation'!U613))</f>
        <v/>
      </c>
    </row>
    <row r="610" spans="1:8" x14ac:dyDescent="0.35">
      <c r="A610" t="str">
        <f>IF('PCN Variation'!B614="","",'PCN Variation'!B614)</f>
        <v/>
      </c>
      <c r="B610" t="str">
        <f>IF('PCN Variation'!B614="","",IF('PCN Variation'!G614="","",'PCN Variation'!G614))</f>
        <v/>
      </c>
      <c r="C610" t="str">
        <f>IF('PCN Variation'!B614="","",IF('PCN Variation'!O614="","",'PCN Variation'!O614))</f>
        <v/>
      </c>
      <c r="D610" t="str">
        <f>IF('PCN Variation'!B614="","",IF('PCN Variation'!K614="","",'PCN Variation'!K614))</f>
        <v/>
      </c>
      <c r="E610" t="str">
        <f>IF('PCN Variation'!B614="","",IF('PCN Variation'!M614="","",'PCN Variation'!M614))</f>
        <v/>
      </c>
      <c r="F610" t="str">
        <f>IF('PCN Variation'!B614="","",IF('PCN Variation'!I614="","",'PCN Variation'!I614))</f>
        <v/>
      </c>
      <c r="G610" t="str">
        <f>IF('PCN Variation'!B614="","",IF('PCN Variation'!S614="","",'PCN Variation'!S614))</f>
        <v/>
      </c>
      <c r="H610" t="str">
        <f>IF('PCN Variation'!B614="","",IF('PCN Variation'!U614="","",'PCN Variation'!U614))</f>
        <v/>
      </c>
    </row>
    <row r="611" spans="1:8" x14ac:dyDescent="0.35">
      <c r="A611" t="str">
        <f>IF('PCN Variation'!B615="","",'PCN Variation'!B615)</f>
        <v/>
      </c>
      <c r="B611" t="str">
        <f>IF('PCN Variation'!B615="","",IF('PCN Variation'!G615="","",'PCN Variation'!G615))</f>
        <v/>
      </c>
      <c r="C611" t="str">
        <f>IF('PCN Variation'!B615="","",IF('PCN Variation'!O615="","",'PCN Variation'!O615))</f>
        <v/>
      </c>
      <c r="D611" t="str">
        <f>IF('PCN Variation'!B615="","",IF('PCN Variation'!K615="","",'PCN Variation'!K615))</f>
        <v/>
      </c>
      <c r="E611" t="str">
        <f>IF('PCN Variation'!B615="","",IF('PCN Variation'!M615="","",'PCN Variation'!M615))</f>
        <v/>
      </c>
      <c r="F611" t="str">
        <f>IF('PCN Variation'!B615="","",IF('PCN Variation'!I615="","",'PCN Variation'!I615))</f>
        <v/>
      </c>
      <c r="G611" t="str">
        <f>IF('PCN Variation'!B615="","",IF('PCN Variation'!S615="","",'PCN Variation'!S615))</f>
        <v/>
      </c>
      <c r="H611" t="str">
        <f>IF('PCN Variation'!B615="","",IF('PCN Variation'!U615="","",'PCN Variation'!U615))</f>
        <v/>
      </c>
    </row>
    <row r="612" spans="1:8" x14ac:dyDescent="0.35">
      <c r="A612" t="str">
        <f>IF('PCN Variation'!B616="","",'PCN Variation'!B616)</f>
        <v/>
      </c>
      <c r="B612" t="str">
        <f>IF('PCN Variation'!B616="","",IF('PCN Variation'!G616="","",'PCN Variation'!G616))</f>
        <v/>
      </c>
      <c r="C612" t="str">
        <f>IF('PCN Variation'!B616="","",IF('PCN Variation'!O616="","",'PCN Variation'!O616))</f>
        <v/>
      </c>
      <c r="D612" t="str">
        <f>IF('PCN Variation'!B616="","",IF('PCN Variation'!K616="","",'PCN Variation'!K616))</f>
        <v/>
      </c>
      <c r="E612" t="str">
        <f>IF('PCN Variation'!B616="","",IF('PCN Variation'!M616="","",'PCN Variation'!M616))</f>
        <v/>
      </c>
      <c r="F612" t="str">
        <f>IF('PCN Variation'!B616="","",IF('PCN Variation'!I616="","",'PCN Variation'!I616))</f>
        <v/>
      </c>
      <c r="G612" t="str">
        <f>IF('PCN Variation'!B616="","",IF('PCN Variation'!S616="","",'PCN Variation'!S616))</f>
        <v/>
      </c>
      <c r="H612" t="str">
        <f>IF('PCN Variation'!B616="","",IF('PCN Variation'!U616="","",'PCN Variation'!U616))</f>
        <v/>
      </c>
    </row>
    <row r="613" spans="1:8" x14ac:dyDescent="0.35">
      <c r="A613" t="str">
        <f>IF('PCN Variation'!B617="","",'PCN Variation'!B617)</f>
        <v/>
      </c>
      <c r="B613" t="str">
        <f>IF('PCN Variation'!B617="","",IF('PCN Variation'!G617="","",'PCN Variation'!G617))</f>
        <v/>
      </c>
      <c r="C613" t="str">
        <f>IF('PCN Variation'!B617="","",IF('PCN Variation'!O617="","",'PCN Variation'!O617))</f>
        <v/>
      </c>
      <c r="D613" t="str">
        <f>IF('PCN Variation'!B617="","",IF('PCN Variation'!K617="","",'PCN Variation'!K617))</f>
        <v/>
      </c>
      <c r="E613" t="str">
        <f>IF('PCN Variation'!B617="","",IF('PCN Variation'!M617="","",'PCN Variation'!M617))</f>
        <v/>
      </c>
      <c r="F613" t="str">
        <f>IF('PCN Variation'!B617="","",IF('PCN Variation'!I617="","",'PCN Variation'!I617))</f>
        <v/>
      </c>
      <c r="G613" t="str">
        <f>IF('PCN Variation'!B617="","",IF('PCN Variation'!S617="","",'PCN Variation'!S617))</f>
        <v/>
      </c>
      <c r="H613" t="str">
        <f>IF('PCN Variation'!B617="","",IF('PCN Variation'!U617="","",'PCN Variation'!U617))</f>
        <v/>
      </c>
    </row>
    <row r="614" spans="1:8" x14ac:dyDescent="0.35">
      <c r="A614" t="str">
        <f>IF('PCN Variation'!B618="","",'PCN Variation'!B618)</f>
        <v/>
      </c>
      <c r="B614" t="str">
        <f>IF('PCN Variation'!B618="","",IF('PCN Variation'!G618="","",'PCN Variation'!G618))</f>
        <v/>
      </c>
      <c r="C614" t="str">
        <f>IF('PCN Variation'!B618="","",IF('PCN Variation'!O618="","",'PCN Variation'!O618))</f>
        <v/>
      </c>
      <c r="D614" t="str">
        <f>IF('PCN Variation'!B618="","",IF('PCN Variation'!K618="","",'PCN Variation'!K618))</f>
        <v/>
      </c>
      <c r="E614" t="str">
        <f>IF('PCN Variation'!B618="","",IF('PCN Variation'!M618="","",'PCN Variation'!M618))</f>
        <v/>
      </c>
      <c r="F614" t="str">
        <f>IF('PCN Variation'!B618="","",IF('PCN Variation'!I618="","",'PCN Variation'!I618))</f>
        <v/>
      </c>
      <c r="G614" t="str">
        <f>IF('PCN Variation'!B618="","",IF('PCN Variation'!S618="","",'PCN Variation'!S618))</f>
        <v/>
      </c>
      <c r="H614" t="str">
        <f>IF('PCN Variation'!B618="","",IF('PCN Variation'!U618="","",'PCN Variation'!U618))</f>
        <v/>
      </c>
    </row>
    <row r="615" spans="1:8" x14ac:dyDescent="0.35">
      <c r="A615" t="str">
        <f>IF('PCN Variation'!B619="","",'PCN Variation'!B619)</f>
        <v/>
      </c>
      <c r="B615" t="str">
        <f>IF('PCN Variation'!B619="","",IF('PCN Variation'!G619="","",'PCN Variation'!G619))</f>
        <v/>
      </c>
      <c r="C615" t="str">
        <f>IF('PCN Variation'!B619="","",IF('PCN Variation'!O619="","",'PCN Variation'!O619))</f>
        <v/>
      </c>
      <c r="D615" t="str">
        <f>IF('PCN Variation'!B619="","",IF('PCN Variation'!K619="","",'PCN Variation'!K619))</f>
        <v/>
      </c>
      <c r="E615" t="str">
        <f>IF('PCN Variation'!B619="","",IF('PCN Variation'!M619="","",'PCN Variation'!M619))</f>
        <v/>
      </c>
      <c r="F615" t="str">
        <f>IF('PCN Variation'!B619="","",IF('PCN Variation'!I619="","",'PCN Variation'!I619))</f>
        <v/>
      </c>
      <c r="G615" t="str">
        <f>IF('PCN Variation'!B619="","",IF('PCN Variation'!S619="","",'PCN Variation'!S619))</f>
        <v/>
      </c>
      <c r="H615" t="str">
        <f>IF('PCN Variation'!B619="","",IF('PCN Variation'!U619="","",'PCN Variation'!U619))</f>
        <v/>
      </c>
    </row>
    <row r="616" spans="1:8" x14ac:dyDescent="0.35">
      <c r="A616" t="str">
        <f>IF('PCN Variation'!B620="","",'PCN Variation'!B620)</f>
        <v/>
      </c>
      <c r="B616" t="str">
        <f>IF('PCN Variation'!B620="","",IF('PCN Variation'!G620="","",'PCN Variation'!G620))</f>
        <v/>
      </c>
      <c r="C616" t="str">
        <f>IF('PCN Variation'!B620="","",IF('PCN Variation'!O620="","",'PCN Variation'!O620))</f>
        <v/>
      </c>
      <c r="D616" t="str">
        <f>IF('PCN Variation'!B620="","",IF('PCN Variation'!K620="","",'PCN Variation'!K620))</f>
        <v/>
      </c>
      <c r="E616" t="str">
        <f>IF('PCN Variation'!B620="","",IF('PCN Variation'!M620="","",'PCN Variation'!M620))</f>
        <v/>
      </c>
      <c r="F616" t="str">
        <f>IF('PCN Variation'!B620="","",IF('PCN Variation'!I620="","",'PCN Variation'!I620))</f>
        <v/>
      </c>
      <c r="G616" t="str">
        <f>IF('PCN Variation'!B620="","",IF('PCN Variation'!S620="","",'PCN Variation'!S620))</f>
        <v/>
      </c>
      <c r="H616" t="str">
        <f>IF('PCN Variation'!B620="","",IF('PCN Variation'!U620="","",'PCN Variation'!U620))</f>
        <v/>
      </c>
    </row>
    <row r="617" spans="1:8" x14ac:dyDescent="0.35">
      <c r="A617" t="str">
        <f>IF('PCN Variation'!B621="","",'PCN Variation'!B621)</f>
        <v/>
      </c>
      <c r="B617" t="str">
        <f>IF('PCN Variation'!B621="","",IF('PCN Variation'!G621="","",'PCN Variation'!G621))</f>
        <v/>
      </c>
      <c r="C617" t="str">
        <f>IF('PCN Variation'!B621="","",IF('PCN Variation'!O621="","",'PCN Variation'!O621))</f>
        <v/>
      </c>
      <c r="D617" t="str">
        <f>IF('PCN Variation'!B621="","",IF('PCN Variation'!K621="","",'PCN Variation'!K621))</f>
        <v/>
      </c>
      <c r="E617" t="str">
        <f>IF('PCN Variation'!B621="","",IF('PCN Variation'!M621="","",'PCN Variation'!M621))</f>
        <v/>
      </c>
      <c r="F617" t="str">
        <f>IF('PCN Variation'!B621="","",IF('PCN Variation'!I621="","",'PCN Variation'!I621))</f>
        <v/>
      </c>
      <c r="G617" t="str">
        <f>IF('PCN Variation'!B621="","",IF('PCN Variation'!S621="","",'PCN Variation'!S621))</f>
        <v/>
      </c>
      <c r="H617" t="str">
        <f>IF('PCN Variation'!B621="","",IF('PCN Variation'!U621="","",'PCN Variation'!U621))</f>
        <v/>
      </c>
    </row>
    <row r="618" spans="1:8" x14ac:dyDescent="0.35">
      <c r="A618" t="str">
        <f>IF('PCN Variation'!B622="","",'PCN Variation'!B622)</f>
        <v/>
      </c>
      <c r="B618" t="str">
        <f>IF('PCN Variation'!B622="","",IF('PCN Variation'!G622="","",'PCN Variation'!G622))</f>
        <v/>
      </c>
      <c r="C618" t="str">
        <f>IF('PCN Variation'!B622="","",IF('PCN Variation'!O622="","",'PCN Variation'!O622))</f>
        <v/>
      </c>
      <c r="D618" t="str">
        <f>IF('PCN Variation'!B622="","",IF('PCN Variation'!K622="","",'PCN Variation'!K622))</f>
        <v/>
      </c>
      <c r="E618" t="str">
        <f>IF('PCN Variation'!B622="","",IF('PCN Variation'!M622="","",'PCN Variation'!M622))</f>
        <v/>
      </c>
      <c r="F618" t="str">
        <f>IF('PCN Variation'!B622="","",IF('PCN Variation'!I622="","",'PCN Variation'!I622))</f>
        <v/>
      </c>
      <c r="G618" t="str">
        <f>IF('PCN Variation'!B622="","",IF('PCN Variation'!S622="","",'PCN Variation'!S622))</f>
        <v/>
      </c>
      <c r="H618" t="str">
        <f>IF('PCN Variation'!B622="","",IF('PCN Variation'!U622="","",'PCN Variation'!U622))</f>
        <v/>
      </c>
    </row>
    <row r="619" spans="1:8" x14ac:dyDescent="0.35">
      <c r="A619" t="str">
        <f>IF('PCN Variation'!B623="","",'PCN Variation'!B623)</f>
        <v/>
      </c>
      <c r="B619" t="str">
        <f>IF('PCN Variation'!B623="","",IF('PCN Variation'!G623="","",'PCN Variation'!G623))</f>
        <v/>
      </c>
      <c r="C619" t="str">
        <f>IF('PCN Variation'!B623="","",IF('PCN Variation'!O623="","",'PCN Variation'!O623))</f>
        <v/>
      </c>
      <c r="D619" t="str">
        <f>IF('PCN Variation'!B623="","",IF('PCN Variation'!K623="","",'PCN Variation'!K623))</f>
        <v/>
      </c>
      <c r="E619" t="str">
        <f>IF('PCN Variation'!B623="","",IF('PCN Variation'!M623="","",'PCN Variation'!M623))</f>
        <v/>
      </c>
      <c r="F619" t="str">
        <f>IF('PCN Variation'!B623="","",IF('PCN Variation'!I623="","",'PCN Variation'!I623))</f>
        <v/>
      </c>
      <c r="G619" t="str">
        <f>IF('PCN Variation'!B623="","",IF('PCN Variation'!S623="","",'PCN Variation'!S623))</f>
        <v/>
      </c>
      <c r="H619" t="str">
        <f>IF('PCN Variation'!B623="","",IF('PCN Variation'!U623="","",'PCN Variation'!U623))</f>
        <v/>
      </c>
    </row>
    <row r="620" spans="1:8" x14ac:dyDescent="0.35">
      <c r="A620" t="str">
        <f>IF('PCN Variation'!B624="","",'PCN Variation'!B624)</f>
        <v/>
      </c>
      <c r="B620" t="str">
        <f>IF('PCN Variation'!B624="","",IF('PCN Variation'!G624="","",'PCN Variation'!G624))</f>
        <v/>
      </c>
      <c r="C620" t="str">
        <f>IF('PCN Variation'!B624="","",IF('PCN Variation'!O624="","",'PCN Variation'!O624))</f>
        <v/>
      </c>
      <c r="D620" t="str">
        <f>IF('PCN Variation'!B624="","",IF('PCN Variation'!K624="","",'PCN Variation'!K624))</f>
        <v/>
      </c>
      <c r="E620" t="str">
        <f>IF('PCN Variation'!B624="","",IF('PCN Variation'!M624="","",'PCN Variation'!M624))</f>
        <v/>
      </c>
      <c r="F620" t="str">
        <f>IF('PCN Variation'!B624="","",IF('PCN Variation'!I624="","",'PCN Variation'!I624))</f>
        <v/>
      </c>
      <c r="G620" t="str">
        <f>IF('PCN Variation'!B624="","",IF('PCN Variation'!S624="","",'PCN Variation'!S624))</f>
        <v/>
      </c>
      <c r="H620" t="str">
        <f>IF('PCN Variation'!B624="","",IF('PCN Variation'!U624="","",'PCN Variation'!U624))</f>
        <v/>
      </c>
    </row>
    <row r="621" spans="1:8" x14ac:dyDescent="0.35">
      <c r="A621" t="str">
        <f>IF('PCN Variation'!B625="","",'PCN Variation'!B625)</f>
        <v/>
      </c>
      <c r="B621" t="str">
        <f>IF('PCN Variation'!B625="","",IF('PCN Variation'!G625="","",'PCN Variation'!G625))</f>
        <v/>
      </c>
      <c r="C621" t="str">
        <f>IF('PCN Variation'!B625="","",IF('PCN Variation'!O625="","",'PCN Variation'!O625))</f>
        <v/>
      </c>
      <c r="D621" t="str">
        <f>IF('PCN Variation'!B625="","",IF('PCN Variation'!K625="","",'PCN Variation'!K625))</f>
        <v/>
      </c>
      <c r="E621" t="str">
        <f>IF('PCN Variation'!B625="","",IF('PCN Variation'!M625="","",'PCN Variation'!M625))</f>
        <v/>
      </c>
      <c r="F621" t="str">
        <f>IF('PCN Variation'!B625="","",IF('PCN Variation'!I625="","",'PCN Variation'!I625))</f>
        <v/>
      </c>
      <c r="G621" t="str">
        <f>IF('PCN Variation'!B625="","",IF('PCN Variation'!S625="","",'PCN Variation'!S625))</f>
        <v/>
      </c>
      <c r="H621" t="str">
        <f>IF('PCN Variation'!B625="","",IF('PCN Variation'!U625="","",'PCN Variation'!U625))</f>
        <v/>
      </c>
    </row>
    <row r="622" spans="1:8" x14ac:dyDescent="0.35">
      <c r="A622" t="str">
        <f>IF('PCN Variation'!B626="","",'PCN Variation'!B626)</f>
        <v/>
      </c>
      <c r="B622" t="str">
        <f>IF('PCN Variation'!B626="","",IF('PCN Variation'!G626="","",'PCN Variation'!G626))</f>
        <v/>
      </c>
      <c r="C622" t="str">
        <f>IF('PCN Variation'!B626="","",IF('PCN Variation'!O626="","",'PCN Variation'!O626))</f>
        <v/>
      </c>
      <c r="D622" t="str">
        <f>IF('PCN Variation'!B626="","",IF('PCN Variation'!K626="","",'PCN Variation'!K626))</f>
        <v/>
      </c>
      <c r="E622" t="str">
        <f>IF('PCN Variation'!B626="","",IF('PCN Variation'!M626="","",'PCN Variation'!M626))</f>
        <v/>
      </c>
      <c r="F622" t="str">
        <f>IF('PCN Variation'!B626="","",IF('PCN Variation'!I626="","",'PCN Variation'!I626))</f>
        <v/>
      </c>
      <c r="G622" t="str">
        <f>IF('PCN Variation'!B626="","",IF('PCN Variation'!S626="","",'PCN Variation'!S626))</f>
        <v/>
      </c>
      <c r="H622" t="str">
        <f>IF('PCN Variation'!B626="","",IF('PCN Variation'!U626="","",'PCN Variation'!U626))</f>
        <v/>
      </c>
    </row>
    <row r="623" spans="1:8" x14ac:dyDescent="0.35">
      <c r="A623" t="str">
        <f>IF('PCN Variation'!B627="","",'PCN Variation'!B627)</f>
        <v/>
      </c>
      <c r="B623" t="str">
        <f>IF('PCN Variation'!B627="","",IF('PCN Variation'!G627="","",'PCN Variation'!G627))</f>
        <v/>
      </c>
      <c r="C623" t="str">
        <f>IF('PCN Variation'!B627="","",IF('PCN Variation'!O627="","",'PCN Variation'!O627))</f>
        <v/>
      </c>
      <c r="D623" t="str">
        <f>IF('PCN Variation'!B627="","",IF('PCN Variation'!K627="","",'PCN Variation'!K627))</f>
        <v/>
      </c>
      <c r="E623" t="str">
        <f>IF('PCN Variation'!B627="","",IF('PCN Variation'!M627="","",'PCN Variation'!M627))</f>
        <v/>
      </c>
      <c r="F623" t="str">
        <f>IF('PCN Variation'!B627="","",IF('PCN Variation'!I627="","",'PCN Variation'!I627))</f>
        <v/>
      </c>
      <c r="G623" t="str">
        <f>IF('PCN Variation'!B627="","",IF('PCN Variation'!S627="","",'PCN Variation'!S627))</f>
        <v/>
      </c>
      <c r="H623" t="str">
        <f>IF('PCN Variation'!B627="","",IF('PCN Variation'!U627="","",'PCN Variation'!U627))</f>
        <v/>
      </c>
    </row>
    <row r="624" spans="1:8" x14ac:dyDescent="0.35">
      <c r="A624" t="str">
        <f>IF('PCN Variation'!B628="","",'PCN Variation'!B628)</f>
        <v/>
      </c>
      <c r="B624" t="str">
        <f>IF('PCN Variation'!B628="","",IF('PCN Variation'!G628="","",'PCN Variation'!G628))</f>
        <v/>
      </c>
      <c r="C624" t="str">
        <f>IF('PCN Variation'!B628="","",IF('PCN Variation'!O628="","",'PCN Variation'!O628))</f>
        <v/>
      </c>
      <c r="D624" t="str">
        <f>IF('PCN Variation'!B628="","",IF('PCN Variation'!K628="","",'PCN Variation'!K628))</f>
        <v/>
      </c>
      <c r="E624" t="str">
        <f>IF('PCN Variation'!B628="","",IF('PCN Variation'!M628="","",'PCN Variation'!M628))</f>
        <v/>
      </c>
      <c r="F624" t="str">
        <f>IF('PCN Variation'!B628="","",IF('PCN Variation'!I628="","",'PCN Variation'!I628))</f>
        <v/>
      </c>
      <c r="G624" t="str">
        <f>IF('PCN Variation'!B628="","",IF('PCN Variation'!S628="","",'PCN Variation'!S628))</f>
        <v/>
      </c>
      <c r="H624" t="str">
        <f>IF('PCN Variation'!B628="","",IF('PCN Variation'!U628="","",'PCN Variation'!U628))</f>
        <v/>
      </c>
    </row>
    <row r="625" spans="1:8" x14ac:dyDescent="0.35">
      <c r="A625" t="str">
        <f>IF('PCN Variation'!B629="","",'PCN Variation'!B629)</f>
        <v/>
      </c>
      <c r="B625" t="str">
        <f>IF('PCN Variation'!B629="","",IF('PCN Variation'!G629="","",'PCN Variation'!G629))</f>
        <v/>
      </c>
      <c r="C625" t="str">
        <f>IF('PCN Variation'!B629="","",IF('PCN Variation'!O629="","",'PCN Variation'!O629))</f>
        <v/>
      </c>
      <c r="D625" t="str">
        <f>IF('PCN Variation'!B629="","",IF('PCN Variation'!K629="","",'PCN Variation'!K629))</f>
        <v/>
      </c>
      <c r="E625" t="str">
        <f>IF('PCN Variation'!B629="","",IF('PCN Variation'!M629="","",'PCN Variation'!M629))</f>
        <v/>
      </c>
      <c r="F625" t="str">
        <f>IF('PCN Variation'!B629="","",IF('PCN Variation'!I629="","",'PCN Variation'!I629))</f>
        <v/>
      </c>
      <c r="G625" t="str">
        <f>IF('PCN Variation'!B629="","",IF('PCN Variation'!S629="","",'PCN Variation'!S629))</f>
        <v/>
      </c>
      <c r="H625" t="str">
        <f>IF('PCN Variation'!B629="","",IF('PCN Variation'!U629="","",'PCN Variation'!U629))</f>
        <v/>
      </c>
    </row>
    <row r="626" spans="1:8" x14ac:dyDescent="0.35">
      <c r="A626" t="str">
        <f>IF('PCN Variation'!B630="","",'PCN Variation'!B630)</f>
        <v/>
      </c>
      <c r="B626" t="str">
        <f>IF('PCN Variation'!B630="","",IF('PCN Variation'!G630="","",'PCN Variation'!G630))</f>
        <v/>
      </c>
      <c r="C626" t="str">
        <f>IF('PCN Variation'!B630="","",IF('PCN Variation'!O630="","",'PCN Variation'!O630))</f>
        <v/>
      </c>
      <c r="D626" t="str">
        <f>IF('PCN Variation'!B630="","",IF('PCN Variation'!K630="","",'PCN Variation'!K630))</f>
        <v/>
      </c>
      <c r="E626" t="str">
        <f>IF('PCN Variation'!B630="","",IF('PCN Variation'!M630="","",'PCN Variation'!M630))</f>
        <v/>
      </c>
      <c r="F626" t="str">
        <f>IF('PCN Variation'!B630="","",IF('PCN Variation'!I630="","",'PCN Variation'!I630))</f>
        <v/>
      </c>
      <c r="G626" t="str">
        <f>IF('PCN Variation'!B630="","",IF('PCN Variation'!S630="","",'PCN Variation'!S630))</f>
        <v/>
      </c>
      <c r="H626" t="str">
        <f>IF('PCN Variation'!B630="","",IF('PCN Variation'!U630="","",'PCN Variation'!U630))</f>
        <v/>
      </c>
    </row>
    <row r="627" spans="1:8" x14ac:dyDescent="0.35">
      <c r="A627" t="str">
        <f>IF('PCN Variation'!B631="","",'PCN Variation'!B631)</f>
        <v/>
      </c>
      <c r="B627" t="str">
        <f>IF('PCN Variation'!B631="","",IF('PCN Variation'!G631="","",'PCN Variation'!G631))</f>
        <v/>
      </c>
      <c r="C627" t="str">
        <f>IF('PCN Variation'!B631="","",IF('PCN Variation'!O631="","",'PCN Variation'!O631))</f>
        <v/>
      </c>
      <c r="D627" t="str">
        <f>IF('PCN Variation'!B631="","",IF('PCN Variation'!K631="","",'PCN Variation'!K631))</f>
        <v/>
      </c>
      <c r="E627" t="str">
        <f>IF('PCN Variation'!B631="","",IF('PCN Variation'!M631="","",'PCN Variation'!M631))</f>
        <v/>
      </c>
      <c r="F627" t="str">
        <f>IF('PCN Variation'!B631="","",IF('PCN Variation'!I631="","",'PCN Variation'!I631))</f>
        <v/>
      </c>
      <c r="G627" t="str">
        <f>IF('PCN Variation'!B631="","",IF('PCN Variation'!S631="","",'PCN Variation'!S631))</f>
        <v/>
      </c>
      <c r="H627" t="str">
        <f>IF('PCN Variation'!B631="","",IF('PCN Variation'!U631="","",'PCN Variation'!U631))</f>
        <v/>
      </c>
    </row>
    <row r="628" spans="1:8" x14ac:dyDescent="0.35">
      <c r="A628" t="str">
        <f>IF('PCN Variation'!B632="","",'PCN Variation'!B632)</f>
        <v/>
      </c>
      <c r="B628" t="str">
        <f>IF('PCN Variation'!B632="","",IF('PCN Variation'!G632="","",'PCN Variation'!G632))</f>
        <v/>
      </c>
      <c r="C628" t="str">
        <f>IF('PCN Variation'!B632="","",IF('PCN Variation'!O632="","",'PCN Variation'!O632))</f>
        <v/>
      </c>
      <c r="D628" t="str">
        <f>IF('PCN Variation'!B632="","",IF('PCN Variation'!K632="","",'PCN Variation'!K632))</f>
        <v/>
      </c>
      <c r="E628" t="str">
        <f>IF('PCN Variation'!B632="","",IF('PCN Variation'!M632="","",'PCN Variation'!M632))</f>
        <v/>
      </c>
      <c r="F628" t="str">
        <f>IF('PCN Variation'!B632="","",IF('PCN Variation'!I632="","",'PCN Variation'!I632))</f>
        <v/>
      </c>
      <c r="G628" t="str">
        <f>IF('PCN Variation'!B632="","",IF('PCN Variation'!S632="","",'PCN Variation'!S632))</f>
        <v/>
      </c>
      <c r="H628" t="str">
        <f>IF('PCN Variation'!B632="","",IF('PCN Variation'!U632="","",'PCN Variation'!U632))</f>
        <v/>
      </c>
    </row>
    <row r="629" spans="1:8" x14ac:dyDescent="0.35">
      <c r="A629" t="str">
        <f>IF('PCN Variation'!B633="","",'PCN Variation'!B633)</f>
        <v/>
      </c>
      <c r="B629" t="str">
        <f>IF('PCN Variation'!B633="","",IF('PCN Variation'!G633="","",'PCN Variation'!G633))</f>
        <v/>
      </c>
      <c r="C629" t="str">
        <f>IF('PCN Variation'!B633="","",IF('PCN Variation'!O633="","",'PCN Variation'!O633))</f>
        <v/>
      </c>
      <c r="D629" t="str">
        <f>IF('PCN Variation'!B633="","",IF('PCN Variation'!K633="","",'PCN Variation'!K633))</f>
        <v/>
      </c>
      <c r="E629" t="str">
        <f>IF('PCN Variation'!B633="","",IF('PCN Variation'!M633="","",'PCN Variation'!M633))</f>
        <v/>
      </c>
      <c r="F629" t="str">
        <f>IF('PCN Variation'!B633="","",IF('PCN Variation'!I633="","",'PCN Variation'!I633))</f>
        <v/>
      </c>
      <c r="G629" t="str">
        <f>IF('PCN Variation'!B633="","",IF('PCN Variation'!S633="","",'PCN Variation'!S633))</f>
        <v/>
      </c>
      <c r="H629" t="str">
        <f>IF('PCN Variation'!B633="","",IF('PCN Variation'!U633="","",'PCN Variation'!U633))</f>
        <v/>
      </c>
    </row>
    <row r="630" spans="1:8" x14ac:dyDescent="0.35">
      <c r="A630" t="str">
        <f>IF('PCN Variation'!B634="","",'PCN Variation'!B634)</f>
        <v/>
      </c>
      <c r="B630" t="str">
        <f>IF('PCN Variation'!B634="","",IF('PCN Variation'!G634="","",'PCN Variation'!G634))</f>
        <v/>
      </c>
      <c r="C630" t="str">
        <f>IF('PCN Variation'!B634="","",IF('PCN Variation'!O634="","",'PCN Variation'!O634))</f>
        <v/>
      </c>
      <c r="D630" t="str">
        <f>IF('PCN Variation'!B634="","",IF('PCN Variation'!K634="","",'PCN Variation'!K634))</f>
        <v/>
      </c>
      <c r="E630" t="str">
        <f>IF('PCN Variation'!B634="","",IF('PCN Variation'!M634="","",'PCN Variation'!M634))</f>
        <v/>
      </c>
      <c r="F630" t="str">
        <f>IF('PCN Variation'!B634="","",IF('PCN Variation'!I634="","",'PCN Variation'!I634))</f>
        <v/>
      </c>
      <c r="G630" t="str">
        <f>IF('PCN Variation'!B634="","",IF('PCN Variation'!S634="","",'PCN Variation'!S634))</f>
        <v/>
      </c>
      <c r="H630" t="str">
        <f>IF('PCN Variation'!B634="","",IF('PCN Variation'!U634="","",'PCN Variation'!U634))</f>
        <v/>
      </c>
    </row>
    <row r="631" spans="1:8" x14ac:dyDescent="0.35">
      <c r="A631" t="str">
        <f>IF('PCN Variation'!B635="","",'PCN Variation'!B635)</f>
        <v/>
      </c>
      <c r="B631" t="str">
        <f>IF('PCN Variation'!B635="","",IF('PCN Variation'!G635="","",'PCN Variation'!G635))</f>
        <v/>
      </c>
      <c r="C631" t="str">
        <f>IF('PCN Variation'!B635="","",IF('PCN Variation'!O635="","",'PCN Variation'!O635))</f>
        <v/>
      </c>
      <c r="D631" t="str">
        <f>IF('PCN Variation'!B635="","",IF('PCN Variation'!K635="","",'PCN Variation'!K635))</f>
        <v/>
      </c>
      <c r="E631" t="str">
        <f>IF('PCN Variation'!B635="","",IF('PCN Variation'!M635="","",'PCN Variation'!M635))</f>
        <v/>
      </c>
      <c r="F631" t="str">
        <f>IF('PCN Variation'!B635="","",IF('PCN Variation'!I635="","",'PCN Variation'!I635))</f>
        <v/>
      </c>
      <c r="G631" t="str">
        <f>IF('PCN Variation'!B635="","",IF('PCN Variation'!S635="","",'PCN Variation'!S635))</f>
        <v/>
      </c>
      <c r="H631" t="str">
        <f>IF('PCN Variation'!B635="","",IF('PCN Variation'!U635="","",'PCN Variation'!U635))</f>
        <v/>
      </c>
    </row>
    <row r="632" spans="1:8" x14ac:dyDescent="0.35">
      <c r="A632" t="str">
        <f>IF('PCN Variation'!B636="","",'PCN Variation'!B636)</f>
        <v/>
      </c>
      <c r="B632" t="str">
        <f>IF('PCN Variation'!B636="","",IF('PCN Variation'!G636="","",'PCN Variation'!G636))</f>
        <v/>
      </c>
      <c r="C632" t="str">
        <f>IF('PCN Variation'!B636="","",IF('PCN Variation'!O636="","",'PCN Variation'!O636))</f>
        <v/>
      </c>
      <c r="D632" t="str">
        <f>IF('PCN Variation'!B636="","",IF('PCN Variation'!K636="","",'PCN Variation'!K636))</f>
        <v/>
      </c>
      <c r="E632" t="str">
        <f>IF('PCN Variation'!B636="","",IF('PCN Variation'!M636="","",'PCN Variation'!M636))</f>
        <v/>
      </c>
      <c r="F632" t="str">
        <f>IF('PCN Variation'!B636="","",IF('PCN Variation'!I636="","",'PCN Variation'!I636))</f>
        <v/>
      </c>
      <c r="G632" t="str">
        <f>IF('PCN Variation'!B636="","",IF('PCN Variation'!S636="","",'PCN Variation'!S636))</f>
        <v/>
      </c>
      <c r="H632" t="str">
        <f>IF('PCN Variation'!B636="","",IF('PCN Variation'!U636="","",'PCN Variation'!U636))</f>
        <v/>
      </c>
    </row>
    <row r="633" spans="1:8" x14ac:dyDescent="0.35">
      <c r="A633" t="str">
        <f>IF('PCN Variation'!B637="","",'PCN Variation'!B637)</f>
        <v/>
      </c>
      <c r="B633" t="str">
        <f>IF('PCN Variation'!B637="","",IF('PCN Variation'!G637="","",'PCN Variation'!G637))</f>
        <v/>
      </c>
      <c r="C633" t="str">
        <f>IF('PCN Variation'!B637="","",IF('PCN Variation'!O637="","",'PCN Variation'!O637))</f>
        <v/>
      </c>
      <c r="D633" t="str">
        <f>IF('PCN Variation'!B637="","",IF('PCN Variation'!K637="","",'PCN Variation'!K637))</f>
        <v/>
      </c>
      <c r="E633" t="str">
        <f>IF('PCN Variation'!B637="","",IF('PCN Variation'!M637="","",'PCN Variation'!M637))</f>
        <v/>
      </c>
      <c r="F633" t="str">
        <f>IF('PCN Variation'!B637="","",IF('PCN Variation'!I637="","",'PCN Variation'!I637))</f>
        <v/>
      </c>
      <c r="G633" t="str">
        <f>IF('PCN Variation'!B637="","",IF('PCN Variation'!S637="","",'PCN Variation'!S637))</f>
        <v/>
      </c>
      <c r="H633" t="str">
        <f>IF('PCN Variation'!B637="","",IF('PCN Variation'!U637="","",'PCN Variation'!U637))</f>
        <v/>
      </c>
    </row>
    <row r="634" spans="1:8" x14ac:dyDescent="0.35">
      <c r="A634" t="str">
        <f>IF('PCN Variation'!B638="","",'PCN Variation'!B638)</f>
        <v/>
      </c>
      <c r="B634" t="str">
        <f>IF('PCN Variation'!B638="","",IF('PCN Variation'!G638="","",'PCN Variation'!G638))</f>
        <v/>
      </c>
      <c r="C634" t="str">
        <f>IF('PCN Variation'!B638="","",IF('PCN Variation'!O638="","",'PCN Variation'!O638))</f>
        <v/>
      </c>
      <c r="D634" t="str">
        <f>IF('PCN Variation'!B638="","",IF('PCN Variation'!K638="","",'PCN Variation'!K638))</f>
        <v/>
      </c>
      <c r="E634" t="str">
        <f>IF('PCN Variation'!B638="","",IF('PCN Variation'!M638="","",'PCN Variation'!M638))</f>
        <v/>
      </c>
      <c r="F634" t="str">
        <f>IF('PCN Variation'!B638="","",IF('PCN Variation'!I638="","",'PCN Variation'!I638))</f>
        <v/>
      </c>
      <c r="G634" t="str">
        <f>IF('PCN Variation'!B638="","",IF('PCN Variation'!S638="","",'PCN Variation'!S638))</f>
        <v/>
      </c>
      <c r="H634" t="str">
        <f>IF('PCN Variation'!B638="","",IF('PCN Variation'!U638="","",'PCN Variation'!U638))</f>
        <v/>
      </c>
    </row>
    <row r="635" spans="1:8" x14ac:dyDescent="0.35">
      <c r="A635" t="str">
        <f>IF('PCN Variation'!B639="","",'PCN Variation'!B639)</f>
        <v/>
      </c>
      <c r="B635" t="str">
        <f>IF('PCN Variation'!B639="","",IF('PCN Variation'!G639="","",'PCN Variation'!G639))</f>
        <v/>
      </c>
      <c r="C635" t="str">
        <f>IF('PCN Variation'!B639="","",IF('PCN Variation'!O639="","",'PCN Variation'!O639))</f>
        <v/>
      </c>
      <c r="D635" t="str">
        <f>IF('PCN Variation'!B639="","",IF('PCN Variation'!K639="","",'PCN Variation'!K639))</f>
        <v/>
      </c>
      <c r="E635" t="str">
        <f>IF('PCN Variation'!B639="","",IF('PCN Variation'!M639="","",'PCN Variation'!M639))</f>
        <v/>
      </c>
      <c r="F635" t="str">
        <f>IF('PCN Variation'!B639="","",IF('PCN Variation'!I639="","",'PCN Variation'!I639))</f>
        <v/>
      </c>
      <c r="G635" t="str">
        <f>IF('PCN Variation'!B639="","",IF('PCN Variation'!S639="","",'PCN Variation'!S639))</f>
        <v/>
      </c>
      <c r="H635" t="str">
        <f>IF('PCN Variation'!B639="","",IF('PCN Variation'!U639="","",'PCN Variation'!U639))</f>
        <v/>
      </c>
    </row>
    <row r="636" spans="1:8" x14ac:dyDescent="0.35">
      <c r="A636" t="str">
        <f>IF('PCN Variation'!B640="","",'PCN Variation'!B640)</f>
        <v/>
      </c>
      <c r="B636" t="str">
        <f>IF('PCN Variation'!B640="","",IF('PCN Variation'!G640="","",'PCN Variation'!G640))</f>
        <v/>
      </c>
      <c r="C636" t="str">
        <f>IF('PCN Variation'!B640="","",IF('PCN Variation'!O640="","",'PCN Variation'!O640))</f>
        <v/>
      </c>
      <c r="D636" t="str">
        <f>IF('PCN Variation'!B640="","",IF('PCN Variation'!K640="","",'PCN Variation'!K640))</f>
        <v/>
      </c>
      <c r="E636" t="str">
        <f>IF('PCN Variation'!B640="","",IF('PCN Variation'!M640="","",'PCN Variation'!M640))</f>
        <v/>
      </c>
      <c r="F636" t="str">
        <f>IF('PCN Variation'!B640="","",IF('PCN Variation'!I640="","",'PCN Variation'!I640))</f>
        <v/>
      </c>
      <c r="G636" t="str">
        <f>IF('PCN Variation'!B640="","",IF('PCN Variation'!S640="","",'PCN Variation'!S640))</f>
        <v/>
      </c>
      <c r="H636" t="str">
        <f>IF('PCN Variation'!B640="","",IF('PCN Variation'!U640="","",'PCN Variation'!U640))</f>
        <v/>
      </c>
    </row>
    <row r="637" spans="1:8" x14ac:dyDescent="0.35">
      <c r="A637" t="str">
        <f>IF('PCN Variation'!B641="","",'PCN Variation'!B641)</f>
        <v/>
      </c>
      <c r="B637" t="str">
        <f>IF('PCN Variation'!B641="","",IF('PCN Variation'!G641="","",'PCN Variation'!G641))</f>
        <v/>
      </c>
      <c r="C637" t="str">
        <f>IF('PCN Variation'!B641="","",IF('PCN Variation'!O641="","",'PCN Variation'!O641))</f>
        <v/>
      </c>
      <c r="D637" t="str">
        <f>IF('PCN Variation'!B641="","",IF('PCN Variation'!K641="","",'PCN Variation'!K641))</f>
        <v/>
      </c>
      <c r="E637" t="str">
        <f>IF('PCN Variation'!B641="","",IF('PCN Variation'!M641="","",'PCN Variation'!M641))</f>
        <v/>
      </c>
      <c r="F637" t="str">
        <f>IF('PCN Variation'!B641="","",IF('PCN Variation'!I641="","",'PCN Variation'!I641))</f>
        <v/>
      </c>
      <c r="G637" t="str">
        <f>IF('PCN Variation'!B641="","",IF('PCN Variation'!S641="","",'PCN Variation'!S641))</f>
        <v/>
      </c>
      <c r="H637" t="str">
        <f>IF('PCN Variation'!B641="","",IF('PCN Variation'!U641="","",'PCN Variation'!U641))</f>
        <v/>
      </c>
    </row>
    <row r="638" spans="1:8" x14ac:dyDescent="0.35">
      <c r="A638" t="str">
        <f>IF('PCN Variation'!B642="","",'PCN Variation'!B642)</f>
        <v/>
      </c>
      <c r="B638" t="str">
        <f>IF('PCN Variation'!B642="","",IF('PCN Variation'!G642="","",'PCN Variation'!G642))</f>
        <v/>
      </c>
      <c r="C638" t="str">
        <f>IF('PCN Variation'!B642="","",IF('PCN Variation'!O642="","",'PCN Variation'!O642))</f>
        <v/>
      </c>
      <c r="D638" t="str">
        <f>IF('PCN Variation'!B642="","",IF('PCN Variation'!K642="","",'PCN Variation'!K642))</f>
        <v/>
      </c>
      <c r="E638" t="str">
        <f>IF('PCN Variation'!B642="","",IF('PCN Variation'!M642="","",'PCN Variation'!M642))</f>
        <v/>
      </c>
      <c r="F638" t="str">
        <f>IF('PCN Variation'!B642="","",IF('PCN Variation'!I642="","",'PCN Variation'!I642))</f>
        <v/>
      </c>
      <c r="G638" t="str">
        <f>IF('PCN Variation'!B642="","",IF('PCN Variation'!S642="","",'PCN Variation'!S642))</f>
        <v/>
      </c>
      <c r="H638" t="str">
        <f>IF('PCN Variation'!B642="","",IF('PCN Variation'!U642="","",'PCN Variation'!U642))</f>
        <v/>
      </c>
    </row>
    <row r="639" spans="1:8" x14ac:dyDescent="0.35">
      <c r="A639" t="str">
        <f>IF('PCN Variation'!B643="","",'PCN Variation'!B643)</f>
        <v/>
      </c>
      <c r="B639" t="str">
        <f>IF('PCN Variation'!B643="","",IF('PCN Variation'!G643="","",'PCN Variation'!G643))</f>
        <v/>
      </c>
      <c r="C639" t="str">
        <f>IF('PCN Variation'!B643="","",IF('PCN Variation'!O643="","",'PCN Variation'!O643))</f>
        <v/>
      </c>
      <c r="D639" t="str">
        <f>IF('PCN Variation'!B643="","",IF('PCN Variation'!K643="","",'PCN Variation'!K643))</f>
        <v/>
      </c>
      <c r="E639" t="str">
        <f>IF('PCN Variation'!B643="","",IF('PCN Variation'!M643="","",'PCN Variation'!M643))</f>
        <v/>
      </c>
      <c r="F639" t="str">
        <f>IF('PCN Variation'!B643="","",IF('PCN Variation'!I643="","",'PCN Variation'!I643))</f>
        <v/>
      </c>
      <c r="G639" t="str">
        <f>IF('PCN Variation'!B643="","",IF('PCN Variation'!S643="","",'PCN Variation'!S643))</f>
        <v/>
      </c>
      <c r="H639" t="str">
        <f>IF('PCN Variation'!B643="","",IF('PCN Variation'!U643="","",'PCN Variation'!U643))</f>
        <v/>
      </c>
    </row>
    <row r="640" spans="1:8" x14ac:dyDescent="0.35">
      <c r="A640" t="str">
        <f>IF('PCN Variation'!B644="","",'PCN Variation'!B644)</f>
        <v/>
      </c>
      <c r="B640" t="str">
        <f>IF('PCN Variation'!B644="","",IF('PCN Variation'!G644="","",'PCN Variation'!G644))</f>
        <v/>
      </c>
      <c r="C640" t="str">
        <f>IF('PCN Variation'!B644="","",IF('PCN Variation'!O644="","",'PCN Variation'!O644))</f>
        <v/>
      </c>
      <c r="D640" t="str">
        <f>IF('PCN Variation'!B644="","",IF('PCN Variation'!K644="","",'PCN Variation'!K644))</f>
        <v/>
      </c>
      <c r="E640" t="str">
        <f>IF('PCN Variation'!B644="","",IF('PCN Variation'!M644="","",'PCN Variation'!M644))</f>
        <v/>
      </c>
      <c r="F640" t="str">
        <f>IF('PCN Variation'!B644="","",IF('PCN Variation'!I644="","",'PCN Variation'!I644))</f>
        <v/>
      </c>
      <c r="G640" t="str">
        <f>IF('PCN Variation'!B644="","",IF('PCN Variation'!S644="","",'PCN Variation'!S644))</f>
        <v/>
      </c>
      <c r="H640" t="str">
        <f>IF('PCN Variation'!B644="","",IF('PCN Variation'!U644="","",'PCN Variation'!U644))</f>
        <v/>
      </c>
    </row>
    <row r="641" spans="1:8" x14ac:dyDescent="0.35">
      <c r="A641" t="str">
        <f>IF('PCN Variation'!B645="","",'PCN Variation'!B645)</f>
        <v/>
      </c>
      <c r="B641" t="str">
        <f>IF('PCN Variation'!B645="","",IF('PCN Variation'!G645="","",'PCN Variation'!G645))</f>
        <v/>
      </c>
      <c r="C641" t="str">
        <f>IF('PCN Variation'!B645="","",IF('PCN Variation'!O645="","",'PCN Variation'!O645))</f>
        <v/>
      </c>
      <c r="D641" t="str">
        <f>IF('PCN Variation'!B645="","",IF('PCN Variation'!K645="","",'PCN Variation'!K645))</f>
        <v/>
      </c>
      <c r="E641" t="str">
        <f>IF('PCN Variation'!B645="","",IF('PCN Variation'!M645="","",'PCN Variation'!M645))</f>
        <v/>
      </c>
      <c r="F641" t="str">
        <f>IF('PCN Variation'!B645="","",IF('PCN Variation'!I645="","",'PCN Variation'!I645))</f>
        <v/>
      </c>
      <c r="G641" t="str">
        <f>IF('PCN Variation'!B645="","",IF('PCN Variation'!S645="","",'PCN Variation'!S645))</f>
        <v/>
      </c>
      <c r="H641" t="str">
        <f>IF('PCN Variation'!B645="","",IF('PCN Variation'!U645="","",'PCN Variation'!U645))</f>
        <v/>
      </c>
    </row>
    <row r="642" spans="1:8" x14ac:dyDescent="0.35">
      <c r="A642" t="str">
        <f>IF('PCN Variation'!B646="","",'PCN Variation'!B646)</f>
        <v/>
      </c>
      <c r="B642" t="str">
        <f>IF('PCN Variation'!B646="","",IF('PCN Variation'!G646="","",'PCN Variation'!G646))</f>
        <v/>
      </c>
      <c r="C642" t="str">
        <f>IF('PCN Variation'!B646="","",IF('PCN Variation'!O646="","",'PCN Variation'!O646))</f>
        <v/>
      </c>
      <c r="D642" t="str">
        <f>IF('PCN Variation'!B646="","",IF('PCN Variation'!K646="","",'PCN Variation'!K646))</f>
        <v/>
      </c>
      <c r="E642" t="str">
        <f>IF('PCN Variation'!B646="","",IF('PCN Variation'!M646="","",'PCN Variation'!M646))</f>
        <v/>
      </c>
      <c r="F642" t="str">
        <f>IF('PCN Variation'!B646="","",IF('PCN Variation'!I646="","",'PCN Variation'!I646))</f>
        <v/>
      </c>
      <c r="G642" t="str">
        <f>IF('PCN Variation'!B646="","",IF('PCN Variation'!S646="","",'PCN Variation'!S646))</f>
        <v/>
      </c>
      <c r="H642" t="str">
        <f>IF('PCN Variation'!B646="","",IF('PCN Variation'!U646="","",'PCN Variation'!U646))</f>
        <v/>
      </c>
    </row>
    <row r="643" spans="1:8" x14ac:dyDescent="0.35">
      <c r="A643" t="str">
        <f>IF('PCN Variation'!B647="","",'PCN Variation'!B647)</f>
        <v/>
      </c>
      <c r="B643" t="str">
        <f>IF('PCN Variation'!B647="","",IF('PCN Variation'!G647="","",'PCN Variation'!G647))</f>
        <v/>
      </c>
      <c r="C643" t="str">
        <f>IF('PCN Variation'!B647="","",IF('PCN Variation'!O647="","",'PCN Variation'!O647))</f>
        <v/>
      </c>
      <c r="D643" t="str">
        <f>IF('PCN Variation'!B647="","",IF('PCN Variation'!K647="","",'PCN Variation'!K647))</f>
        <v/>
      </c>
      <c r="E643" t="str">
        <f>IF('PCN Variation'!B647="","",IF('PCN Variation'!M647="","",'PCN Variation'!M647))</f>
        <v/>
      </c>
      <c r="F643" t="str">
        <f>IF('PCN Variation'!B647="","",IF('PCN Variation'!I647="","",'PCN Variation'!I647))</f>
        <v/>
      </c>
      <c r="G643" t="str">
        <f>IF('PCN Variation'!B647="","",IF('PCN Variation'!S647="","",'PCN Variation'!S647))</f>
        <v/>
      </c>
      <c r="H643" t="str">
        <f>IF('PCN Variation'!B647="","",IF('PCN Variation'!U647="","",'PCN Variation'!U647))</f>
        <v/>
      </c>
    </row>
    <row r="644" spans="1:8" x14ac:dyDescent="0.35">
      <c r="A644" t="str">
        <f>IF('PCN Variation'!B648="","",'PCN Variation'!B648)</f>
        <v/>
      </c>
      <c r="B644" t="str">
        <f>IF('PCN Variation'!B648="","",IF('PCN Variation'!G648="","",'PCN Variation'!G648))</f>
        <v/>
      </c>
      <c r="C644" t="str">
        <f>IF('PCN Variation'!B648="","",IF('PCN Variation'!O648="","",'PCN Variation'!O648))</f>
        <v/>
      </c>
      <c r="D644" t="str">
        <f>IF('PCN Variation'!B648="","",IF('PCN Variation'!K648="","",'PCN Variation'!K648))</f>
        <v/>
      </c>
      <c r="E644" t="str">
        <f>IF('PCN Variation'!B648="","",IF('PCN Variation'!M648="","",'PCN Variation'!M648))</f>
        <v/>
      </c>
      <c r="F644" t="str">
        <f>IF('PCN Variation'!B648="","",IF('PCN Variation'!I648="","",'PCN Variation'!I648))</f>
        <v/>
      </c>
      <c r="G644" t="str">
        <f>IF('PCN Variation'!B648="","",IF('PCN Variation'!S648="","",'PCN Variation'!S648))</f>
        <v/>
      </c>
      <c r="H644" t="str">
        <f>IF('PCN Variation'!B648="","",IF('PCN Variation'!U648="","",'PCN Variation'!U648))</f>
        <v/>
      </c>
    </row>
    <row r="645" spans="1:8" x14ac:dyDescent="0.35">
      <c r="A645" t="str">
        <f>IF('PCN Variation'!B649="","",'PCN Variation'!B649)</f>
        <v/>
      </c>
      <c r="B645" t="str">
        <f>IF('PCN Variation'!B649="","",IF('PCN Variation'!G649="","",'PCN Variation'!G649))</f>
        <v/>
      </c>
      <c r="C645" t="str">
        <f>IF('PCN Variation'!B649="","",IF('PCN Variation'!O649="","",'PCN Variation'!O649))</f>
        <v/>
      </c>
      <c r="D645" t="str">
        <f>IF('PCN Variation'!B649="","",IF('PCN Variation'!K649="","",'PCN Variation'!K649))</f>
        <v/>
      </c>
      <c r="E645" t="str">
        <f>IF('PCN Variation'!B649="","",IF('PCN Variation'!M649="","",'PCN Variation'!M649))</f>
        <v/>
      </c>
      <c r="F645" t="str">
        <f>IF('PCN Variation'!B649="","",IF('PCN Variation'!I649="","",'PCN Variation'!I649))</f>
        <v/>
      </c>
      <c r="G645" t="str">
        <f>IF('PCN Variation'!B649="","",IF('PCN Variation'!S649="","",'PCN Variation'!S649))</f>
        <v/>
      </c>
      <c r="H645" t="str">
        <f>IF('PCN Variation'!B649="","",IF('PCN Variation'!U649="","",'PCN Variation'!U649))</f>
        <v/>
      </c>
    </row>
    <row r="646" spans="1:8" x14ac:dyDescent="0.35">
      <c r="A646" t="str">
        <f>IF('PCN Variation'!B650="","",'PCN Variation'!B650)</f>
        <v/>
      </c>
      <c r="B646" t="str">
        <f>IF('PCN Variation'!B650="","",IF('PCN Variation'!G650="","",'PCN Variation'!G650))</f>
        <v/>
      </c>
      <c r="C646" t="str">
        <f>IF('PCN Variation'!B650="","",IF('PCN Variation'!O650="","",'PCN Variation'!O650))</f>
        <v/>
      </c>
      <c r="D646" t="str">
        <f>IF('PCN Variation'!B650="","",IF('PCN Variation'!K650="","",'PCN Variation'!K650))</f>
        <v/>
      </c>
      <c r="E646" t="str">
        <f>IF('PCN Variation'!B650="","",IF('PCN Variation'!M650="","",'PCN Variation'!M650))</f>
        <v/>
      </c>
      <c r="F646" t="str">
        <f>IF('PCN Variation'!B650="","",IF('PCN Variation'!I650="","",'PCN Variation'!I650))</f>
        <v/>
      </c>
      <c r="G646" t="str">
        <f>IF('PCN Variation'!B650="","",IF('PCN Variation'!S650="","",'PCN Variation'!S650))</f>
        <v/>
      </c>
      <c r="H646" t="str">
        <f>IF('PCN Variation'!B650="","",IF('PCN Variation'!U650="","",'PCN Variation'!U650))</f>
        <v/>
      </c>
    </row>
    <row r="647" spans="1:8" x14ac:dyDescent="0.35">
      <c r="A647" t="str">
        <f>IF('PCN Variation'!B651="","",'PCN Variation'!B651)</f>
        <v/>
      </c>
      <c r="B647" t="str">
        <f>IF('PCN Variation'!B651="","",IF('PCN Variation'!G651="","",'PCN Variation'!G651))</f>
        <v/>
      </c>
      <c r="C647" t="str">
        <f>IF('PCN Variation'!B651="","",IF('PCN Variation'!O651="","",'PCN Variation'!O651))</f>
        <v/>
      </c>
      <c r="D647" t="str">
        <f>IF('PCN Variation'!B651="","",IF('PCN Variation'!K651="","",'PCN Variation'!K651))</f>
        <v/>
      </c>
      <c r="E647" t="str">
        <f>IF('PCN Variation'!B651="","",IF('PCN Variation'!M651="","",'PCN Variation'!M651))</f>
        <v/>
      </c>
      <c r="F647" t="str">
        <f>IF('PCN Variation'!B651="","",IF('PCN Variation'!I651="","",'PCN Variation'!I651))</f>
        <v/>
      </c>
      <c r="G647" t="str">
        <f>IF('PCN Variation'!B651="","",IF('PCN Variation'!S651="","",'PCN Variation'!S651))</f>
        <v/>
      </c>
      <c r="H647" t="str">
        <f>IF('PCN Variation'!B651="","",IF('PCN Variation'!U651="","",'PCN Variation'!U651))</f>
        <v/>
      </c>
    </row>
    <row r="648" spans="1:8" x14ac:dyDescent="0.35">
      <c r="A648" t="str">
        <f>IF('PCN Variation'!B652="","",'PCN Variation'!B652)</f>
        <v/>
      </c>
      <c r="B648" t="str">
        <f>IF('PCN Variation'!B652="","",IF('PCN Variation'!G652="","",'PCN Variation'!G652))</f>
        <v/>
      </c>
      <c r="C648" t="str">
        <f>IF('PCN Variation'!B652="","",IF('PCN Variation'!O652="","",'PCN Variation'!O652))</f>
        <v/>
      </c>
      <c r="D648" t="str">
        <f>IF('PCN Variation'!B652="","",IF('PCN Variation'!K652="","",'PCN Variation'!K652))</f>
        <v/>
      </c>
      <c r="E648" t="str">
        <f>IF('PCN Variation'!B652="","",IF('PCN Variation'!M652="","",'PCN Variation'!M652))</f>
        <v/>
      </c>
      <c r="F648" t="str">
        <f>IF('PCN Variation'!B652="","",IF('PCN Variation'!I652="","",'PCN Variation'!I652))</f>
        <v/>
      </c>
      <c r="G648" t="str">
        <f>IF('PCN Variation'!B652="","",IF('PCN Variation'!S652="","",'PCN Variation'!S652))</f>
        <v/>
      </c>
      <c r="H648" t="str">
        <f>IF('PCN Variation'!B652="","",IF('PCN Variation'!U652="","",'PCN Variation'!U652))</f>
        <v/>
      </c>
    </row>
    <row r="649" spans="1:8" x14ac:dyDescent="0.35">
      <c r="A649" t="str">
        <f>IF('PCN Variation'!B653="","",'PCN Variation'!B653)</f>
        <v/>
      </c>
      <c r="B649" t="str">
        <f>IF('PCN Variation'!B653="","",IF('PCN Variation'!G653="","",'PCN Variation'!G653))</f>
        <v/>
      </c>
      <c r="C649" t="str">
        <f>IF('PCN Variation'!B653="","",IF('PCN Variation'!O653="","",'PCN Variation'!O653))</f>
        <v/>
      </c>
      <c r="D649" t="str">
        <f>IF('PCN Variation'!B653="","",IF('PCN Variation'!K653="","",'PCN Variation'!K653))</f>
        <v/>
      </c>
      <c r="E649" t="str">
        <f>IF('PCN Variation'!B653="","",IF('PCN Variation'!M653="","",'PCN Variation'!M653))</f>
        <v/>
      </c>
      <c r="F649" t="str">
        <f>IF('PCN Variation'!B653="","",IF('PCN Variation'!I653="","",'PCN Variation'!I653))</f>
        <v/>
      </c>
      <c r="G649" t="str">
        <f>IF('PCN Variation'!B653="","",IF('PCN Variation'!S653="","",'PCN Variation'!S653))</f>
        <v/>
      </c>
      <c r="H649" t="str">
        <f>IF('PCN Variation'!B653="","",IF('PCN Variation'!U653="","",'PCN Variation'!U653))</f>
        <v/>
      </c>
    </row>
    <row r="650" spans="1:8" x14ac:dyDescent="0.35">
      <c r="A650" t="str">
        <f>IF('PCN Variation'!B654="","",'PCN Variation'!B654)</f>
        <v/>
      </c>
      <c r="B650" t="str">
        <f>IF('PCN Variation'!B654="","",IF('PCN Variation'!G654="","",'PCN Variation'!G654))</f>
        <v/>
      </c>
      <c r="C650" t="str">
        <f>IF('PCN Variation'!B654="","",IF('PCN Variation'!O654="","",'PCN Variation'!O654))</f>
        <v/>
      </c>
      <c r="D650" t="str">
        <f>IF('PCN Variation'!B654="","",IF('PCN Variation'!K654="","",'PCN Variation'!K654))</f>
        <v/>
      </c>
      <c r="E650" t="str">
        <f>IF('PCN Variation'!B654="","",IF('PCN Variation'!M654="","",'PCN Variation'!M654))</f>
        <v/>
      </c>
      <c r="F650" t="str">
        <f>IF('PCN Variation'!B654="","",IF('PCN Variation'!I654="","",'PCN Variation'!I654))</f>
        <v/>
      </c>
      <c r="G650" t="str">
        <f>IF('PCN Variation'!B654="","",IF('PCN Variation'!S654="","",'PCN Variation'!S654))</f>
        <v/>
      </c>
      <c r="H650" t="str">
        <f>IF('PCN Variation'!B654="","",IF('PCN Variation'!U654="","",'PCN Variation'!U654))</f>
        <v/>
      </c>
    </row>
    <row r="651" spans="1:8" x14ac:dyDescent="0.35">
      <c r="A651" t="str">
        <f>IF('PCN Variation'!B655="","",'PCN Variation'!B655)</f>
        <v/>
      </c>
      <c r="B651" t="str">
        <f>IF('PCN Variation'!B655="","",IF('PCN Variation'!G655="","",'PCN Variation'!G655))</f>
        <v/>
      </c>
      <c r="C651" t="str">
        <f>IF('PCN Variation'!B655="","",IF('PCN Variation'!O655="","",'PCN Variation'!O655))</f>
        <v/>
      </c>
      <c r="D651" t="str">
        <f>IF('PCN Variation'!B655="","",IF('PCN Variation'!K655="","",'PCN Variation'!K655))</f>
        <v/>
      </c>
      <c r="E651" t="str">
        <f>IF('PCN Variation'!B655="","",IF('PCN Variation'!M655="","",'PCN Variation'!M655))</f>
        <v/>
      </c>
      <c r="F651" t="str">
        <f>IF('PCN Variation'!B655="","",IF('PCN Variation'!I655="","",'PCN Variation'!I655))</f>
        <v/>
      </c>
      <c r="G651" t="str">
        <f>IF('PCN Variation'!B655="","",IF('PCN Variation'!S655="","",'PCN Variation'!S655))</f>
        <v/>
      </c>
      <c r="H651" t="str">
        <f>IF('PCN Variation'!B655="","",IF('PCN Variation'!U655="","",'PCN Variation'!U655))</f>
        <v/>
      </c>
    </row>
    <row r="652" spans="1:8" x14ac:dyDescent="0.35">
      <c r="A652" t="str">
        <f>IF('PCN Variation'!B656="","",'PCN Variation'!B656)</f>
        <v/>
      </c>
      <c r="B652" t="str">
        <f>IF('PCN Variation'!B656="","",IF('PCN Variation'!G656="","",'PCN Variation'!G656))</f>
        <v/>
      </c>
      <c r="C652" t="str">
        <f>IF('PCN Variation'!B656="","",IF('PCN Variation'!O656="","",'PCN Variation'!O656))</f>
        <v/>
      </c>
      <c r="D652" t="str">
        <f>IF('PCN Variation'!B656="","",IF('PCN Variation'!K656="","",'PCN Variation'!K656))</f>
        <v/>
      </c>
      <c r="E652" t="str">
        <f>IF('PCN Variation'!B656="","",IF('PCN Variation'!M656="","",'PCN Variation'!M656))</f>
        <v/>
      </c>
      <c r="F652" t="str">
        <f>IF('PCN Variation'!B656="","",IF('PCN Variation'!I656="","",'PCN Variation'!I656))</f>
        <v/>
      </c>
      <c r="G652" t="str">
        <f>IF('PCN Variation'!B656="","",IF('PCN Variation'!S656="","",'PCN Variation'!S656))</f>
        <v/>
      </c>
      <c r="H652" t="str">
        <f>IF('PCN Variation'!B656="","",IF('PCN Variation'!U656="","",'PCN Variation'!U656))</f>
        <v/>
      </c>
    </row>
    <row r="653" spans="1:8" x14ac:dyDescent="0.35">
      <c r="A653" t="str">
        <f>IF('PCN Variation'!B657="","",'PCN Variation'!B657)</f>
        <v/>
      </c>
      <c r="B653" t="str">
        <f>IF('PCN Variation'!B657="","",IF('PCN Variation'!G657="","",'PCN Variation'!G657))</f>
        <v/>
      </c>
      <c r="C653" t="str">
        <f>IF('PCN Variation'!B657="","",IF('PCN Variation'!O657="","",'PCN Variation'!O657))</f>
        <v/>
      </c>
      <c r="D653" t="str">
        <f>IF('PCN Variation'!B657="","",IF('PCN Variation'!K657="","",'PCN Variation'!K657))</f>
        <v/>
      </c>
      <c r="E653" t="str">
        <f>IF('PCN Variation'!B657="","",IF('PCN Variation'!M657="","",'PCN Variation'!M657))</f>
        <v/>
      </c>
      <c r="F653" t="str">
        <f>IF('PCN Variation'!B657="","",IF('PCN Variation'!I657="","",'PCN Variation'!I657))</f>
        <v/>
      </c>
      <c r="G653" t="str">
        <f>IF('PCN Variation'!B657="","",IF('PCN Variation'!S657="","",'PCN Variation'!S657))</f>
        <v/>
      </c>
      <c r="H653" t="str">
        <f>IF('PCN Variation'!B657="","",IF('PCN Variation'!U657="","",'PCN Variation'!U657))</f>
        <v/>
      </c>
    </row>
    <row r="654" spans="1:8" x14ac:dyDescent="0.35">
      <c r="A654" t="str">
        <f>IF('PCN Variation'!B658="","",'PCN Variation'!B658)</f>
        <v/>
      </c>
      <c r="B654" t="str">
        <f>IF('PCN Variation'!B658="","",IF('PCN Variation'!G658="","",'PCN Variation'!G658))</f>
        <v/>
      </c>
      <c r="C654" t="str">
        <f>IF('PCN Variation'!B658="","",IF('PCN Variation'!O658="","",'PCN Variation'!O658))</f>
        <v/>
      </c>
      <c r="D654" t="str">
        <f>IF('PCN Variation'!B658="","",IF('PCN Variation'!K658="","",'PCN Variation'!K658))</f>
        <v/>
      </c>
      <c r="E654" t="str">
        <f>IF('PCN Variation'!B658="","",IF('PCN Variation'!M658="","",'PCN Variation'!M658))</f>
        <v/>
      </c>
      <c r="F654" t="str">
        <f>IF('PCN Variation'!B658="","",IF('PCN Variation'!I658="","",'PCN Variation'!I658))</f>
        <v/>
      </c>
      <c r="G654" t="str">
        <f>IF('PCN Variation'!B658="","",IF('PCN Variation'!S658="","",'PCN Variation'!S658))</f>
        <v/>
      </c>
      <c r="H654" t="str">
        <f>IF('PCN Variation'!B658="","",IF('PCN Variation'!U658="","",'PCN Variation'!U658))</f>
        <v/>
      </c>
    </row>
    <row r="655" spans="1:8" x14ac:dyDescent="0.35">
      <c r="A655" t="str">
        <f>IF('PCN Variation'!B659="","",'PCN Variation'!B659)</f>
        <v/>
      </c>
      <c r="B655" t="str">
        <f>IF('PCN Variation'!B659="","",IF('PCN Variation'!G659="","",'PCN Variation'!G659))</f>
        <v/>
      </c>
      <c r="C655" t="str">
        <f>IF('PCN Variation'!B659="","",IF('PCN Variation'!O659="","",'PCN Variation'!O659))</f>
        <v/>
      </c>
      <c r="D655" t="str">
        <f>IF('PCN Variation'!B659="","",IF('PCN Variation'!K659="","",'PCN Variation'!K659))</f>
        <v/>
      </c>
      <c r="E655" t="str">
        <f>IF('PCN Variation'!B659="","",IF('PCN Variation'!M659="","",'PCN Variation'!M659))</f>
        <v/>
      </c>
      <c r="F655" t="str">
        <f>IF('PCN Variation'!B659="","",IF('PCN Variation'!I659="","",'PCN Variation'!I659))</f>
        <v/>
      </c>
      <c r="G655" t="str">
        <f>IF('PCN Variation'!B659="","",IF('PCN Variation'!S659="","",'PCN Variation'!S659))</f>
        <v/>
      </c>
      <c r="H655" t="str">
        <f>IF('PCN Variation'!B659="","",IF('PCN Variation'!U659="","",'PCN Variation'!U659))</f>
        <v/>
      </c>
    </row>
    <row r="656" spans="1:8" x14ac:dyDescent="0.35">
      <c r="A656" t="str">
        <f>IF('PCN Variation'!B660="","",'PCN Variation'!B660)</f>
        <v/>
      </c>
      <c r="B656" t="str">
        <f>IF('PCN Variation'!B660="","",IF('PCN Variation'!G660="","",'PCN Variation'!G660))</f>
        <v/>
      </c>
      <c r="C656" t="str">
        <f>IF('PCN Variation'!B660="","",IF('PCN Variation'!O660="","",'PCN Variation'!O660))</f>
        <v/>
      </c>
      <c r="D656" t="str">
        <f>IF('PCN Variation'!B660="","",IF('PCN Variation'!K660="","",'PCN Variation'!K660))</f>
        <v/>
      </c>
      <c r="E656" t="str">
        <f>IF('PCN Variation'!B660="","",IF('PCN Variation'!M660="","",'PCN Variation'!M660))</f>
        <v/>
      </c>
      <c r="F656" t="str">
        <f>IF('PCN Variation'!B660="","",IF('PCN Variation'!I660="","",'PCN Variation'!I660))</f>
        <v/>
      </c>
      <c r="G656" t="str">
        <f>IF('PCN Variation'!B660="","",IF('PCN Variation'!S660="","",'PCN Variation'!S660))</f>
        <v/>
      </c>
      <c r="H656" t="str">
        <f>IF('PCN Variation'!B660="","",IF('PCN Variation'!U660="","",'PCN Variation'!U660))</f>
        <v/>
      </c>
    </row>
    <row r="657" spans="1:8" x14ac:dyDescent="0.35">
      <c r="A657" t="str">
        <f>IF('PCN Variation'!B661="","",'PCN Variation'!B661)</f>
        <v/>
      </c>
      <c r="B657" t="str">
        <f>IF('PCN Variation'!B661="","",IF('PCN Variation'!G661="","",'PCN Variation'!G661))</f>
        <v/>
      </c>
      <c r="C657" t="str">
        <f>IF('PCN Variation'!B661="","",IF('PCN Variation'!O661="","",'PCN Variation'!O661))</f>
        <v/>
      </c>
      <c r="D657" t="str">
        <f>IF('PCN Variation'!B661="","",IF('PCN Variation'!K661="","",'PCN Variation'!K661))</f>
        <v/>
      </c>
      <c r="E657" t="str">
        <f>IF('PCN Variation'!B661="","",IF('PCN Variation'!M661="","",'PCN Variation'!M661))</f>
        <v/>
      </c>
      <c r="F657" t="str">
        <f>IF('PCN Variation'!B661="","",IF('PCN Variation'!I661="","",'PCN Variation'!I661))</f>
        <v/>
      </c>
      <c r="G657" t="str">
        <f>IF('PCN Variation'!B661="","",IF('PCN Variation'!S661="","",'PCN Variation'!S661))</f>
        <v/>
      </c>
      <c r="H657" t="str">
        <f>IF('PCN Variation'!B661="","",IF('PCN Variation'!U661="","",'PCN Variation'!U661))</f>
        <v/>
      </c>
    </row>
    <row r="658" spans="1:8" x14ac:dyDescent="0.35">
      <c r="A658" t="str">
        <f>IF('PCN Variation'!B662="","",'PCN Variation'!B662)</f>
        <v/>
      </c>
      <c r="B658" t="str">
        <f>IF('PCN Variation'!B662="","",IF('PCN Variation'!G662="","",'PCN Variation'!G662))</f>
        <v/>
      </c>
      <c r="C658" t="str">
        <f>IF('PCN Variation'!B662="","",IF('PCN Variation'!O662="","",'PCN Variation'!O662))</f>
        <v/>
      </c>
      <c r="D658" t="str">
        <f>IF('PCN Variation'!B662="","",IF('PCN Variation'!K662="","",'PCN Variation'!K662))</f>
        <v/>
      </c>
      <c r="E658" t="str">
        <f>IF('PCN Variation'!B662="","",IF('PCN Variation'!M662="","",'PCN Variation'!M662))</f>
        <v/>
      </c>
      <c r="F658" t="str">
        <f>IF('PCN Variation'!B662="","",IF('PCN Variation'!I662="","",'PCN Variation'!I662))</f>
        <v/>
      </c>
      <c r="G658" t="str">
        <f>IF('PCN Variation'!B662="","",IF('PCN Variation'!S662="","",'PCN Variation'!S662))</f>
        <v/>
      </c>
      <c r="H658" t="str">
        <f>IF('PCN Variation'!B662="","",IF('PCN Variation'!U662="","",'PCN Variation'!U662))</f>
        <v/>
      </c>
    </row>
    <row r="659" spans="1:8" x14ac:dyDescent="0.35">
      <c r="A659" t="str">
        <f>IF('PCN Variation'!B663="","",'PCN Variation'!B663)</f>
        <v/>
      </c>
      <c r="B659" t="str">
        <f>IF('PCN Variation'!B663="","",IF('PCN Variation'!G663="","",'PCN Variation'!G663))</f>
        <v/>
      </c>
      <c r="C659" t="str">
        <f>IF('PCN Variation'!B663="","",IF('PCN Variation'!O663="","",'PCN Variation'!O663))</f>
        <v/>
      </c>
      <c r="D659" t="str">
        <f>IF('PCN Variation'!B663="","",IF('PCN Variation'!K663="","",'PCN Variation'!K663))</f>
        <v/>
      </c>
      <c r="E659" t="str">
        <f>IF('PCN Variation'!B663="","",IF('PCN Variation'!M663="","",'PCN Variation'!M663))</f>
        <v/>
      </c>
      <c r="F659" t="str">
        <f>IF('PCN Variation'!B663="","",IF('PCN Variation'!I663="","",'PCN Variation'!I663))</f>
        <v/>
      </c>
      <c r="G659" t="str">
        <f>IF('PCN Variation'!B663="","",IF('PCN Variation'!S663="","",'PCN Variation'!S663))</f>
        <v/>
      </c>
      <c r="H659" t="str">
        <f>IF('PCN Variation'!B663="","",IF('PCN Variation'!U663="","",'PCN Variation'!U663))</f>
        <v/>
      </c>
    </row>
    <row r="660" spans="1:8" x14ac:dyDescent="0.35">
      <c r="A660" t="str">
        <f>IF('PCN Variation'!B664="","",'PCN Variation'!B664)</f>
        <v/>
      </c>
      <c r="B660" t="str">
        <f>IF('PCN Variation'!B664="","",IF('PCN Variation'!G664="","",'PCN Variation'!G664))</f>
        <v/>
      </c>
      <c r="C660" t="str">
        <f>IF('PCN Variation'!B664="","",IF('PCN Variation'!O664="","",'PCN Variation'!O664))</f>
        <v/>
      </c>
      <c r="D660" t="str">
        <f>IF('PCN Variation'!B664="","",IF('PCN Variation'!K664="","",'PCN Variation'!K664))</f>
        <v/>
      </c>
      <c r="E660" t="str">
        <f>IF('PCN Variation'!B664="","",IF('PCN Variation'!M664="","",'PCN Variation'!M664))</f>
        <v/>
      </c>
      <c r="F660" t="str">
        <f>IF('PCN Variation'!B664="","",IF('PCN Variation'!I664="","",'PCN Variation'!I664))</f>
        <v/>
      </c>
      <c r="G660" t="str">
        <f>IF('PCN Variation'!B664="","",IF('PCN Variation'!S664="","",'PCN Variation'!S664))</f>
        <v/>
      </c>
      <c r="H660" t="str">
        <f>IF('PCN Variation'!B664="","",IF('PCN Variation'!U664="","",'PCN Variation'!U664))</f>
        <v/>
      </c>
    </row>
    <row r="661" spans="1:8" x14ac:dyDescent="0.35">
      <c r="A661" t="str">
        <f>IF('PCN Variation'!B665="","",'PCN Variation'!B665)</f>
        <v/>
      </c>
      <c r="B661" t="str">
        <f>IF('PCN Variation'!B665="","",IF('PCN Variation'!G665="","",'PCN Variation'!G665))</f>
        <v/>
      </c>
      <c r="C661" t="str">
        <f>IF('PCN Variation'!B665="","",IF('PCN Variation'!O665="","",'PCN Variation'!O665))</f>
        <v/>
      </c>
      <c r="D661" t="str">
        <f>IF('PCN Variation'!B665="","",IF('PCN Variation'!K665="","",'PCN Variation'!K665))</f>
        <v/>
      </c>
      <c r="E661" t="str">
        <f>IF('PCN Variation'!B665="","",IF('PCN Variation'!M665="","",'PCN Variation'!M665))</f>
        <v/>
      </c>
      <c r="F661" t="str">
        <f>IF('PCN Variation'!B665="","",IF('PCN Variation'!I665="","",'PCN Variation'!I665))</f>
        <v/>
      </c>
      <c r="G661" t="str">
        <f>IF('PCN Variation'!B665="","",IF('PCN Variation'!S665="","",'PCN Variation'!S665))</f>
        <v/>
      </c>
      <c r="H661" t="str">
        <f>IF('PCN Variation'!B665="","",IF('PCN Variation'!U665="","",'PCN Variation'!U665))</f>
        <v/>
      </c>
    </row>
    <row r="662" spans="1:8" x14ac:dyDescent="0.35">
      <c r="A662" t="str">
        <f>IF('PCN Variation'!B666="","",'PCN Variation'!B666)</f>
        <v/>
      </c>
      <c r="B662" t="str">
        <f>IF('PCN Variation'!B666="","",IF('PCN Variation'!G666="","",'PCN Variation'!G666))</f>
        <v/>
      </c>
      <c r="C662" t="str">
        <f>IF('PCN Variation'!B666="","",IF('PCN Variation'!O666="","",'PCN Variation'!O666))</f>
        <v/>
      </c>
      <c r="D662" t="str">
        <f>IF('PCN Variation'!B666="","",IF('PCN Variation'!K666="","",'PCN Variation'!K666))</f>
        <v/>
      </c>
      <c r="E662" t="str">
        <f>IF('PCN Variation'!B666="","",IF('PCN Variation'!M666="","",'PCN Variation'!M666))</f>
        <v/>
      </c>
      <c r="F662" t="str">
        <f>IF('PCN Variation'!B666="","",IF('PCN Variation'!I666="","",'PCN Variation'!I666))</f>
        <v/>
      </c>
      <c r="G662" t="str">
        <f>IF('PCN Variation'!B666="","",IF('PCN Variation'!S666="","",'PCN Variation'!S666))</f>
        <v/>
      </c>
      <c r="H662" t="str">
        <f>IF('PCN Variation'!B666="","",IF('PCN Variation'!U666="","",'PCN Variation'!U666))</f>
        <v/>
      </c>
    </row>
    <row r="663" spans="1:8" x14ac:dyDescent="0.35">
      <c r="A663" t="str">
        <f>IF('PCN Variation'!B667="","",'PCN Variation'!B667)</f>
        <v/>
      </c>
      <c r="B663" t="str">
        <f>IF('PCN Variation'!B667="","",IF('PCN Variation'!G667="","",'PCN Variation'!G667))</f>
        <v/>
      </c>
      <c r="C663" t="str">
        <f>IF('PCN Variation'!B667="","",IF('PCN Variation'!O667="","",'PCN Variation'!O667))</f>
        <v/>
      </c>
      <c r="D663" t="str">
        <f>IF('PCN Variation'!B667="","",IF('PCN Variation'!K667="","",'PCN Variation'!K667))</f>
        <v/>
      </c>
      <c r="E663" t="str">
        <f>IF('PCN Variation'!B667="","",IF('PCN Variation'!M667="","",'PCN Variation'!M667))</f>
        <v/>
      </c>
      <c r="F663" t="str">
        <f>IF('PCN Variation'!B667="","",IF('PCN Variation'!I667="","",'PCN Variation'!I667))</f>
        <v/>
      </c>
      <c r="G663" t="str">
        <f>IF('PCN Variation'!B667="","",IF('PCN Variation'!S667="","",'PCN Variation'!S667))</f>
        <v/>
      </c>
      <c r="H663" t="str">
        <f>IF('PCN Variation'!B667="","",IF('PCN Variation'!U667="","",'PCN Variation'!U667))</f>
        <v/>
      </c>
    </row>
    <row r="664" spans="1:8" x14ac:dyDescent="0.35">
      <c r="A664" t="str">
        <f>IF('PCN Variation'!B668="","",'PCN Variation'!B668)</f>
        <v/>
      </c>
      <c r="B664" t="str">
        <f>IF('PCN Variation'!B668="","",IF('PCN Variation'!G668="","",'PCN Variation'!G668))</f>
        <v/>
      </c>
      <c r="C664" t="str">
        <f>IF('PCN Variation'!B668="","",IF('PCN Variation'!O668="","",'PCN Variation'!O668))</f>
        <v/>
      </c>
      <c r="D664" t="str">
        <f>IF('PCN Variation'!B668="","",IF('PCN Variation'!K668="","",'PCN Variation'!K668))</f>
        <v/>
      </c>
      <c r="E664" t="str">
        <f>IF('PCN Variation'!B668="","",IF('PCN Variation'!M668="","",'PCN Variation'!M668))</f>
        <v/>
      </c>
      <c r="F664" t="str">
        <f>IF('PCN Variation'!B668="","",IF('PCN Variation'!I668="","",'PCN Variation'!I668))</f>
        <v/>
      </c>
      <c r="G664" t="str">
        <f>IF('PCN Variation'!B668="","",IF('PCN Variation'!S668="","",'PCN Variation'!S668))</f>
        <v/>
      </c>
      <c r="H664" t="str">
        <f>IF('PCN Variation'!B668="","",IF('PCN Variation'!U668="","",'PCN Variation'!U668))</f>
        <v/>
      </c>
    </row>
    <row r="665" spans="1:8" x14ac:dyDescent="0.35">
      <c r="A665" t="str">
        <f>IF('PCN Variation'!B669="","",'PCN Variation'!B669)</f>
        <v/>
      </c>
      <c r="B665" t="str">
        <f>IF('PCN Variation'!B669="","",IF('PCN Variation'!G669="","",'PCN Variation'!G669))</f>
        <v/>
      </c>
      <c r="C665" t="str">
        <f>IF('PCN Variation'!B669="","",IF('PCN Variation'!O669="","",'PCN Variation'!O669))</f>
        <v/>
      </c>
      <c r="D665" t="str">
        <f>IF('PCN Variation'!B669="","",IF('PCN Variation'!K669="","",'PCN Variation'!K669))</f>
        <v/>
      </c>
      <c r="E665" t="str">
        <f>IF('PCN Variation'!B669="","",IF('PCN Variation'!M669="","",'PCN Variation'!M669))</f>
        <v/>
      </c>
      <c r="F665" t="str">
        <f>IF('PCN Variation'!B669="","",IF('PCN Variation'!I669="","",'PCN Variation'!I669))</f>
        <v/>
      </c>
      <c r="G665" t="str">
        <f>IF('PCN Variation'!B669="","",IF('PCN Variation'!S669="","",'PCN Variation'!S669))</f>
        <v/>
      </c>
      <c r="H665" t="str">
        <f>IF('PCN Variation'!B669="","",IF('PCN Variation'!U669="","",'PCN Variation'!U669))</f>
        <v/>
      </c>
    </row>
    <row r="666" spans="1:8" x14ac:dyDescent="0.35">
      <c r="A666" t="str">
        <f>IF('PCN Variation'!B670="","",'PCN Variation'!B670)</f>
        <v/>
      </c>
      <c r="B666" t="str">
        <f>IF('PCN Variation'!B670="","",IF('PCN Variation'!G670="","",'PCN Variation'!G670))</f>
        <v/>
      </c>
      <c r="C666" t="str">
        <f>IF('PCN Variation'!B670="","",IF('PCN Variation'!O670="","",'PCN Variation'!O670))</f>
        <v/>
      </c>
      <c r="D666" t="str">
        <f>IF('PCN Variation'!B670="","",IF('PCN Variation'!K670="","",'PCN Variation'!K670))</f>
        <v/>
      </c>
      <c r="E666" t="str">
        <f>IF('PCN Variation'!B670="","",IF('PCN Variation'!M670="","",'PCN Variation'!M670))</f>
        <v/>
      </c>
      <c r="F666" t="str">
        <f>IF('PCN Variation'!B670="","",IF('PCN Variation'!I670="","",'PCN Variation'!I670))</f>
        <v/>
      </c>
      <c r="G666" t="str">
        <f>IF('PCN Variation'!B670="","",IF('PCN Variation'!S670="","",'PCN Variation'!S670))</f>
        <v/>
      </c>
      <c r="H666" t="str">
        <f>IF('PCN Variation'!B670="","",IF('PCN Variation'!U670="","",'PCN Variation'!U670))</f>
        <v/>
      </c>
    </row>
    <row r="667" spans="1:8" x14ac:dyDescent="0.35">
      <c r="A667" t="str">
        <f>IF('PCN Variation'!B671="","",'PCN Variation'!B671)</f>
        <v/>
      </c>
      <c r="B667" t="str">
        <f>IF('PCN Variation'!B671="","",IF('PCN Variation'!G671="","",'PCN Variation'!G671))</f>
        <v/>
      </c>
      <c r="C667" t="str">
        <f>IF('PCN Variation'!B671="","",IF('PCN Variation'!O671="","",'PCN Variation'!O671))</f>
        <v/>
      </c>
      <c r="D667" t="str">
        <f>IF('PCN Variation'!B671="","",IF('PCN Variation'!K671="","",'PCN Variation'!K671))</f>
        <v/>
      </c>
      <c r="E667" t="str">
        <f>IF('PCN Variation'!B671="","",IF('PCN Variation'!M671="","",'PCN Variation'!M671))</f>
        <v/>
      </c>
      <c r="F667" t="str">
        <f>IF('PCN Variation'!B671="","",IF('PCN Variation'!I671="","",'PCN Variation'!I671))</f>
        <v/>
      </c>
      <c r="G667" t="str">
        <f>IF('PCN Variation'!B671="","",IF('PCN Variation'!S671="","",'PCN Variation'!S671))</f>
        <v/>
      </c>
      <c r="H667" t="str">
        <f>IF('PCN Variation'!B671="","",IF('PCN Variation'!U671="","",'PCN Variation'!U671))</f>
        <v/>
      </c>
    </row>
    <row r="668" spans="1:8" x14ac:dyDescent="0.35">
      <c r="A668" t="str">
        <f>IF('PCN Variation'!B672="","",'PCN Variation'!B672)</f>
        <v/>
      </c>
      <c r="B668" t="str">
        <f>IF('PCN Variation'!B672="","",IF('PCN Variation'!G672="","",'PCN Variation'!G672))</f>
        <v/>
      </c>
      <c r="C668" t="str">
        <f>IF('PCN Variation'!B672="","",IF('PCN Variation'!O672="","",'PCN Variation'!O672))</f>
        <v/>
      </c>
      <c r="D668" t="str">
        <f>IF('PCN Variation'!B672="","",IF('PCN Variation'!K672="","",'PCN Variation'!K672))</f>
        <v/>
      </c>
      <c r="E668" t="str">
        <f>IF('PCN Variation'!B672="","",IF('PCN Variation'!M672="","",'PCN Variation'!M672))</f>
        <v/>
      </c>
      <c r="F668" t="str">
        <f>IF('PCN Variation'!B672="","",IF('PCN Variation'!I672="","",'PCN Variation'!I672))</f>
        <v/>
      </c>
      <c r="G668" t="str">
        <f>IF('PCN Variation'!B672="","",IF('PCN Variation'!S672="","",'PCN Variation'!S672))</f>
        <v/>
      </c>
      <c r="H668" t="str">
        <f>IF('PCN Variation'!B672="","",IF('PCN Variation'!U672="","",'PCN Variation'!U672))</f>
        <v/>
      </c>
    </row>
    <row r="669" spans="1:8" x14ac:dyDescent="0.35">
      <c r="A669" t="str">
        <f>IF('PCN Variation'!B673="","",'PCN Variation'!B673)</f>
        <v/>
      </c>
      <c r="B669" t="str">
        <f>IF('PCN Variation'!B673="","",IF('PCN Variation'!G673="","",'PCN Variation'!G673))</f>
        <v/>
      </c>
      <c r="C669" t="str">
        <f>IF('PCN Variation'!B673="","",IF('PCN Variation'!O673="","",'PCN Variation'!O673))</f>
        <v/>
      </c>
      <c r="D669" t="str">
        <f>IF('PCN Variation'!B673="","",IF('PCN Variation'!K673="","",'PCN Variation'!K673))</f>
        <v/>
      </c>
      <c r="E669" t="str">
        <f>IF('PCN Variation'!B673="","",IF('PCN Variation'!M673="","",'PCN Variation'!M673))</f>
        <v/>
      </c>
      <c r="F669" t="str">
        <f>IF('PCN Variation'!B673="","",IF('PCN Variation'!I673="","",'PCN Variation'!I673))</f>
        <v/>
      </c>
      <c r="G669" t="str">
        <f>IF('PCN Variation'!B673="","",IF('PCN Variation'!S673="","",'PCN Variation'!S673))</f>
        <v/>
      </c>
      <c r="H669" t="str">
        <f>IF('PCN Variation'!B673="","",IF('PCN Variation'!U673="","",'PCN Variation'!U673))</f>
        <v/>
      </c>
    </row>
    <row r="670" spans="1:8" x14ac:dyDescent="0.35">
      <c r="A670" t="str">
        <f>IF('PCN Variation'!B674="","",'PCN Variation'!B674)</f>
        <v/>
      </c>
      <c r="B670" t="str">
        <f>IF('PCN Variation'!B674="","",IF('PCN Variation'!G674="","",'PCN Variation'!G674))</f>
        <v/>
      </c>
      <c r="C670" t="str">
        <f>IF('PCN Variation'!B674="","",IF('PCN Variation'!O674="","",'PCN Variation'!O674))</f>
        <v/>
      </c>
      <c r="D670" t="str">
        <f>IF('PCN Variation'!B674="","",IF('PCN Variation'!K674="","",'PCN Variation'!K674))</f>
        <v/>
      </c>
      <c r="E670" t="str">
        <f>IF('PCN Variation'!B674="","",IF('PCN Variation'!M674="","",'PCN Variation'!M674))</f>
        <v/>
      </c>
      <c r="F670" t="str">
        <f>IF('PCN Variation'!B674="","",IF('PCN Variation'!I674="","",'PCN Variation'!I674))</f>
        <v/>
      </c>
      <c r="G670" t="str">
        <f>IF('PCN Variation'!B674="","",IF('PCN Variation'!S674="","",'PCN Variation'!S674))</f>
        <v/>
      </c>
      <c r="H670" t="str">
        <f>IF('PCN Variation'!B674="","",IF('PCN Variation'!U674="","",'PCN Variation'!U674))</f>
        <v/>
      </c>
    </row>
    <row r="671" spans="1:8" x14ac:dyDescent="0.35">
      <c r="A671" t="str">
        <f>IF('PCN Variation'!B675="","",'PCN Variation'!B675)</f>
        <v/>
      </c>
      <c r="B671" t="str">
        <f>IF('PCN Variation'!B675="","",IF('PCN Variation'!G675="","",'PCN Variation'!G675))</f>
        <v/>
      </c>
      <c r="C671" t="str">
        <f>IF('PCN Variation'!B675="","",IF('PCN Variation'!O675="","",'PCN Variation'!O675))</f>
        <v/>
      </c>
      <c r="D671" t="str">
        <f>IF('PCN Variation'!B675="","",IF('PCN Variation'!K675="","",'PCN Variation'!K675))</f>
        <v/>
      </c>
      <c r="E671" t="str">
        <f>IF('PCN Variation'!B675="","",IF('PCN Variation'!M675="","",'PCN Variation'!M675))</f>
        <v/>
      </c>
      <c r="F671" t="str">
        <f>IF('PCN Variation'!B675="","",IF('PCN Variation'!I675="","",'PCN Variation'!I675))</f>
        <v/>
      </c>
      <c r="G671" t="str">
        <f>IF('PCN Variation'!B675="","",IF('PCN Variation'!S675="","",'PCN Variation'!S675))</f>
        <v/>
      </c>
      <c r="H671" t="str">
        <f>IF('PCN Variation'!B675="","",IF('PCN Variation'!U675="","",'PCN Variation'!U675))</f>
        <v/>
      </c>
    </row>
    <row r="672" spans="1:8" x14ac:dyDescent="0.35">
      <c r="A672" t="str">
        <f>IF('PCN Variation'!B676="","",'PCN Variation'!B676)</f>
        <v/>
      </c>
      <c r="B672" t="str">
        <f>IF('PCN Variation'!B676="","",IF('PCN Variation'!G676="","",'PCN Variation'!G676))</f>
        <v/>
      </c>
      <c r="C672" t="str">
        <f>IF('PCN Variation'!B676="","",IF('PCN Variation'!O676="","",'PCN Variation'!O676))</f>
        <v/>
      </c>
      <c r="D672" t="str">
        <f>IF('PCN Variation'!B676="","",IF('PCN Variation'!K676="","",'PCN Variation'!K676))</f>
        <v/>
      </c>
      <c r="E672" t="str">
        <f>IF('PCN Variation'!B676="","",IF('PCN Variation'!M676="","",'PCN Variation'!M676))</f>
        <v/>
      </c>
      <c r="F672" t="str">
        <f>IF('PCN Variation'!B676="","",IF('PCN Variation'!I676="","",'PCN Variation'!I676))</f>
        <v/>
      </c>
      <c r="G672" t="str">
        <f>IF('PCN Variation'!B676="","",IF('PCN Variation'!S676="","",'PCN Variation'!S676))</f>
        <v/>
      </c>
      <c r="H672" t="str">
        <f>IF('PCN Variation'!B676="","",IF('PCN Variation'!U676="","",'PCN Variation'!U676))</f>
        <v/>
      </c>
    </row>
    <row r="673" spans="1:8" x14ac:dyDescent="0.35">
      <c r="A673" t="str">
        <f>IF('PCN Variation'!B677="","",'PCN Variation'!B677)</f>
        <v/>
      </c>
      <c r="B673" t="str">
        <f>IF('PCN Variation'!B677="","",IF('PCN Variation'!G677="","",'PCN Variation'!G677))</f>
        <v/>
      </c>
      <c r="C673" t="str">
        <f>IF('PCN Variation'!B677="","",IF('PCN Variation'!O677="","",'PCN Variation'!O677))</f>
        <v/>
      </c>
      <c r="D673" t="str">
        <f>IF('PCN Variation'!B677="","",IF('PCN Variation'!K677="","",'PCN Variation'!K677))</f>
        <v/>
      </c>
      <c r="E673" t="str">
        <f>IF('PCN Variation'!B677="","",IF('PCN Variation'!M677="","",'PCN Variation'!M677))</f>
        <v/>
      </c>
      <c r="F673" t="str">
        <f>IF('PCN Variation'!B677="","",IF('PCN Variation'!I677="","",'PCN Variation'!I677))</f>
        <v/>
      </c>
      <c r="G673" t="str">
        <f>IF('PCN Variation'!B677="","",IF('PCN Variation'!S677="","",'PCN Variation'!S677))</f>
        <v/>
      </c>
      <c r="H673" t="str">
        <f>IF('PCN Variation'!B677="","",IF('PCN Variation'!U677="","",'PCN Variation'!U677))</f>
        <v/>
      </c>
    </row>
    <row r="674" spans="1:8" x14ac:dyDescent="0.35">
      <c r="A674" t="str">
        <f>IF('PCN Variation'!B678="","",'PCN Variation'!B678)</f>
        <v/>
      </c>
      <c r="B674" t="str">
        <f>IF('PCN Variation'!B678="","",IF('PCN Variation'!G678="","",'PCN Variation'!G678))</f>
        <v/>
      </c>
      <c r="C674" t="str">
        <f>IF('PCN Variation'!B678="","",IF('PCN Variation'!O678="","",'PCN Variation'!O678))</f>
        <v/>
      </c>
      <c r="D674" t="str">
        <f>IF('PCN Variation'!B678="","",IF('PCN Variation'!K678="","",'PCN Variation'!K678))</f>
        <v/>
      </c>
      <c r="E674" t="str">
        <f>IF('PCN Variation'!B678="","",IF('PCN Variation'!M678="","",'PCN Variation'!M678))</f>
        <v/>
      </c>
      <c r="F674" t="str">
        <f>IF('PCN Variation'!B678="","",IF('PCN Variation'!I678="","",'PCN Variation'!I678))</f>
        <v/>
      </c>
      <c r="G674" t="str">
        <f>IF('PCN Variation'!B678="","",IF('PCN Variation'!S678="","",'PCN Variation'!S678))</f>
        <v/>
      </c>
      <c r="H674" t="str">
        <f>IF('PCN Variation'!B678="","",IF('PCN Variation'!U678="","",'PCN Variation'!U678))</f>
        <v/>
      </c>
    </row>
    <row r="675" spans="1:8" x14ac:dyDescent="0.35">
      <c r="A675" t="str">
        <f>IF('PCN Variation'!B679="","",'PCN Variation'!B679)</f>
        <v/>
      </c>
      <c r="B675" t="str">
        <f>IF('PCN Variation'!B679="","",IF('PCN Variation'!G679="","",'PCN Variation'!G679))</f>
        <v/>
      </c>
      <c r="C675" t="str">
        <f>IF('PCN Variation'!B679="","",IF('PCN Variation'!O679="","",'PCN Variation'!O679))</f>
        <v/>
      </c>
      <c r="D675" t="str">
        <f>IF('PCN Variation'!B679="","",IF('PCN Variation'!K679="","",'PCN Variation'!K679))</f>
        <v/>
      </c>
      <c r="E675" t="str">
        <f>IF('PCN Variation'!B679="","",IF('PCN Variation'!M679="","",'PCN Variation'!M679))</f>
        <v/>
      </c>
      <c r="F675" t="str">
        <f>IF('PCN Variation'!B679="","",IF('PCN Variation'!I679="","",'PCN Variation'!I679))</f>
        <v/>
      </c>
      <c r="G675" t="str">
        <f>IF('PCN Variation'!B679="","",IF('PCN Variation'!S679="","",'PCN Variation'!S679))</f>
        <v/>
      </c>
      <c r="H675" t="str">
        <f>IF('PCN Variation'!B679="","",IF('PCN Variation'!U679="","",'PCN Variation'!U679))</f>
        <v/>
      </c>
    </row>
    <row r="676" spans="1:8" x14ac:dyDescent="0.35">
      <c r="A676" t="str">
        <f>IF('PCN Variation'!B680="","",'PCN Variation'!B680)</f>
        <v/>
      </c>
      <c r="B676" t="str">
        <f>IF('PCN Variation'!B680="","",IF('PCN Variation'!G680="","",'PCN Variation'!G680))</f>
        <v/>
      </c>
      <c r="C676" t="str">
        <f>IF('PCN Variation'!B680="","",IF('PCN Variation'!O680="","",'PCN Variation'!O680))</f>
        <v/>
      </c>
      <c r="D676" t="str">
        <f>IF('PCN Variation'!B680="","",IF('PCN Variation'!K680="","",'PCN Variation'!K680))</f>
        <v/>
      </c>
      <c r="E676" t="str">
        <f>IF('PCN Variation'!B680="","",IF('PCN Variation'!M680="","",'PCN Variation'!M680))</f>
        <v/>
      </c>
      <c r="F676" t="str">
        <f>IF('PCN Variation'!B680="","",IF('PCN Variation'!I680="","",'PCN Variation'!I680))</f>
        <v/>
      </c>
      <c r="G676" t="str">
        <f>IF('PCN Variation'!B680="","",IF('PCN Variation'!S680="","",'PCN Variation'!S680))</f>
        <v/>
      </c>
      <c r="H676" t="str">
        <f>IF('PCN Variation'!B680="","",IF('PCN Variation'!U680="","",'PCN Variation'!U680))</f>
        <v/>
      </c>
    </row>
    <row r="677" spans="1:8" x14ac:dyDescent="0.35">
      <c r="A677" t="str">
        <f>IF('PCN Variation'!B681="","",'PCN Variation'!B681)</f>
        <v/>
      </c>
      <c r="B677" t="str">
        <f>IF('PCN Variation'!B681="","",IF('PCN Variation'!G681="","",'PCN Variation'!G681))</f>
        <v/>
      </c>
      <c r="C677" t="str">
        <f>IF('PCN Variation'!B681="","",IF('PCN Variation'!O681="","",'PCN Variation'!O681))</f>
        <v/>
      </c>
      <c r="D677" t="str">
        <f>IF('PCN Variation'!B681="","",IF('PCN Variation'!K681="","",'PCN Variation'!K681))</f>
        <v/>
      </c>
      <c r="E677" t="str">
        <f>IF('PCN Variation'!B681="","",IF('PCN Variation'!M681="","",'PCN Variation'!M681))</f>
        <v/>
      </c>
      <c r="F677" t="str">
        <f>IF('PCN Variation'!B681="","",IF('PCN Variation'!I681="","",'PCN Variation'!I681))</f>
        <v/>
      </c>
      <c r="G677" t="str">
        <f>IF('PCN Variation'!B681="","",IF('PCN Variation'!S681="","",'PCN Variation'!S681))</f>
        <v/>
      </c>
      <c r="H677" t="str">
        <f>IF('PCN Variation'!B681="","",IF('PCN Variation'!U681="","",'PCN Variation'!U681))</f>
        <v/>
      </c>
    </row>
    <row r="678" spans="1:8" x14ac:dyDescent="0.35">
      <c r="A678" t="str">
        <f>IF('PCN Variation'!B682="","",'PCN Variation'!B682)</f>
        <v/>
      </c>
      <c r="B678" t="str">
        <f>IF('PCN Variation'!B682="","",IF('PCN Variation'!G682="","",'PCN Variation'!G682))</f>
        <v/>
      </c>
      <c r="C678" t="str">
        <f>IF('PCN Variation'!B682="","",IF('PCN Variation'!O682="","",'PCN Variation'!O682))</f>
        <v/>
      </c>
      <c r="D678" t="str">
        <f>IF('PCN Variation'!B682="","",IF('PCN Variation'!K682="","",'PCN Variation'!K682))</f>
        <v/>
      </c>
      <c r="E678" t="str">
        <f>IF('PCN Variation'!B682="","",IF('PCN Variation'!M682="","",'PCN Variation'!M682))</f>
        <v/>
      </c>
      <c r="F678" t="str">
        <f>IF('PCN Variation'!B682="","",IF('PCN Variation'!I682="","",'PCN Variation'!I682))</f>
        <v/>
      </c>
      <c r="G678" t="str">
        <f>IF('PCN Variation'!B682="","",IF('PCN Variation'!S682="","",'PCN Variation'!S682))</f>
        <v/>
      </c>
      <c r="H678" t="str">
        <f>IF('PCN Variation'!B682="","",IF('PCN Variation'!U682="","",'PCN Variation'!U682))</f>
        <v/>
      </c>
    </row>
    <row r="679" spans="1:8" x14ac:dyDescent="0.35">
      <c r="A679" t="str">
        <f>IF('PCN Variation'!B683="","",'PCN Variation'!B683)</f>
        <v/>
      </c>
      <c r="B679" t="str">
        <f>IF('PCN Variation'!B683="","",IF('PCN Variation'!G683="","",'PCN Variation'!G683))</f>
        <v/>
      </c>
      <c r="C679" t="str">
        <f>IF('PCN Variation'!B683="","",IF('PCN Variation'!O683="","",'PCN Variation'!O683))</f>
        <v/>
      </c>
      <c r="D679" t="str">
        <f>IF('PCN Variation'!B683="","",IF('PCN Variation'!K683="","",'PCN Variation'!K683))</f>
        <v/>
      </c>
      <c r="E679" t="str">
        <f>IF('PCN Variation'!B683="","",IF('PCN Variation'!M683="","",'PCN Variation'!M683))</f>
        <v/>
      </c>
      <c r="F679" t="str">
        <f>IF('PCN Variation'!B683="","",IF('PCN Variation'!I683="","",'PCN Variation'!I683))</f>
        <v/>
      </c>
      <c r="G679" t="str">
        <f>IF('PCN Variation'!B683="","",IF('PCN Variation'!S683="","",'PCN Variation'!S683))</f>
        <v/>
      </c>
      <c r="H679" t="str">
        <f>IF('PCN Variation'!B683="","",IF('PCN Variation'!U683="","",'PCN Variation'!U683))</f>
        <v/>
      </c>
    </row>
    <row r="680" spans="1:8" x14ac:dyDescent="0.35">
      <c r="A680" t="str">
        <f>IF('PCN Variation'!B684="","",'PCN Variation'!B684)</f>
        <v/>
      </c>
      <c r="B680" t="str">
        <f>IF('PCN Variation'!B684="","",IF('PCN Variation'!G684="","",'PCN Variation'!G684))</f>
        <v/>
      </c>
      <c r="C680" t="str">
        <f>IF('PCN Variation'!B684="","",IF('PCN Variation'!O684="","",'PCN Variation'!O684))</f>
        <v/>
      </c>
      <c r="D680" t="str">
        <f>IF('PCN Variation'!B684="","",IF('PCN Variation'!K684="","",'PCN Variation'!K684))</f>
        <v/>
      </c>
      <c r="E680" t="str">
        <f>IF('PCN Variation'!B684="","",IF('PCN Variation'!M684="","",'PCN Variation'!M684))</f>
        <v/>
      </c>
      <c r="F680" t="str">
        <f>IF('PCN Variation'!B684="","",IF('PCN Variation'!I684="","",'PCN Variation'!I684))</f>
        <v/>
      </c>
      <c r="G680" t="str">
        <f>IF('PCN Variation'!B684="","",IF('PCN Variation'!S684="","",'PCN Variation'!S684))</f>
        <v/>
      </c>
      <c r="H680" t="str">
        <f>IF('PCN Variation'!B684="","",IF('PCN Variation'!U684="","",'PCN Variation'!U684))</f>
        <v/>
      </c>
    </row>
    <row r="681" spans="1:8" x14ac:dyDescent="0.35">
      <c r="A681" t="str">
        <f>IF('PCN Variation'!B685="","",'PCN Variation'!B685)</f>
        <v/>
      </c>
      <c r="B681" t="str">
        <f>IF('PCN Variation'!B685="","",IF('PCN Variation'!G685="","",'PCN Variation'!G685))</f>
        <v/>
      </c>
      <c r="C681" t="str">
        <f>IF('PCN Variation'!B685="","",IF('PCN Variation'!O685="","",'PCN Variation'!O685))</f>
        <v/>
      </c>
      <c r="D681" t="str">
        <f>IF('PCN Variation'!B685="","",IF('PCN Variation'!K685="","",'PCN Variation'!K685))</f>
        <v/>
      </c>
      <c r="E681" t="str">
        <f>IF('PCN Variation'!B685="","",IF('PCN Variation'!M685="","",'PCN Variation'!M685))</f>
        <v/>
      </c>
      <c r="F681" t="str">
        <f>IF('PCN Variation'!B685="","",IF('PCN Variation'!I685="","",'PCN Variation'!I685))</f>
        <v/>
      </c>
      <c r="G681" t="str">
        <f>IF('PCN Variation'!B685="","",IF('PCN Variation'!S685="","",'PCN Variation'!S685))</f>
        <v/>
      </c>
      <c r="H681" t="str">
        <f>IF('PCN Variation'!B685="","",IF('PCN Variation'!U685="","",'PCN Variation'!U685))</f>
        <v/>
      </c>
    </row>
    <row r="682" spans="1:8" x14ac:dyDescent="0.35">
      <c r="A682" t="str">
        <f>IF('PCN Variation'!B686="","",'PCN Variation'!B686)</f>
        <v/>
      </c>
      <c r="B682" t="str">
        <f>IF('PCN Variation'!B686="","",IF('PCN Variation'!G686="","",'PCN Variation'!G686))</f>
        <v/>
      </c>
      <c r="C682" t="str">
        <f>IF('PCN Variation'!B686="","",IF('PCN Variation'!O686="","",'PCN Variation'!O686))</f>
        <v/>
      </c>
      <c r="D682" t="str">
        <f>IF('PCN Variation'!B686="","",IF('PCN Variation'!K686="","",'PCN Variation'!K686))</f>
        <v/>
      </c>
      <c r="E682" t="str">
        <f>IF('PCN Variation'!B686="","",IF('PCN Variation'!M686="","",'PCN Variation'!M686))</f>
        <v/>
      </c>
      <c r="F682" t="str">
        <f>IF('PCN Variation'!B686="","",IF('PCN Variation'!I686="","",'PCN Variation'!I686))</f>
        <v/>
      </c>
      <c r="G682" t="str">
        <f>IF('PCN Variation'!B686="","",IF('PCN Variation'!S686="","",'PCN Variation'!S686))</f>
        <v/>
      </c>
      <c r="H682" t="str">
        <f>IF('PCN Variation'!B686="","",IF('PCN Variation'!U686="","",'PCN Variation'!U686))</f>
        <v/>
      </c>
    </row>
    <row r="683" spans="1:8" x14ac:dyDescent="0.35">
      <c r="A683" t="str">
        <f>IF('PCN Variation'!B687="","",'PCN Variation'!B687)</f>
        <v/>
      </c>
      <c r="B683" t="str">
        <f>IF('PCN Variation'!B687="","",IF('PCN Variation'!G687="","",'PCN Variation'!G687))</f>
        <v/>
      </c>
      <c r="C683" t="str">
        <f>IF('PCN Variation'!B687="","",IF('PCN Variation'!O687="","",'PCN Variation'!O687))</f>
        <v/>
      </c>
      <c r="D683" t="str">
        <f>IF('PCN Variation'!B687="","",IF('PCN Variation'!K687="","",'PCN Variation'!K687))</f>
        <v/>
      </c>
      <c r="E683" t="str">
        <f>IF('PCN Variation'!B687="","",IF('PCN Variation'!M687="","",'PCN Variation'!M687))</f>
        <v/>
      </c>
      <c r="F683" t="str">
        <f>IF('PCN Variation'!B687="","",IF('PCN Variation'!I687="","",'PCN Variation'!I687))</f>
        <v/>
      </c>
      <c r="G683" t="str">
        <f>IF('PCN Variation'!B687="","",IF('PCN Variation'!S687="","",'PCN Variation'!S687))</f>
        <v/>
      </c>
      <c r="H683" t="str">
        <f>IF('PCN Variation'!B687="","",IF('PCN Variation'!U687="","",'PCN Variation'!U687))</f>
        <v/>
      </c>
    </row>
    <row r="684" spans="1:8" x14ac:dyDescent="0.35">
      <c r="A684" t="str">
        <f>IF('PCN Variation'!B688="","",'PCN Variation'!B688)</f>
        <v/>
      </c>
      <c r="B684" t="str">
        <f>IF('PCN Variation'!B688="","",IF('PCN Variation'!G688="","",'PCN Variation'!G688))</f>
        <v/>
      </c>
      <c r="C684" t="str">
        <f>IF('PCN Variation'!B688="","",IF('PCN Variation'!O688="","",'PCN Variation'!O688))</f>
        <v/>
      </c>
      <c r="D684" t="str">
        <f>IF('PCN Variation'!B688="","",IF('PCN Variation'!K688="","",'PCN Variation'!K688))</f>
        <v/>
      </c>
      <c r="E684" t="str">
        <f>IF('PCN Variation'!B688="","",IF('PCN Variation'!M688="","",'PCN Variation'!M688))</f>
        <v/>
      </c>
      <c r="F684" t="str">
        <f>IF('PCN Variation'!B688="","",IF('PCN Variation'!I688="","",'PCN Variation'!I688))</f>
        <v/>
      </c>
      <c r="G684" t="str">
        <f>IF('PCN Variation'!B688="","",IF('PCN Variation'!S688="","",'PCN Variation'!S688))</f>
        <v/>
      </c>
      <c r="H684" t="str">
        <f>IF('PCN Variation'!B688="","",IF('PCN Variation'!U688="","",'PCN Variation'!U688))</f>
        <v/>
      </c>
    </row>
    <row r="685" spans="1:8" x14ac:dyDescent="0.35">
      <c r="A685" t="str">
        <f>IF('PCN Variation'!B689="","",'PCN Variation'!B689)</f>
        <v/>
      </c>
      <c r="B685" t="str">
        <f>IF('PCN Variation'!B689="","",IF('PCN Variation'!G689="","",'PCN Variation'!G689))</f>
        <v/>
      </c>
      <c r="C685" t="str">
        <f>IF('PCN Variation'!B689="","",IF('PCN Variation'!O689="","",'PCN Variation'!O689))</f>
        <v/>
      </c>
      <c r="D685" t="str">
        <f>IF('PCN Variation'!B689="","",IF('PCN Variation'!K689="","",'PCN Variation'!K689))</f>
        <v/>
      </c>
      <c r="E685" t="str">
        <f>IF('PCN Variation'!B689="","",IF('PCN Variation'!M689="","",'PCN Variation'!M689))</f>
        <v/>
      </c>
      <c r="F685" t="str">
        <f>IF('PCN Variation'!B689="","",IF('PCN Variation'!I689="","",'PCN Variation'!I689))</f>
        <v/>
      </c>
      <c r="G685" t="str">
        <f>IF('PCN Variation'!B689="","",IF('PCN Variation'!S689="","",'PCN Variation'!S689))</f>
        <v/>
      </c>
      <c r="H685" t="str">
        <f>IF('PCN Variation'!B689="","",IF('PCN Variation'!U689="","",'PCN Variation'!U689))</f>
        <v/>
      </c>
    </row>
    <row r="686" spans="1:8" x14ac:dyDescent="0.35">
      <c r="A686" t="str">
        <f>IF('PCN Variation'!B690="","",'PCN Variation'!B690)</f>
        <v/>
      </c>
      <c r="B686" t="str">
        <f>IF('PCN Variation'!B690="","",IF('PCN Variation'!G690="","",'PCN Variation'!G690))</f>
        <v/>
      </c>
      <c r="C686" t="str">
        <f>IF('PCN Variation'!B690="","",IF('PCN Variation'!O690="","",'PCN Variation'!O690))</f>
        <v/>
      </c>
      <c r="D686" t="str">
        <f>IF('PCN Variation'!B690="","",IF('PCN Variation'!K690="","",'PCN Variation'!K690))</f>
        <v/>
      </c>
      <c r="E686" t="str">
        <f>IF('PCN Variation'!B690="","",IF('PCN Variation'!M690="","",'PCN Variation'!M690))</f>
        <v/>
      </c>
      <c r="F686" t="str">
        <f>IF('PCN Variation'!B690="","",IF('PCN Variation'!I690="","",'PCN Variation'!I690))</f>
        <v/>
      </c>
      <c r="G686" t="str">
        <f>IF('PCN Variation'!B690="","",IF('PCN Variation'!S690="","",'PCN Variation'!S690))</f>
        <v/>
      </c>
      <c r="H686" t="str">
        <f>IF('PCN Variation'!B690="","",IF('PCN Variation'!U690="","",'PCN Variation'!U690))</f>
        <v/>
      </c>
    </row>
    <row r="687" spans="1:8" x14ac:dyDescent="0.35">
      <c r="A687" t="str">
        <f>IF('PCN Variation'!B691="","",'PCN Variation'!B691)</f>
        <v/>
      </c>
      <c r="B687" t="str">
        <f>IF('PCN Variation'!B691="","",IF('PCN Variation'!G691="","",'PCN Variation'!G691))</f>
        <v/>
      </c>
      <c r="C687" t="str">
        <f>IF('PCN Variation'!B691="","",IF('PCN Variation'!O691="","",'PCN Variation'!O691))</f>
        <v/>
      </c>
      <c r="D687" t="str">
        <f>IF('PCN Variation'!B691="","",IF('PCN Variation'!K691="","",'PCN Variation'!K691))</f>
        <v/>
      </c>
      <c r="E687" t="str">
        <f>IF('PCN Variation'!B691="","",IF('PCN Variation'!M691="","",'PCN Variation'!M691))</f>
        <v/>
      </c>
      <c r="F687" t="str">
        <f>IF('PCN Variation'!B691="","",IF('PCN Variation'!I691="","",'PCN Variation'!I691))</f>
        <v/>
      </c>
      <c r="G687" t="str">
        <f>IF('PCN Variation'!B691="","",IF('PCN Variation'!S691="","",'PCN Variation'!S691))</f>
        <v/>
      </c>
      <c r="H687" t="str">
        <f>IF('PCN Variation'!B691="","",IF('PCN Variation'!U691="","",'PCN Variation'!U691))</f>
        <v/>
      </c>
    </row>
    <row r="688" spans="1:8" x14ac:dyDescent="0.35">
      <c r="A688" t="str">
        <f>IF('PCN Variation'!B692="","",'PCN Variation'!B692)</f>
        <v/>
      </c>
      <c r="B688" t="str">
        <f>IF('PCN Variation'!B692="","",IF('PCN Variation'!G692="","",'PCN Variation'!G692))</f>
        <v/>
      </c>
      <c r="C688" t="str">
        <f>IF('PCN Variation'!B692="","",IF('PCN Variation'!O692="","",'PCN Variation'!O692))</f>
        <v/>
      </c>
      <c r="D688" t="str">
        <f>IF('PCN Variation'!B692="","",IF('PCN Variation'!K692="","",'PCN Variation'!K692))</f>
        <v/>
      </c>
      <c r="E688" t="str">
        <f>IF('PCN Variation'!B692="","",IF('PCN Variation'!M692="","",'PCN Variation'!M692))</f>
        <v/>
      </c>
      <c r="F688" t="str">
        <f>IF('PCN Variation'!B692="","",IF('PCN Variation'!I692="","",'PCN Variation'!I692))</f>
        <v/>
      </c>
      <c r="G688" t="str">
        <f>IF('PCN Variation'!B692="","",IF('PCN Variation'!S692="","",'PCN Variation'!S692))</f>
        <v/>
      </c>
      <c r="H688" t="str">
        <f>IF('PCN Variation'!B692="","",IF('PCN Variation'!U692="","",'PCN Variation'!U692))</f>
        <v/>
      </c>
    </row>
    <row r="689" spans="1:8" x14ac:dyDescent="0.35">
      <c r="A689" t="str">
        <f>IF('PCN Variation'!B693="","",'PCN Variation'!B693)</f>
        <v/>
      </c>
      <c r="B689" t="str">
        <f>IF('PCN Variation'!B693="","",IF('PCN Variation'!G693="","",'PCN Variation'!G693))</f>
        <v/>
      </c>
      <c r="C689" t="str">
        <f>IF('PCN Variation'!B693="","",IF('PCN Variation'!O693="","",'PCN Variation'!O693))</f>
        <v/>
      </c>
      <c r="D689" t="str">
        <f>IF('PCN Variation'!B693="","",IF('PCN Variation'!K693="","",'PCN Variation'!K693))</f>
        <v/>
      </c>
      <c r="E689" t="str">
        <f>IF('PCN Variation'!B693="","",IF('PCN Variation'!M693="","",'PCN Variation'!M693))</f>
        <v/>
      </c>
      <c r="F689" t="str">
        <f>IF('PCN Variation'!B693="","",IF('PCN Variation'!I693="","",'PCN Variation'!I693))</f>
        <v/>
      </c>
      <c r="G689" t="str">
        <f>IF('PCN Variation'!B693="","",IF('PCN Variation'!S693="","",'PCN Variation'!S693))</f>
        <v/>
      </c>
      <c r="H689" t="str">
        <f>IF('PCN Variation'!B693="","",IF('PCN Variation'!U693="","",'PCN Variation'!U693))</f>
        <v/>
      </c>
    </row>
    <row r="690" spans="1:8" x14ac:dyDescent="0.35">
      <c r="A690" t="str">
        <f>IF('PCN Variation'!B694="","",'PCN Variation'!B694)</f>
        <v/>
      </c>
      <c r="B690" t="str">
        <f>IF('PCN Variation'!B694="","",IF('PCN Variation'!G694="","",'PCN Variation'!G694))</f>
        <v/>
      </c>
      <c r="C690" t="str">
        <f>IF('PCN Variation'!B694="","",IF('PCN Variation'!O694="","",'PCN Variation'!O694))</f>
        <v/>
      </c>
      <c r="D690" t="str">
        <f>IF('PCN Variation'!B694="","",IF('PCN Variation'!K694="","",'PCN Variation'!K694))</f>
        <v/>
      </c>
      <c r="E690" t="str">
        <f>IF('PCN Variation'!B694="","",IF('PCN Variation'!M694="","",'PCN Variation'!M694))</f>
        <v/>
      </c>
      <c r="F690" t="str">
        <f>IF('PCN Variation'!B694="","",IF('PCN Variation'!I694="","",'PCN Variation'!I694))</f>
        <v/>
      </c>
      <c r="G690" t="str">
        <f>IF('PCN Variation'!B694="","",IF('PCN Variation'!S694="","",'PCN Variation'!S694))</f>
        <v/>
      </c>
      <c r="H690" t="str">
        <f>IF('PCN Variation'!B694="","",IF('PCN Variation'!U694="","",'PCN Variation'!U694))</f>
        <v/>
      </c>
    </row>
    <row r="691" spans="1:8" x14ac:dyDescent="0.35">
      <c r="A691" t="str">
        <f>IF('PCN Variation'!B695="","",'PCN Variation'!B695)</f>
        <v/>
      </c>
      <c r="B691" t="str">
        <f>IF('PCN Variation'!B695="","",IF('PCN Variation'!G695="","",'PCN Variation'!G695))</f>
        <v/>
      </c>
      <c r="C691" t="str">
        <f>IF('PCN Variation'!B695="","",IF('PCN Variation'!O695="","",'PCN Variation'!O695))</f>
        <v/>
      </c>
      <c r="D691" t="str">
        <f>IF('PCN Variation'!B695="","",IF('PCN Variation'!K695="","",'PCN Variation'!K695))</f>
        <v/>
      </c>
      <c r="E691" t="str">
        <f>IF('PCN Variation'!B695="","",IF('PCN Variation'!M695="","",'PCN Variation'!M695))</f>
        <v/>
      </c>
      <c r="F691" t="str">
        <f>IF('PCN Variation'!B695="","",IF('PCN Variation'!I695="","",'PCN Variation'!I695))</f>
        <v/>
      </c>
      <c r="G691" t="str">
        <f>IF('PCN Variation'!B695="","",IF('PCN Variation'!S695="","",'PCN Variation'!S695))</f>
        <v/>
      </c>
      <c r="H691" t="str">
        <f>IF('PCN Variation'!B695="","",IF('PCN Variation'!U695="","",'PCN Variation'!U695))</f>
        <v/>
      </c>
    </row>
    <row r="692" spans="1:8" x14ac:dyDescent="0.35">
      <c r="A692" t="str">
        <f>IF('PCN Variation'!B696="","",'PCN Variation'!B696)</f>
        <v/>
      </c>
      <c r="B692" t="str">
        <f>IF('PCN Variation'!B696="","",IF('PCN Variation'!G696="","",'PCN Variation'!G696))</f>
        <v/>
      </c>
      <c r="C692" t="str">
        <f>IF('PCN Variation'!B696="","",IF('PCN Variation'!O696="","",'PCN Variation'!O696))</f>
        <v/>
      </c>
      <c r="D692" t="str">
        <f>IF('PCN Variation'!B696="","",IF('PCN Variation'!K696="","",'PCN Variation'!K696))</f>
        <v/>
      </c>
      <c r="E692" t="str">
        <f>IF('PCN Variation'!B696="","",IF('PCN Variation'!M696="","",'PCN Variation'!M696))</f>
        <v/>
      </c>
      <c r="F692" t="str">
        <f>IF('PCN Variation'!B696="","",IF('PCN Variation'!I696="","",'PCN Variation'!I696))</f>
        <v/>
      </c>
      <c r="G692" t="str">
        <f>IF('PCN Variation'!B696="","",IF('PCN Variation'!S696="","",'PCN Variation'!S696))</f>
        <v/>
      </c>
      <c r="H692" t="str">
        <f>IF('PCN Variation'!B696="","",IF('PCN Variation'!U696="","",'PCN Variation'!U696))</f>
        <v/>
      </c>
    </row>
    <row r="693" spans="1:8" x14ac:dyDescent="0.35">
      <c r="A693" t="str">
        <f>IF('PCN Variation'!B697="","",'PCN Variation'!B697)</f>
        <v/>
      </c>
      <c r="B693" t="str">
        <f>IF('PCN Variation'!B697="","",IF('PCN Variation'!G697="","",'PCN Variation'!G697))</f>
        <v/>
      </c>
      <c r="C693" t="str">
        <f>IF('PCN Variation'!B697="","",IF('PCN Variation'!O697="","",'PCN Variation'!O697))</f>
        <v/>
      </c>
      <c r="D693" t="str">
        <f>IF('PCN Variation'!B697="","",IF('PCN Variation'!K697="","",'PCN Variation'!K697))</f>
        <v/>
      </c>
      <c r="E693" t="str">
        <f>IF('PCN Variation'!B697="","",IF('PCN Variation'!M697="","",'PCN Variation'!M697))</f>
        <v/>
      </c>
      <c r="F693" t="str">
        <f>IF('PCN Variation'!B697="","",IF('PCN Variation'!I697="","",'PCN Variation'!I697))</f>
        <v/>
      </c>
      <c r="G693" t="str">
        <f>IF('PCN Variation'!B697="","",IF('PCN Variation'!S697="","",'PCN Variation'!S697))</f>
        <v/>
      </c>
      <c r="H693" t="str">
        <f>IF('PCN Variation'!B697="","",IF('PCN Variation'!U697="","",'PCN Variation'!U697))</f>
        <v/>
      </c>
    </row>
    <row r="694" spans="1:8" x14ac:dyDescent="0.35">
      <c r="A694" t="str">
        <f>IF('PCN Variation'!B698="","",'PCN Variation'!B698)</f>
        <v/>
      </c>
      <c r="B694" t="str">
        <f>IF('PCN Variation'!B698="","",IF('PCN Variation'!G698="","",'PCN Variation'!G698))</f>
        <v/>
      </c>
      <c r="C694" t="str">
        <f>IF('PCN Variation'!B698="","",IF('PCN Variation'!O698="","",'PCN Variation'!O698))</f>
        <v/>
      </c>
      <c r="D694" t="str">
        <f>IF('PCN Variation'!B698="","",IF('PCN Variation'!K698="","",'PCN Variation'!K698))</f>
        <v/>
      </c>
      <c r="E694" t="str">
        <f>IF('PCN Variation'!B698="","",IF('PCN Variation'!M698="","",'PCN Variation'!M698))</f>
        <v/>
      </c>
      <c r="F694" t="str">
        <f>IF('PCN Variation'!B698="","",IF('PCN Variation'!I698="","",'PCN Variation'!I698))</f>
        <v/>
      </c>
      <c r="G694" t="str">
        <f>IF('PCN Variation'!B698="","",IF('PCN Variation'!S698="","",'PCN Variation'!S698))</f>
        <v/>
      </c>
      <c r="H694" t="str">
        <f>IF('PCN Variation'!B698="","",IF('PCN Variation'!U698="","",'PCN Variation'!U698))</f>
        <v/>
      </c>
    </row>
    <row r="695" spans="1:8" x14ac:dyDescent="0.35">
      <c r="A695" t="str">
        <f>IF('PCN Variation'!B699="","",'PCN Variation'!B699)</f>
        <v/>
      </c>
      <c r="B695" t="str">
        <f>IF('PCN Variation'!B699="","",IF('PCN Variation'!G699="","",'PCN Variation'!G699))</f>
        <v/>
      </c>
      <c r="C695" t="str">
        <f>IF('PCN Variation'!B699="","",IF('PCN Variation'!O699="","",'PCN Variation'!O699))</f>
        <v/>
      </c>
      <c r="D695" t="str">
        <f>IF('PCN Variation'!B699="","",IF('PCN Variation'!K699="","",'PCN Variation'!K699))</f>
        <v/>
      </c>
      <c r="E695" t="str">
        <f>IF('PCN Variation'!B699="","",IF('PCN Variation'!M699="","",'PCN Variation'!M699))</f>
        <v/>
      </c>
      <c r="F695" t="str">
        <f>IF('PCN Variation'!B699="","",IF('PCN Variation'!I699="","",'PCN Variation'!I699))</f>
        <v/>
      </c>
      <c r="G695" t="str">
        <f>IF('PCN Variation'!B699="","",IF('PCN Variation'!S699="","",'PCN Variation'!S699))</f>
        <v/>
      </c>
      <c r="H695" t="str">
        <f>IF('PCN Variation'!B699="","",IF('PCN Variation'!U699="","",'PCN Variation'!U699))</f>
        <v/>
      </c>
    </row>
    <row r="696" spans="1:8" x14ac:dyDescent="0.35">
      <c r="A696" t="str">
        <f>IF('PCN Variation'!B700="","",'PCN Variation'!B700)</f>
        <v/>
      </c>
      <c r="B696" t="str">
        <f>IF('PCN Variation'!B700="","",IF('PCN Variation'!G700="","",'PCN Variation'!G700))</f>
        <v/>
      </c>
      <c r="C696" t="str">
        <f>IF('PCN Variation'!B700="","",IF('PCN Variation'!O700="","",'PCN Variation'!O700))</f>
        <v/>
      </c>
      <c r="D696" t="str">
        <f>IF('PCN Variation'!B700="","",IF('PCN Variation'!K700="","",'PCN Variation'!K700))</f>
        <v/>
      </c>
      <c r="E696" t="str">
        <f>IF('PCN Variation'!B700="","",IF('PCN Variation'!M700="","",'PCN Variation'!M700))</f>
        <v/>
      </c>
      <c r="F696" t="str">
        <f>IF('PCN Variation'!B700="","",IF('PCN Variation'!I700="","",'PCN Variation'!I700))</f>
        <v/>
      </c>
      <c r="G696" t="str">
        <f>IF('PCN Variation'!B700="","",IF('PCN Variation'!S700="","",'PCN Variation'!S700))</f>
        <v/>
      </c>
      <c r="H696" t="str">
        <f>IF('PCN Variation'!B700="","",IF('PCN Variation'!U700="","",'PCN Variation'!U700))</f>
        <v/>
      </c>
    </row>
    <row r="697" spans="1:8" x14ac:dyDescent="0.35">
      <c r="A697" t="str">
        <f>IF('PCN Variation'!B701="","",'PCN Variation'!B701)</f>
        <v/>
      </c>
      <c r="B697" t="str">
        <f>IF('PCN Variation'!B701="","",IF('PCN Variation'!G701="","",'PCN Variation'!G701))</f>
        <v/>
      </c>
      <c r="C697" t="str">
        <f>IF('PCN Variation'!B701="","",IF('PCN Variation'!O701="","",'PCN Variation'!O701))</f>
        <v/>
      </c>
      <c r="D697" t="str">
        <f>IF('PCN Variation'!B701="","",IF('PCN Variation'!K701="","",'PCN Variation'!K701))</f>
        <v/>
      </c>
      <c r="E697" t="str">
        <f>IF('PCN Variation'!B701="","",IF('PCN Variation'!M701="","",'PCN Variation'!M701))</f>
        <v/>
      </c>
      <c r="F697" t="str">
        <f>IF('PCN Variation'!B701="","",IF('PCN Variation'!I701="","",'PCN Variation'!I701))</f>
        <v/>
      </c>
      <c r="G697" t="str">
        <f>IF('PCN Variation'!B701="","",IF('PCN Variation'!S701="","",'PCN Variation'!S701))</f>
        <v/>
      </c>
      <c r="H697" t="str">
        <f>IF('PCN Variation'!B701="","",IF('PCN Variation'!U701="","",'PCN Variation'!U701))</f>
        <v/>
      </c>
    </row>
    <row r="698" spans="1:8" x14ac:dyDescent="0.35">
      <c r="A698" t="str">
        <f>IF('PCN Variation'!B702="","",'PCN Variation'!B702)</f>
        <v/>
      </c>
      <c r="B698" t="str">
        <f>IF('PCN Variation'!B702="","",IF('PCN Variation'!G702="","",'PCN Variation'!G702))</f>
        <v/>
      </c>
      <c r="C698" t="str">
        <f>IF('PCN Variation'!B702="","",IF('PCN Variation'!O702="","",'PCN Variation'!O702))</f>
        <v/>
      </c>
      <c r="D698" t="str">
        <f>IF('PCN Variation'!B702="","",IF('PCN Variation'!K702="","",'PCN Variation'!K702))</f>
        <v/>
      </c>
      <c r="E698" t="str">
        <f>IF('PCN Variation'!B702="","",IF('PCN Variation'!M702="","",'PCN Variation'!M702))</f>
        <v/>
      </c>
      <c r="F698" t="str">
        <f>IF('PCN Variation'!B702="","",IF('PCN Variation'!I702="","",'PCN Variation'!I702))</f>
        <v/>
      </c>
      <c r="G698" t="str">
        <f>IF('PCN Variation'!B702="","",IF('PCN Variation'!S702="","",'PCN Variation'!S702))</f>
        <v/>
      </c>
      <c r="H698" t="str">
        <f>IF('PCN Variation'!B702="","",IF('PCN Variation'!U702="","",'PCN Variation'!U702))</f>
        <v/>
      </c>
    </row>
    <row r="699" spans="1:8" x14ac:dyDescent="0.35">
      <c r="A699" t="str">
        <f>IF('PCN Variation'!B703="","",'PCN Variation'!B703)</f>
        <v/>
      </c>
      <c r="B699" t="str">
        <f>IF('PCN Variation'!B703="","",IF('PCN Variation'!G703="","",'PCN Variation'!G703))</f>
        <v/>
      </c>
      <c r="C699" t="str">
        <f>IF('PCN Variation'!B703="","",IF('PCN Variation'!O703="","",'PCN Variation'!O703))</f>
        <v/>
      </c>
      <c r="D699" t="str">
        <f>IF('PCN Variation'!B703="","",IF('PCN Variation'!K703="","",'PCN Variation'!K703))</f>
        <v/>
      </c>
      <c r="E699" t="str">
        <f>IF('PCN Variation'!B703="","",IF('PCN Variation'!M703="","",'PCN Variation'!M703))</f>
        <v/>
      </c>
      <c r="F699" t="str">
        <f>IF('PCN Variation'!B703="","",IF('PCN Variation'!I703="","",'PCN Variation'!I703))</f>
        <v/>
      </c>
      <c r="G699" t="str">
        <f>IF('PCN Variation'!B703="","",IF('PCN Variation'!S703="","",'PCN Variation'!S703))</f>
        <v/>
      </c>
      <c r="H699" t="str">
        <f>IF('PCN Variation'!B703="","",IF('PCN Variation'!U703="","",'PCN Variation'!U703))</f>
        <v/>
      </c>
    </row>
    <row r="700" spans="1:8" x14ac:dyDescent="0.35">
      <c r="A700" t="str">
        <f>IF('PCN Variation'!B704="","",'PCN Variation'!B704)</f>
        <v/>
      </c>
      <c r="B700" t="str">
        <f>IF('PCN Variation'!B704="","",IF('PCN Variation'!G704="","",'PCN Variation'!G704))</f>
        <v/>
      </c>
      <c r="C700" t="str">
        <f>IF('PCN Variation'!B704="","",IF('PCN Variation'!O704="","",'PCN Variation'!O704))</f>
        <v/>
      </c>
      <c r="D700" t="str">
        <f>IF('PCN Variation'!B704="","",IF('PCN Variation'!K704="","",'PCN Variation'!K704))</f>
        <v/>
      </c>
      <c r="E700" t="str">
        <f>IF('PCN Variation'!B704="","",IF('PCN Variation'!M704="","",'PCN Variation'!M704))</f>
        <v/>
      </c>
      <c r="F700" t="str">
        <f>IF('PCN Variation'!B704="","",IF('PCN Variation'!I704="","",'PCN Variation'!I704))</f>
        <v/>
      </c>
      <c r="G700" t="str">
        <f>IF('PCN Variation'!B704="","",IF('PCN Variation'!S704="","",'PCN Variation'!S704))</f>
        <v/>
      </c>
      <c r="H700" t="str">
        <f>IF('PCN Variation'!B704="","",IF('PCN Variation'!U704="","",'PCN Variation'!U704))</f>
        <v/>
      </c>
    </row>
    <row r="701" spans="1:8" x14ac:dyDescent="0.35">
      <c r="A701" t="str">
        <f>IF('PCN Variation'!B705="","",'PCN Variation'!B705)</f>
        <v/>
      </c>
      <c r="B701" t="str">
        <f>IF('PCN Variation'!B705="","",IF('PCN Variation'!G705="","",'PCN Variation'!G705))</f>
        <v/>
      </c>
      <c r="C701" t="str">
        <f>IF('PCN Variation'!B705="","",IF('PCN Variation'!O705="","",'PCN Variation'!O705))</f>
        <v/>
      </c>
      <c r="D701" t="str">
        <f>IF('PCN Variation'!B705="","",IF('PCN Variation'!K705="","",'PCN Variation'!K705))</f>
        <v/>
      </c>
      <c r="E701" t="str">
        <f>IF('PCN Variation'!B705="","",IF('PCN Variation'!M705="","",'PCN Variation'!M705))</f>
        <v/>
      </c>
      <c r="F701" t="str">
        <f>IF('PCN Variation'!B705="","",IF('PCN Variation'!I705="","",'PCN Variation'!I705))</f>
        <v/>
      </c>
      <c r="G701" t="str">
        <f>IF('PCN Variation'!B705="","",IF('PCN Variation'!S705="","",'PCN Variation'!S705))</f>
        <v/>
      </c>
      <c r="H701" t="str">
        <f>IF('PCN Variation'!B705="","",IF('PCN Variation'!U705="","",'PCN Variation'!U705))</f>
        <v/>
      </c>
    </row>
    <row r="702" spans="1:8" x14ac:dyDescent="0.35">
      <c r="A702" t="str">
        <f>IF('PCN Variation'!B706="","",'PCN Variation'!B706)</f>
        <v/>
      </c>
      <c r="B702" t="str">
        <f>IF('PCN Variation'!B706="","",IF('PCN Variation'!G706="","",'PCN Variation'!G706))</f>
        <v/>
      </c>
      <c r="C702" t="str">
        <f>IF('PCN Variation'!B706="","",IF('PCN Variation'!O706="","",'PCN Variation'!O706))</f>
        <v/>
      </c>
      <c r="D702" t="str">
        <f>IF('PCN Variation'!B706="","",IF('PCN Variation'!K706="","",'PCN Variation'!K706))</f>
        <v/>
      </c>
      <c r="E702" t="str">
        <f>IF('PCN Variation'!B706="","",IF('PCN Variation'!M706="","",'PCN Variation'!M706))</f>
        <v/>
      </c>
      <c r="F702" t="str">
        <f>IF('PCN Variation'!B706="","",IF('PCN Variation'!I706="","",'PCN Variation'!I706))</f>
        <v/>
      </c>
      <c r="G702" t="str">
        <f>IF('PCN Variation'!B706="","",IF('PCN Variation'!S706="","",'PCN Variation'!S706))</f>
        <v/>
      </c>
      <c r="H702" t="str">
        <f>IF('PCN Variation'!B706="","",IF('PCN Variation'!U706="","",'PCN Variation'!U706))</f>
        <v/>
      </c>
    </row>
    <row r="703" spans="1:8" x14ac:dyDescent="0.35">
      <c r="A703" t="str">
        <f>IF('PCN Variation'!B707="","",'PCN Variation'!B707)</f>
        <v/>
      </c>
      <c r="B703" t="str">
        <f>IF('PCN Variation'!B707="","",IF('PCN Variation'!G707="","",'PCN Variation'!G707))</f>
        <v/>
      </c>
      <c r="C703" t="str">
        <f>IF('PCN Variation'!B707="","",IF('PCN Variation'!O707="","",'PCN Variation'!O707))</f>
        <v/>
      </c>
      <c r="D703" t="str">
        <f>IF('PCN Variation'!B707="","",IF('PCN Variation'!K707="","",'PCN Variation'!K707))</f>
        <v/>
      </c>
      <c r="E703" t="str">
        <f>IF('PCN Variation'!B707="","",IF('PCN Variation'!M707="","",'PCN Variation'!M707))</f>
        <v/>
      </c>
      <c r="F703" t="str">
        <f>IF('PCN Variation'!B707="","",IF('PCN Variation'!I707="","",'PCN Variation'!I707))</f>
        <v/>
      </c>
      <c r="G703" t="str">
        <f>IF('PCN Variation'!B707="","",IF('PCN Variation'!S707="","",'PCN Variation'!S707))</f>
        <v/>
      </c>
      <c r="H703" t="str">
        <f>IF('PCN Variation'!B707="","",IF('PCN Variation'!U707="","",'PCN Variation'!U707))</f>
        <v/>
      </c>
    </row>
    <row r="704" spans="1:8" x14ac:dyDescent="0.35">
      <c r="A704" t="str">
        <f>IF('PCN Variation'!B708="","",'PCN Variation'!B708)</f>
        <v/>
      </c>
      <c r="B704" t="str">
        <f>IF('PCN Variation'!B708="","",IF('PCN Variation'!G708="","",'PCN Variation'!G708))</f>
        <v/>
      </c>
      <c r="C704" t="str">
        <f>IF('PCN Variation'!B708="","",IF('PCN Variation'!O708="","",'PCN Variation'!O708))</f>
        <v/>
      </c>
      <c r="D704" t="str">
        <f>IF('PCN Variation'!B708="","",IF('PCN Variation'!K708="","",'PCN Variation'!K708))</f>
        <v/>
      </c>
      <c r="E704" t="str">
        <f>IF('PCN Variation'!B708="","",IF('PCN Variation'!M708="","",'PCN Variation'!M708))</f>
        <v/>
      </c>
      <c r="F704" t="str">
        <f>IF('PCN Variation'!B708="","",IF('PCN Variation'!I708="","",'PCN Variation'!I708))</f>
        <v/>
      </c>
      <c r="G704" t="str">
        <f>IF('PCN Variation'!B708="","",IF('PCN Variation'!S708="","",'PCN Variation'!S708))</f>
        <v/>
      </c>
      <c r="H704" t="str">
        <f>IF('PCN Variation'!B708="","",IF('PCN Variation'!U708="","",'PCN Variation'!U708))</f>
        <v/>
      </c>
    </row>
    <row r="705" spans="1:8" x14ac:dyDescent="0.35">
      <c r="A705" t="str">
        <f>IF('PCN Variation'!B709="","",'PCN Variation'!B709)</f>
        <v/>
      </c>
      <c r="B705" t="str">
        <f>IF('PCN Variation'!B709="","",IF('PCN Variation'!G709="","",'PCN Variation'!G709))</f>
        <v/>
      </c>
      <c r="C705" t="str">
        <f>IF('PCN Variation'!B709="","",IF('PCN Variation'!O709="","",'PCN Variation'!O709))</f>
        <v/>
      </c>
      <c r="D705" t="str">
        <f>IF('PCN Variation'!B709="","",IF('PCN Variation'!K709="","",'PCN Variation'!K709))</f>
        <v/>
      </c>
      <c r="E705" t="str">
        <f>IF('PCN Variation'!B709="","",IF('PCN Variation'!M709="","",'PCN Variation'!M709))</f>
        <v/>
      </c>
      <c r="F705" t="str">
        <f>IF('PCN Variation'!B709="","",IF('PCN Variation'!I709="","",'PCN Variation'!I709))</f>
        <v/>
      </c>
      <c r="G705" t="str">
        <f>IF('PCN Variation'!B709="","",IF('PCN Variation'!S709="","",'PCN Variation'!S709))</f>
        <v/>
      </c>
      <c r="H705" t="str">
        <f>IF('PCN Variation'!B709="","",IF('PCN Variation'!U709="","",'PCN Variation'!U709))</f>
        <v/>
      </c>
    </row>
    <row r="706" spans="1:8" x14ac:dyDescent="0.35">
      <c r="A706" t="str">
        <f>IF('PCN Variation'!B710="","",'PCN Variation'!B710)</f>
        <v/>
      </c>
      <c r="B706" t="str">
        <f>IF('PCN Variation'!B710="","",IF('PCN Variation'!G710="","",'PCN Variation'!G710))</f>
        <v/>
      </c>
      <c r="C706" t="str">
        <f>IF('PCN Variation'!B710="","",IF('PCN Variation'!O710="","",'PCN Variation'!O710))</f>
        <v/>
      </c>
      <c r="D706" t="str">
        <f>IF('PCN Variation'!B710="","",IF('PCN Variation'!K710="","",'PCN Variation'!K710))</f>
        <v/>
      </c>
      <c r="E706" t="str">
        <f>IF('PCN Variation'!B710="","",IF('PCN Variation'!M710="","",'PCN Variation'!M710))</f>
        <v/>
      </c>
      <c r="F706" t="str">
        <f>IF('PCN Variation'!B710="","",IF('PCN Variation'!I710="","",'PCN Variation'!I710))</f>
        <v/>
      </c>
      <c r="G706" t="str">
        <f>IF('PCN Variation'!B710="","",IF('PCN Variation'!S710="","",'PCN Variation'!S710))</f>
        <v/>
      </c>
      <c r="H706" t="str">
        <f>IF('PCN Variation'!B710="","",IF('PCN Variation'!U710="","",'PCN Variation'!U710))</f>
        <v/>
      </c>
    </row>
    <row r="707" spans="1:8" x14ac:dyDescent="0.35">
      <c r="A707" t="str">
        <f>IF('PCN Variation'!B711="","",'PCN Variation'!B711)</f>
        <v/>
      </c>
      <c r="B707" t="str">
        <f>IF('PCN Variation'!B711="","",IF('PCN Variation'!G711="","",'PCN Variation'!G711))</f>
        <v/>
      </c>
      <c r="C707" t="str">
        <f>IF('PCN Variation'!B711="","",IF('PCN Variation'!O711="","",'PCN Variation'!O711))</f>
        <v/>
      </c>
      <c r="D707" t="str">
        <f>IF('PCN Variation'!B711="","",IF('PCN Variation'!K711="","",'PCN Variation'!K711))</f>
        <v/>
      </c>
      <c r="E707" t="str">
        <f>IF('PCN Variation'!B711="","",IF('PCN Variation'!M711="","",'PCN Variation'!M711))</f>
        <v/>
      </c>
      <c r="F707" t="str">
        <f>IF('PCN Variation'!B711="","",IF('PCN Variation'!I711="","",'PCN Variation'!I711))</f>
        <v/>
      </c>
      <c r="G707" t="str">
        <f>IF('PCN Variation'!B711="","",IF('PCN Variation'!S711="","",'PCN Variation'!S711))</f>
        <v/>
      </c>
      <c r="H707" t="str">
        <f>IF('PCN Variation'!B711="","",IF('PCN Variation'!U711="","",'PCN Variation'!U711))</f>
        <v/>
      </c>
    </row>
    <row r="708" spans="1:8" x14ac:dyDescent="0.35">
      <c r="A708" t="str">
        <f>IF('PCN Variation'!B712="","",'PCN Variation'!B712)</f>
        <v/>
      </c>
      <c r="B708" t="str">
        <f>IF('PCN Variation'!B712="","",IF('PCN Variation'!G712="","",'PCN Variation'!G712))</f>
        <v/>
      </c>
      <c r="C708" t="str">
        <f>IF('PCN Variation'!B712="","",IF('PCN Variation'!O712="","",'PCN Variation'!O712))</f>
        <v/>
      </c>
      <c r="D708" t="str">
        <f>IF('PCN Variation'!B712="","",IF('PCN Variation'!K712="","",'PCN Variation'!K712))</f>
        <v/>
      </c>
      <c r="E708" t="str">
        <f>IF('PCN Variation'!B712="","",IF('PCN Variation'!M712="","",'PCN Variation'!M712))</f>
        <v/>
      </c>
      <c r="F708" t="str">
        <f>IF('PCN Variation'!B712="","",IF('PCN Variation'!I712="","",'PCN Variation'!I712))</f>
        <v/>
      </c>
      <c r="G708" t="str">
        <f>IF('PCN Variation'!B712="","",IF('PCN Variation'!S712="","",'PCN Variation'!S712))</f>
        <v/>
      </c>
      <c r="H708" t="str">
        <f>IF('PCN Variation'!B712="","",IF('PCN Variation'!U712="","",'PCN Variation'!U712))</f>
        <v/>
      </c>
    </row>
    <row r="709" spans="1:8" x14ac:dyDescent="0.35">
      <c r="A709" t="str">
        <f>IF('PCN Variation'!B713="","",'PCN Variation'!B713)</f>
        <v/>
      </c>
      <c r="B709" t="str">
        <f>IF('PCN Variation'!B713="","",IF('PCN Variation'!G713="","",'PCN Variation'!G713))</f>
        <v/>
      </c>
      <c r="C709" t="str">
        <f>IF('PCN Variation'!B713="","",IF('PCN Variation'!O713="","",'PCN Variation'!O713))</f>
        <v/>
      </c>
      <c r="D709" t="str">
        <f>IF('PCN Variation'!B713="","",IF('PCN Variation'!K713="","",'PCN Variation'!K713))</f>
        <v/>
      </c>
      <c r="E709" t="str">
        <f>IF('PCN Variation'!B713="","",IF('PCN Variation'!M713="","",'PCN Variation'!M713))</f>
        <v/>
      </c>
      <c r="F709" t="str">
        <f>IF('PCN Variation'!B713="","",IF('PCN Variation'!I713="","",'PCN Variation'!I713))</f>
        <v/>
      </c>
      <c r="G709" t="str">
        <f>IF('PCN Variation'!B713="","",IF('PCN Variation'!S713="","",'PCN Variation'!S713))</f>
        <v/>
      </c>
      <c r="H709" t="str">
        <f>IF('PCN Variation'!B713="","",IF('PCN Variation'!U713="","",'PCN Variation'!U713))</f>
        <v/>
      </c>
    </row>
    <row r="710" spans="1:8" x14ac:dyDescent="0.35">
      <c r="A710" t="str">
        <f>IF('PCN Variation'!B714="","",'PCN Variation'!B714)</f>
        <v/>
      </c>
      <c r="B710" t="str">
        <f>IF('PCN Variation'!B714="","",IF('PCN Variation'!G714="","",'PCN Variation'!G714))</f>
        <v/>
      </c>
      <c r="C710" t="str">
        <f>IF('PCN Variation'!B714="","",IF('PCN Variation'!O714="","",'PCN Variation'!O714))</f>
        <v/>
      </c>
      <c r="D710" t="str">
        <f>IF('PCN Variation'!B714="","",IF('PCN Variation'!K714="","",'PCN Variation'!K714))</f>
        <v/>
      </c>
      <c r="E710" t="str">
        <f>IF('PCN Variation'!B714="","",IF('PCN Variation'!M714="","",'PCN Variation'!M714))</f>
        <v/>
      </c>
      <c r="F710" t="str">
        <f>IF('PCN Variation'!B714="","",IF('PCN Variation'!I714="","",'PCN Variation'!I714))</f>
        <v/>
      </c>
      <c r="G710" t="str">
        <f>IF('PCN Variation'!B714="","",IF('PCN Variation'!S714="","",'PCN Variation'!S714))</f>
        <v/>
      </c>
      <c r="H710" t="str">
        <f>IF('PCN Variation'!B714="","",IF('PCN Variation'!U714="","",'PCN Variation'!U714))</f>
        <v/>
      </c>
    </row>
    <row r="711" spans="1:8" x14ac:dyDescent="0.35">
      <c r="A711" t="str">
        <f>IF('PCN Variation'!B715="","",'PCN Variation'!B715)</f>
        <v/>
      </c>
      <c r="B711" t="str">
        <f>IF('PCN Variation'!B715="","",IF('PCN Variation'!G715="","",'PCN Variation'!G715))</f>
        <v/>
      </c>
      <c r="C711" t="str">
        <f>IF('PCN Variation'!B715="","",IF('PCN Variation'!O715="","",'PCN Variation'!O715))</f>
        <v/>
      </c>
      <c r="D711" t="str">
        <f>IF('PCN Variation'!B715="","",IF('PCN Variation'!K715="","",'PCN Variation'!K715))</f>
        <v/>
      </c>
      <c r="E711" t="str">
        <f>IF('PCN Variation'!B715="","",IF('PCN Variation'!M715="","",'PCN Variation'!M715))</f>
        <v/>
      </c>
      <c r="F711" t="str">
        <f>IF('PCN Variation'!B715="","",IF('PCN Variation'!I715="","",'PCN Variation'!I715))</f>
        <v/>
      </c>
      <c r="G711" t="str">
        <f>IF('PCN Variation'!B715="","",IF('PCN Variation'!S715="","",'PCN Variation'!S715))</f>
        <v/>
      </c>
      <c r="H711" t="str">
        <f>IF('PCN Variation'!B715="","",IF('PCN Variation'!U715="","",'PCN Variation'!U715))</f>
        <v/>
      </c>
    </row>
    <row r="712" spans="1:8" x14ac:dyDescent="0.35">
      <c r="A712" t="str">
        <f>IF('PCN Variation'!B716="","",'PCN Variation'!B716)</f>
        <v/>
      </c>
      <c r="B712" t="str">
        <f>IF('PCN Variation'!B716="","",IF('PCN Variation'!G716="","",'PCN Variation'!G716))</f>
        <v/>
      </c>
      <c r="C712" t="str">
        <f>IF('PCN Variation'!B716="","",IF('PCN Variation'!O716="","",'PCN Variation'!O716))</f>
        <v/>
      </c>
      <c r="D712" t="str">
        <f>IF('PCN Variation'!B716="","",IF('PCN Variation'!K716="","",'PCN Variation'!K716))</f>
        <v/>
      </c>
      <c r="E712" t="str">
        <f>IF('PCN Variation'!B716="","",IF('PCN Variation'!M716="","",'PCN Variation'!M716))</f>
        <v/>
      </c>
      <c r="F712" t="str">
        <f>IF('PCN Variation'!B716="","",IF('PCN Variation'!I716="","",'PCN Variation'!I716))</f>
        <v/>
      </c>
      <c r="G712" t="str">
        <f>IF('PCN Variation'!B716="","",IF('PCN Variation'!S716="","",'PCN Variation'!S716))</f>
        <v/>
      </c>
      <c r="H712" t="str">
        <f>IF('PCN Variation'!B716="","",IF('PCN Variation'!U716="","",'PCN Variation'!U716))</f>
        <v/>
      </c>
    </row>
    <row r="713" spans="1:8" x14ac:dyDescent="0.35">
      <c r="A713" t="str">
        <f>IF('PCN Variation'!B717="","",'PCN Variation'!B717)</f>
        <v/>
      </c>
      <c r="B713" t="str">
        <f>IF('PCN Variation'!B717="","",IF('PCN Variation'!G717="","",'PCN Variation'!G717))</f>
        <v/>
      </c>
      <c r="C713" t="str">
        <f>IF('PCN Variation'!B717="","",IF('PCN Variation'!O717="","",'PCN Variation'!O717))</f>
        <v/>
      </c>
      <c r="D713" t="str">
        <f>IF('PCN Variation'!B717="","",IF('PCN Variation'!K717="","",'PCN Variation'!K717))</f>
        <v/>
      </c>
      <c r="E713" t="str">
        <f>IF('PCN Variation'!B717="","",IF('PCN Variation'!M717="","",'PCN Variation'!M717))</f>
        <v/>
      </c>
      <c r="F713" t="str">
        <f>IF('PCN Variation'!B717="","",IF('PCN Variation'!I717="","",'PCN Variation'!I717))</f>
        <v/>
      </c>
      <c r="G713" t="str">
        <f>IF('PCN Variation'!B717="","",IF('PCN Variation'!S717="","",'PCN Variation'!S717))</f>
        <v/>
      </c>
      <c r="H713" t="str">
        <f>IF('PCN Variation'!B717="","",IF('PCN Variation'!U717="","",'PCN Variation'!U717))</f>
        <v/>
      </c>
    </row>
    <row r="714" spans="1:8" x14ac:dyDescent="0.35">
      <c r="A714" t="str">
        <f>IF('PCN Variation'!B718="","",'PCN Variation'!B718)</f>
        <v/>
      </c>
      <c r="B714" t="str">
        <f>IF('PCN Variation'!B718="","",IF('PCN Variation'!G718="","",'PCN Variation'!G718))</f>
        <v/>
      </c>
      <c r="C714" t="str">
        <f>IF('PCN Variation'!B718="","",IF('PCN Variation'!O718="","",'PCN Variation'!O718))</f>
        <v/>
      </c>
      <c r="D714" t="str">
        <f>IF('PCN Variation'!B718="","",IF('PCN Variation'!K718="","",'PCN Variation'!K718))</f>
        <v/>
      </c>
      <c r="E714" t="str">
        <f>IF('PCN Variation'!B718="","",IF('PCN Variation'!M718="","",'PCN Variation'!M718))</f>
        <v/>
      </c>
      <c r="F714" t="str">
        <f>IF('PCN Variation'!B718="","",IF('PCN Variation'!I718="","",'PCN Variation'!I718))</f>
        <v/>
      </c>
      <c r="G714" t="str">
        <f>IF('PCN Variation'!B718="","",IF('PCN Variation'!S718="","",'PCN Variation'!S718))</f>
        <v/>
      </c>
      <c r="H714" t="str">
        <f>IF('PCN Variation'!B718="","",IF('PCN Variation'!U718="","",'PCN Variation'!U718))</f>
        <v/>
      </c>
    </row>
    <row r="715" spans="1:8" x14ac:dyDescent="0.35">
      <c r="A715" t="str">
        <f>IF('PCN Variation'!B719="","",'PCN Variation'!B719)</f>
        <v/>
      </c>
      <c r="B715" t="str">
        <f>IF('PCN Variation'!B719="","",IF('PCN Variation'!G719="","",'PCN Variation'!G719))</f>
        <v/>
      </c>
      <c r="C715" t="str">
        <f>IF('PCN Variation'!B719="","",IF('PCN Variation'!O719="","",'PCN Variation'!O719))</f>
        <v/>
      </c>
      <c r="D715" t="str">
        <f>IF('PCN Variation'!B719="","",IF('PCN Variation'!K719="","",'PCN Variation'!K719))</f>
        <v/>
      </c>
      <c r="E715" t="str">
        <f>IF('PCN Variation'!B719="","",IF('PCN Variation'!M719="","",'PCN Variation'!M719))</f>
        <v/>
      </c>
      <c r="F715" t="str">
        <f>IF('PCN Variation'!B719="","",IF('PCN Variation'!I719="","",'PCN Variation'!I719))</f>
        <v/>
      </c>
      <c r="G715" t="str">
        <f>IF('PCN Variation'!B719="","",IF('PCN Variation'!S719="","",'PCN Variation'!S719))</f>
        <v/>
      </c>
      <c r="H715" t="str">
        <f>IF('PCN Variation'!B719="","",IF('PCN Variation'!U719="","",'PCN Variation'!U719))</f>
        <v/>
      </c>
    </row>
    <row r="716" spans="1:8" x14ac:dyDescent="0.35">
      <c r="A716" t="str">
        <f>IF('PCN Variation'!B720="","",'PCN Variation'!B720)</f>
        <v/>
      </c>
      <c r="B716" t="str">
        <f>IF('PCN Variation'!B720="","",IF('PCN Variation'!G720="","",'PCN Variation'!G720))</f>
        <v/>
      </c>
      <c r="C716" t="str">
        <f>IF('PCN Variation'!B720="","",IF('PCN Variation'!O720="","",'PCN Variation'!O720))</f>
        <v/>
      </c>
      <c r="D716" t="str">
        <f>IF('PCN Variation'!B720="","",IF('PCN Variation'!K720="","",'PCN Variation'!K720))</f>
        <v/>
      </c>
      <c r="E716" t="str">
        <f>IF('PCN Variation'!B720="","",IF('PCN Variation'!M720="","",'PCN Variation'!M720))</f>
        <v/>
      </c>
      <c r="F716" t="str">
        <f>IF('PCN Variation'!B720="","",IF('PCN Variation'!I720="","",'PCN Variation'!I720))</f>
        <v/>
      </c>
      <c r="G716" t="str">
        <f>IF('PCN Variation'!B720="","",IF('PCN Variation'!S720="","",'PCN Variation'!S720))</f>
        <v/>
      </c>
      <c r="H716" t="str">
        <f>IF('PCN Variation'!B720="","",IF('PCN Variation'!U720="","",'PCN Variation'!U720))</f>
        <v/>
      </c>
    </row>
    <row r="717" spans="1:8" x14ac:dyDescent="0.35">
      <c r="A717" t="str">
        <f>IF('PCN Variation'!B721="","",'PCN Variation'!B721)</f>
        <v/>
      </c>
      <c r="B717" t="str">
        <f>IF('PCN Variation'!B721="","",IF('PCN Variation'!G721="","",'PCN Variation'!G721))</f>
        <v/>
      </c>
      <c r="C717" t="str">
        <f>IF('PCN Variation'!B721="","",IF('PCN Variation'!O721="","",'PCN Variation'!O721))</f>
        <v/>
      </c>
      <c r="D717" t="str">
        <f>IF('PCN Variation'!B721="","",IF('PCN Variation'!K721="","",'PCN Variation'!K721))</f>
        <v/>
      </c>
      <c r="E717" t="str">
        <f>IF('PCN Variation'!B721="","",IF('PCN Variation'!M721="","",'PCN Variation'!M721))</f>
        <v/>
      </c>
      <c r="F717" t="str">
        <f>IF('PCN Variation'!B721="","",IF('PCN Variation'!I721="","",'PCN Variation'!I721))</f>
        <v/>
      </c>
      <c r="G717" t="str">
        <f>IF('PCN Variation'!B721="","",IF('PCN Variation'!S721="","",'PCN Variation'!S721))</f>
        <v/>
      </c>
      <c r="H717" t="str">
        <f>IF('PCN Variation'!B721="","",IF('PCN Variation'!U721="","",'PCN Variation'!U721))</f>
        <v/>
      </c>
    </row>
    <row r="718" spans="1:8" x14ac:dyDescent="0.35">
      <c r="A718" t="str">
        <f>IF('PCN Variation'!B722="","",'PCN Variation'!B722)</f>
        <v/>
      </c>
      <c r="B718" t="str">
        <f>IF('PCN Variation'!B722="","",IF('PCN Variation'!G722="","",'PCN Variation'!G722))</f>
        <v/>
      </c>
      <c r="C718" t="str">
        <f>IF('PCN Variation'!B722="","",IF('PCN Variation'!O722="","",'PCN Variation'!O722))</f>
        <v/>
      </c>
      <c r="D718" t="str">
        <f>IF('PCN Variation'!B722="","",IF('PCN Variation'!K722="","",'PCN Variation'!K722))</f>
        <v/>
      </c>
      <c r="E718" t="str">
        <f>IF('PCN Variation'!B722="","",IF('PCN Variation'!M722="","",'PCN Variation'!M722))</f>
        <v/>
      </c>
      <c r="F718" t="str">
        <f>IF('PCN Variation'!B722="","",IF('PCN Variation'!I722="","",'PCN Variation'!I722))</f>
        <v/>
      </c>
      <c r="G718" t="str">
        <f>IF('PCN Variation'!B722="","",IF('PCN Variation'!S722="","",'PCN Variation'!S722))</f>
        <v/>
      </c>
      <c r="H718" t="str">
        <f>IF('PCN Variation'!B722="","",IF('PCN Variation'!U722="","",'PCN Variation'!U722))</f>
        <v/>
      </c>
    </row>
    <row r="719" spans="1:8" x14ac:dyDescent="0.35">
      <c r="A719" t="str">
        <f>IF('PCN Variation'!B723="","",'PCN Variation'!B723)</f>
        <v/>
      </c>
      <c r="B719" t="str">
        <f>IF('PCN Variation'!B723="","",IF('PCN Variation'!G723="","",'PCN Variation'!G723))</f>
        <v/>
      </c>
      <c r="C719" t="str">
        <f>IF('PCN Variation'!B723="","",IF('PCN Variation'!O723="","",'PCN Variation'!O723))</f>
        <v/>
      </c>
      <c r="D719" t="str">
        <f>IF('PCN Variation'!B723="","",IF('PCN Variation'!K723="","",'PCN Variation'!K723))</f>
        <v/>
      </c>
      <c r="E719" t="str">
        <f>IF('PCN Variation'!B723="","",IF('PCN Variation'!M723="","",'PCN Variation'!M723))</f>
        <v/>
      </c>
      <c r="F719" t="str">
        <f>IF('PCN Variation'!B723="","",IF('PCN Variation'!I723="","",'PCN Variation'!I723))</f>
        <v/>
      </c>
      <c r="G719" t="str">
        <f>IF('PCN Variation'!B723="","",IF('PCN Variation'!S723="","",'PCN Variation'!S723))</f>
        <v/>
      </c>
      <c r="H719" t="str">
        <f>IF('PCN Variation'!B723="","",IF('PCN Variation'!U723="","",'PCN Variation'!U723))</f>
        <v/>
      </c>
    </row>
    <row r="720" spans="1:8" x14ac:dyDescent="0.35">
      <c r="A720" t="str">
        <f>IF('PCN Variation'!B724="","",'PCN Variation'!B724)</f>
        <v/>
      </c>
      <c r="B720" t="str">
        <f>IF('PCN Variation'!B724="","",IF('PCN Variation'!G724="","",'PCN Variation'!G724))</f>
        <v/>
      </c>
      <c r="C720" t="str">
        <f>IF('PCN Variation'!B724="","",IF('PCN Variation'!O724="","",'PCN Variation'!O724))</f>
        <v/>
      </c>
      <c r="D720" t="str">
        <f>IF('PCN Variation'!B724="","",IF('PCN Variation'!K724="","",'PCN Variation'!K724))</f>
        <v/>
      </c>
      <c r="E720" t="str">
        <f>IF('PCN Variation'!B724="","",IF('PCN Variation'!M724="","",'PCN Variation'!M724))</f>
        <v/>
      </c>
      <c r="F720" t="str">
        <f>IF('PCN Variation'!B724="","",IF('PCN Variation'!I724="","",'PCN Variation'!I724))</f>
        <v/>
      </c>
      <c r="G720" t="str">
        <f>IF('PCN Variation'!B724="","",IF('PCN Variation'!S724="","",'PCN Variation'!S724))</f>
        <v/>
      </c>
      <c r="H720" t="str">
        <f>IF('PCN Variation'!B724="","",IF('PCN Variation'!U724="","",'PCN Variation'!U724))</f>
        <v/>
      </c>
    </row>
    <row r="721" spans="1:8" x14ac:dyDescent="0.35">
      <c r="A721" t="str">
        <f>IF('PCN Variation'!B725="","",'PCN Variation'!B725)</f>
        <v/>
      </c>
      <c r="B721" t="str">
        <f>IF('PCN Variation'!B725="","",IF('PCN Variation'!G725="","",'PCN Variation'!G725))</f>
        <v/>
      </c>
      <c r="C721" t="str">
        <f>IF('PCN Variation'!B725="","",IF('PCN Variation'!O725="","",'PCN Variation'!O725))</f>
        <v/>
      </c>
      <c r="D721" t="str">
        <f>IF('PCN Variation'!B725="","",IF('PCN Variation'!K725="","",'PCN Variation'!K725))</f>
        <v/>
      </c>
      <c r="E721" t="str">
        <f>IF('PCN Variation'!B725="","",IF('PCN Variation'!M725="","",'PCN Variation'!M725))</f>
        <v/>
      </c>
      <c r="F721" t="str">
        <f>IF('PCN Variation'!B725="","",IF('PCN Variation'!I725="","",'PCN Variation'!I725))</f>
        <v/>
      </c>
      <c r="G721" t="str">
        <f>IF('PCN Variation'!B725="","",IF('PCN Variation'!S725="","",'PCN Variation'!S725))</f>
        <v/>
      </c>
      <c r="H721" t="str">
        <f>IF('PCN Variation'!B725="","",IF('PCN Variation'!U725="","",'PCN Variation'!U725))</f>
        <v/>
      </c>
    </row>
    <row r="722" spans="1:8" x14ac:dyDescent="0.35">
      <c r="A722" t="str">
        <f>IF('PCN Variation'!B726="","",'PCN Variation'!B726)</f>
        <v/>
      </c>
      <c r="B722" t="str">
        <f>IF('PCN Variation'!B726="","",IF('PCN Variation'!G726="","",'PCN Variation'!G726))</f>
        <v/>
      </c>
      <c r="C722" t="str">
        <f>IF('PCN Variation'!B726="","",IF('PCN Variation'!O726="","",'PCN Variation'!O726))</f>
        <v/>
      </c>
      <c r="D722" t="str">
        <f>IF('PCN Variation'!B726="","",IF('PCN Variation'!K726="","",'PCN Variation'!K726))</f>
        <v/>
      </c>
      <c r="E722" t="str">
        <f>IF('PCN Variation'!B726="","",IF('PCN Variation'!M726="","",'PCN Variation'!M726))</f>
        <v/>
      </c>
      <c r="F722" t="str">
        <f>IF('PCN Variation'!B726="","",IF('PCN Variation'!I726="","",'PCN Variation'!I726))</f>
        <v/>
      </c>
      <c r="G722" t="str">
        <f>IF('PCN Variation'!B726="","",IF('PCN Variation'!S726="","",'PCN Variation'!S726))</f>
        <v/>
      </c>
      <c r="H722" t="str">
        <f>IF('PCN Variation'!B726="","",IF('PCN Variation'!U726="","",'PCN Variation'!U726))</f>
        <v/>
      </c>
    </row>
    <row r="723" spans="1:8" x14ac:dyDescent="0.35">
      <c r="A723" t="str">
        <f>IF('PCN Variation'!B727="","",'PCN Variation'!B727)</f>
        <v/>
      </c>
      <c r="B723" t="str">
        <f>IF('PCN Variation'!B727="","",IF('PCN Variation'!G727="","",'PCN Variation'!G727))</f>
        <v/>
      </c>
      <c r="C723" t="str">
        <f>IF('PCN Variation'!B727="","",IF('PCN Variation'!O727="","",'PCN Variation'!O727))</f>
        <v/>
      </c>
      <c r="D723" t="str">
        <f>IF('PCN Variation'!B727="","",IF('PCN Variation'!K727="","",'PCN Variation'!K727))</f>
        <v/>
      </c>
      <c r="E723" t="str">
        <f>IF('PCN Variation'!B727="","",IF('PCN Variation'!M727="","",'PCN Variation'!M727))</f>
        <v/>
      </c>
      <c r="F723" t="str">
        <f>IF('PCN Variation'!B727="","",IF('PCN Variation'!I727="","",'PCN Variation'!I727))</f>
        <v/>
      </c>
      <c r="G723" t="str">
        <f>IF('PCN Variation'!B727="","",IF('PCN Variation'!S727="","",'PCN Variation'!S727))</f>
        <v/>
      </c>
      <c r="H723" t="str">
        <f>IF('PCN Variation'!B727="","",IF('PCN Variation'!U727="","",'PCN Variation'!U727))</f>
        <v/>
      </c>
    </row>
    <row r="724" spans="1:8" x14ac:dyDescent="0.35">
      <c r="A724" t="str">
        <f>IF('PCN Variation'!B728="","",'PCN Variation'!B728)</f>
        <v/>
      </c>
      <c r="B724" t="str">
        <f>IF('PCN Variation'!B728="","",IF('PCN Variation'!G728="","",'PCN Variation'!G728))</f>
        <v/>
      </c>
      <c r="C724" t="str">
        <f>IF('PCN Variation'!B728="","",IF('PCN Variation'!O728="","",'PCN Variation'!O728))</f>
        <v/>
      </c>
      <c r="D724" t="str">
        <f>IF('PCN Variation'!B728="","",IF('PCN Variation'!K728="","",'PCN Variation'!K728))</f>
        <v/>
      </c>
      <c r="E724" t="str">
        <f>IF('PCN Variation'!B728="","",IF('PCN Variation'!M728="","",'PCN Variation'!M728))</f>
        <v/>
      </c>
      <c r="F724" t="str">
        <f>IF('PCN Variation'!B728="","",IF('PCN Variation'!I728="","",'PCN Variation'!I728))</f>
        <v/>
      </c>
      <c r="G724" t="str">
        <f>IF('PCN Variation'!B728="","",IF('PCN Variation'!S728="","",'PCN Variation'!S728))</f>
        <v/>
      </c>
      <c r="H724" t="str">
        <f>IF('PCN Variation'!B728="","",IF('PCN Variation'!U728="","",'PCN Variation'!U728))</f>
        <v/>
      </c>
    </row>
    <row r="725" spans="1:8" x14ac:dyDescent="0.35">
      <c r="A725" t="str">
        <f>IF('PCN Variation'!B729="","",'PCN Variation'!B729)</f>
        <v/>
      </c>
      <c r="B725" t="str">
        <f>IF('PCN Variation'!B729="","",IF('PCN Variation'!G729="","",'PCN Variation'!G729))</f>
        <v/>
      </c>
      <c r="C725" t="str">
        <f>IF('PCN Variation'!B729="","",IF('PCN Variation'!O729="","",'PCN Variation'!O729))</f>
        <v/>
      </c>
      <c r="D725" t="str">
        <f>IF('PCN Variation'!B729="","",IF('PCN Variation'!K729="","",'PCN Variation'!K729))</f>
        <v/>
      </c>
      <c r="E725" t="str">
        <f>IF('PCN Variation'!B729="","",IF('PCN Variation'!M729="","",'PCN Variation'!M729))</f>
        <v/>
      </c>
      <c r="F725" t="str">
        <f>IF('PCN Variation'!B729="","",IF('PCN Variation'!I729="","",'PCN Variation'!I729))</f>
        <v/>
      </c>
      <c r="G725" t="str">
        <f>IF('PCN Variation'!B729="","",IF('PCN Variation'!S729="","",'PCN Variation'!S729))</f>
        <v/>
      </c>
      <c r="H725" t="str">
        <f>IF('PCN Variation'!B729="","",IF('PCN Variation'!U729="","",'PCN Variation'!U729))</f>
        <v/>
      </c>
    </row>
    <row r="726" spans="1:8" x14ac:dyDescent="0.35">
      <c r="A726" t="str">
        <f>IF('PCN Variation'!B730="","",'PCN Variation'!B730)</f>
        <v/>
      </c>
      <c r="B726" t="str">
        <f>IF('PCN Variation'!B730="","",IF('PCN Variation'!G730="","",'PCN Variation'!G730))</f>
        <v/>
      </c>
      <c r="C726" t="str">
        <f>IF('PCN Variation'!B730="","",IF('PCN Variation'!O730="","",'PCN Variation'!O730))</f>
        <v/>
      </c>
      <c r="D726" t="str">
        <f>IF('PCN Variation'!B730="","",IF('PCN Variation'!K730="","",'PCN Variation'!K730))</f>
        <v/>
      </c>
      <c r="E726" t="str">
        <f>IF('PCN Variation'!B730="","",IF('PCN Variation'!M730="","",'PCN Variation'!M730))</f>
        <v/>
      </c>
      <c r="F726" t="str">
        <f>IF('PCN Variation'!B730="","",IF('PCN Variation'!I730="","",'PCN Variation'!I730))</f>
        <v/>
      </c>
      <c r="G726" t="str">
        <f>IF('PCN Variation'!B730="","",IF('PCN Variation'!S730="","",'PCN Variation'!S730))</f>
        <v/>
      </c>
      <c r="H726" t="str">
        <f>IF('PCN Variation'!B730="","",IF('PCN Variation'!U730="","",'PCN Variation'!U730))</f>
        <v/>
      </c>
    </row>
    <row r="727" spans="1:8" x14ac:dyDescent="0.35">
      <c r="A727" t="str">
        <f>IF('PCN Variation'!B731="","",'PCN Variation'!B731)</f>
        <v/>
      </c>
      <c r="B727" t="str">
        <f>IF('PCN Variation'!B731="","",IF('PCN Variation'!G731="","",'PCN Variation'!G731))</f>
        <v/>
      </c>
      <c r="C727" t="str">
        <f>IF('PCN Variation'!B731="","",IF('PCN Variation'!O731="","",'PCN Variation'!O731))</f>
        <v/>
      </c>
      <c r="D727" t="str">
        <f>IF('PCN Variation'!B731="","",IF('PCN Variation'!K731="","",'PCN Variation'!K731))</f>
        <v/>
      </c>
      <c r="E727" t="str">
        <f>IF('PCN Variation'!B731="","",IF('PCN Variation'!M731="","",'PCN Variation'!M731))</f>
        <v/>
      </c>
      <c r="F727" t="str">
        <f>IF('PCN Variation'!B731="","",IF('PCN Variation'!I731="","",'PCN Variation'!I731))</f>
        <v/>
      </c>
      <c r="G727" t="str">
        <f>IF('PCN Variation'!B731="","",IF('PCN Variation'!S731="","",'PCN Variation'!S731))</f>
        <v/>
      </c>
      <c r="H727" t="str">
        <f>IF('PCN Variation'!B731="","",IF('PCN Variation'!U731="","",'PCN Variation'!U731))</f>
        <v/>
      </c>
    </row>
    <row r="728" spans="1:8" x14ac:dyDescent="0.35">
      <c r="A728" t="str">
        <f>IF('PCN Variation'!B732="","",'PCN Variation'!B732)</f>
        <v/>
      </c>
      <c r="B728" t="str">
        <f>IF('PCN Variation'!B732="","",IF('PCN Variation'!G732="","",'PCN Variation'!G732))</f>
        <v/>
      </c>
      <c r="C728" t="str">
        <f>IF('PCN Variation'!B732="","",IF('PCN Variation'!O732="","",'PCN Variation'!O732))</f>
        <v/>
      </c>
      <c r="D728" t="str">
        <f>IF('PCN Variation'!B732="","",IF('PCN Variation'!K732="","",'PCN Variation'!K732))</f>
        <v/>
      </c>
      <c r="E728" t="str">
        <f>IF('PCN Variation'!B732="","",IF('PCN Variation'!M732="","",'PCN Variation'!M732))</f>
        <v/>
      </c>
      <c r="F728" t="str">
        <f>IF('PCN Variation'!B732="","",IF('PCN Variation'!I732="","",'PCN Variation'!I732))</f>
        <v/>
      </c>
      <c r="G728" t="str">
        <f>IF('PCN Variation'!B732="","",IF('PCN Variation'!S732="","",'PCN Variation'!S732))</f>
        <v/>
      </c>
      <c r="H728" t="str">
        <f>IF('PCN Variation'!B732="","",IF('PCN Variation'!U732="","",'PCN Variation'!U732))</f>
        <v/>
      </c>
    </row>
    <row r="729" spans="1:8" x14ac:dyDescent="0.35">
      <c r="A729" t="str">
        <f>IF('PCN Variation'!B733="","",'PCN Variation'!B733)</f>
        <v/>
      </c>
      <c r="B729" t="str">
        <f>IF('PCN Variation'!B733="","",IF('PCN Variation'!G733="","",'PCN Variation'!G733))</f>
        <v/>
      </c>
      <c r="C729" t="str">
        <f>IF('PCN Variation'!B733="","",IF('PCN Variation'!O733="","",'PCN Variation'!O733))</f>
        <v/>
      </c>
      <c r="D729" t="str">
        <f>IF('PCN Variation'!B733="","",IF('PCN Variation'!K733="","",'PCN Variation'!K733))</f>
        <v/>
      </c>
      <c r="E729" t="str">
        <f>IF('PCN Variation'!B733="","",IF('PCN Variation'!M733="","",'PCN Variation'!M733))</f>
        <v/>
      </c>
      <c r="F729" t="str">
        <f>IF('PCN Variation'!B733="","",IF('PCN Variation'!I733="","",'PCN Variation'!I733))</f>
        <v/>
      </c>
      <c r="G729" t="str">
        <f>IF('PCN Variation'!B733="","",IF('PCN Variation'!S733="","",'PCN Variation'!S733))</f>
        <v/>
      </c>
      <c r="H729" t="str">
        <f>IF('PCN Variation'!B733="","",IF('PCN Variation'!U733="","",'PCN Variation'!U733))</f>
        <v/>
      </c>
    </row>
    <row r="730" spans="1:8" x14ac:dyDescent="0.35">
      <c r="A730" t="str">
        <f>IF('PCN Variation'!B734="","",'PCN Variation'!B734)</f>
        <v/>
      </c>
      <c r="B730" t="str">
        <f>IF('PCN Variation'!B734="","",IF('PCN Variation'!G734="","",'PCN Variation'!G734))</f>
        <v/>
      </c>
      <c r="C730" t="str">
        <f>IF('PCN Variation'!B734="","",IF('PCN Variation'!O734="","",'PCN Variation'!O734))</f>
        <v/>
      </c>
      <c r="D730" t="str">
        <f>IF('PCN Variation'!B734="","",IF('PCN Variation'!K734="","",'PCN Variation'!K734))</f>
        <v/>
      </c>
      <c r="E730" t="str">
        <f>IF('PCN Variation'!B734="","",IF('PCN Variation'!M734="","",'PCN Variation'!M734))</f>
        <v/>
      </c>
      <c r="F730" t="str">
        <f>IF('PCN Variation'!B734="","",IF('PCN Variation'!I734="","",'PCN Variation'!I734))</f>
        <v/>
      </c>
      <c r="G730" t="str">
        <f>IF('PCN Variation'!B734="","",IF('PCN Variation'!S734="","",'PCN Variation'!S734))</f>
        <v/>
      </c>
      <c r="H730" t="str">
        <f>IF('PCN Variation'!B734="","",IF('PCN Variation'!U734="","",'PCN Variation'!U734))</f>
        <v/>
      </c>
    </row>
    <row r="731" spans="1:8" x14ac:dyDescent="0.35">
      <c r="A731" t="str">
        <f>IF('PCN Variation'!B735="","",'PCN Variation'!B735)</f>
        <v/>
      </c>
      <c r="B731" t="str">
        <f>IF('PCN Variation'!B735="","",IF('PCN Variation'!G735="","",'PCN Variation'!G735))</f>
        <v/>
      </c>
      <c r="C731" t="str">
        <f>IF('PCN Variation'!B735="","",IF('PCN Variation'!O735="","",'PCN Variation'!O735))</f>
        <v/>
      </c>
      <c r="D731" t="str">
        <f>IF('PCN Variation'!B735="","",IF('PCN Variation'!K735="","",'PCN Variation'!K735))</f>
        <v/>
      </c>
      <c r="E731" t="str">
        <f>IF('PCN Variation'!B735="","",IF('PCN Variation'!M735="","",'PCN Variation'!M735))</f>
        <v/>
      </c>
      <c r="F731" t="str">
        <f>IF('PCN Variation'!B735="","",IF('PCN Variation'!I735="","",'PCN Variation'!I735))</f>
        <v/>
      </c>
      <c r="G731" t="str">
        <f>IF('PCN Variation'!B735="","",IF('PCN Variation'!S735="","",'PCN Variation'!S735))</f>
        <v/>
      </c>
      <c r="H731" t="str">
        <f>IF('PCN Variation'!B735="","",IF('PCN Variation'!U735="","",'PCN Variation'!U735))</f>
        <v/>
      </c>
    </row>
    <row r="732" spans="1:8" x14ac:dyDescent="0.35">
      <c r="A732" t="str">
        <f>IF('PCN Variation'!B736="","",'PCN Variation'!B736)</f>
        <v/>
      </c>
      <c r="B732" t="str">
        <f>IF('PCN Variation'!B736="","",IF('PCN Variation'!G736="","",'PCN Variation'!G736))</f>
        <v/>
      </c>
      <c r="C732" t="str">
        <f>IF('PCN Variation'!B736="","",IF('PCN Variation'!O736="","",'PCN Variation'!O736))</f>
        <v/>
      </c>
      <c r="D732" t="str">
        <f>IF('PCN Variation'!B736="","",IF('PCN Variation'!K736="","",'PCN Variation'!K736))</f>
        <v/>
      </c>
      <c r="E732" t="str">
        <f>IF('PCN Variation'!B736="","",IF('PCN Variation'!M736="","",'PCN Variation'!M736))</f>
        <v/>
      </c>
      <c r="F732" t="str">
        <f>IF('PCN Variation'!B736="","",IF('PCN Variation'!I736="","",'PCN Variation'!I736))</f>
        <v/>
      </c>
      <c r="G732" t="str">
        <f>IF('PCN Variation'!B736="","",IF('PCN Variation'!S736="","",'PCN Variation'!S736))</f>
        <v/>
      </c>
      <c r="H732" t="str">
        <f>IF('PCN Variation'!B736="","",IF('PCN Variation'!U736="","",'PCN Variation'!U736))</f>
        <v/>
      </c>
    </row>
    <row r="733" spans="1:8" x14ac:dyDescent="0.35">
      <c r="A733" t="str">
        <f>IF('PCN Variation'!B737="","",'PCN Variation'!B737)</f>
        <v/>
      </c>
      <c r="B733" t="str">
        <f>IF('PCN Variation'!B737="","",IF('PCN Variation'!G737="","",'PCN Variation'!G737))</f>
        <v/>
      </c>
      <c r="C733" t="str">
        <f>IF('PCN Variation'!B737="","",IF('PCN Variation'!O737="","",'PCN Variation'!O737))</f>
        <v/>
      </c>
      <c r="D733" t="str">
        <f>IF('PCN Variation'!B737="","",IF('PCN Variation'!K737="","",'PCN Variation'!K737))</f>
        <v/>
      </c>
      <c r="E733" t="str">
        <f>IF('PCN Variation'!B737="","",IF('PCN Variation'!M737="","",'PCN Variation'!M737))</f>
        <v/>
      </c>
      <c r="F733" t="str">
        <f>IF('PCN Variation'!B737="","",IF('PCN Variation'!I737="","",'PCN Variation'!I737))</f>
        <v/>
      </c>
      <c r="G733" t="str">
        <f>IF('PCN Variation'!B737="","",IF('PCN Variation'!S737="","",'PCN Variation'!S737))</f>
        <v/>
      </c>
      <c r="H733" t="str">
        <f>IF('PCN Variation'!B737="","",IF('PCN Variation'!U737="","",'PCN Variation'!U737))</f>
        <v/>
      </c>
    </row>
    <row r="734" spans="1:8" x14ac:dyDescent="0.35">
      <c r="A734" t="str">
        <f>IF('PCN Variation'!B738="","",'PCN Variation'!B738)</f>
        <v/>
      </c>
      <c r="B734" t="str">
        <f>IF('PCN Variation'!B738="","",IF('PCN Variation'!G738="","",'PCN Variation'!G738))</f>
        <v/>
      </c>
      <c r="C734" t="str">
        <f>IF('PCN Variation'!B738="","",IF('PCN Variation'!O738="","",'PCN Variation'!O738))</f>
        <v/>
      </c>
      <c r="D734" t="str">
        <f>IF('PCN Variation'!B738="","",IF('PCN Variation'!K738="","",'PCN Variation'!K738))</f>
        <v/>
      </c>
      <c r="E734" t="str">
        <f>IF('PCN Variation'!B738="","",IF('PCN Variation'!M738="","",'PCN Variation'!M738))</f>
        <v/>
      </c>
      <c r="F734" t="str">
        <f>IF('PCN Variation'!B738="","",IF('PCN Variation'!I738="","",'PCN Variation'!I738))</f>
        <v/>
      </c>
      <c r="G734" t="str">
        <f>IF('PCN Variation'!B738="","",IF('PCN Variation'!S738="","",'PCN Variation'!S738))</f>
        <v/>
      </c>
      <c r="H734" t="str">
        <f>IF('PCN Variation'!B738="","",IF('PCN Variation'!U738="","",'PCN Variation'!U738))</f>
        <v/>
      </c>
    </row>
    <row r="735" spans="1:8" x14ac:dyDescent="0.35">
      <c r="A735" t="str">
        <f>IF('PCN Variation'!B739="","",'PCN Variation'!B739)</f>
        <v/>
      </c>
      <c r="B735" t="str">
        <f>IF('PCN Variation'!B739="","",IF('PCN Variation'!G739="","",'PCN Variation'!G739))</f>
        <v/>
      </c>
      <c r="C735" t="str">
        <f>IF('PCN Variation'!B739="","",IF('PCN Variation'!O739="","",'PCN Variation'!O739))</f>
        <v/>
      </c>
      <c r="D735" t="str">
        <f>IF('PCN Variation'!B739="","",IF('PCN Variation'!K739="","",'PCN Variation'!K739))</f>
        <v/>
      </c>
      <c r="E735" t="str">
        <f>IF('PCN Variation'!B739="","",IF('PCN Variation'!M739="","",'PCN Variation'!M739))</f>
        <v/>
      </c>
      <c r="F735" t="str">
        <f>IF('PCN Variation'!B739="","",IF('PCN Variation'!I739="","",'PCN Variation'!I739))</f>
        <v/>
      </c>
      <c r="G735" t="str">
        <f>IF('PCN Variation'!B739="","",IF('PCN Variation'!S739="","",'PCN Variation'!S739))</f>
        <v/>
      </c>
      <c r="H735" t="str">
        <f>IF('PCN Variation'!B739="","",IF('PCN Variation'!U739="","",'PCN Variation'!U739))</f>
        <v/>
      </c>
    </row>
    <row r="736" spans="1:8" x14ac:dyDescent="0.35">
      <c r="A736" t="str">
        <f>IF('PCN Variation'!B740="","",'PCN Variation'!B740)</f>
        <v/>
      </c>
      <c r="B736" t="str">
        <f>IF('PCN Variation'!B740="","",IF('PCN Variation'!G740="","",'PCN Variation'!G740))</f>
        <v/>
      </c>
      <c r="C736" t="str">
        <f>IF('PCN Variation'!B740="","",IF('PCN Variation'!O740="","",'PCN Variation'!O740))</f>
        <v/>
      </c>
      <c r="D736" t="str">
        <f>IF('PCN Variation'!B740="","",IF('PCN Variation'!K740="","",'PCN Variation'!K740))</f>
        <v/>
      </c>
      <c r="E736" t="str">
        <f>IF('PCN Variation'!B740="","",IF('PCN Variation'!M740="","",'PCN Variation'!M740))</f>
        <v/>
      </c>
      <c r="F736" t="str">
        <f>IF('PCN Variation'!B740="","",IF('PCN Variation'!I740="","",'PCN Variation'!I740))</f>
        <v/>
      </c>
      <c r="G736" t="str">
        <f>IF('PCN Variation'!B740="","",IF('PCN Variation'!S740="","",'PCN Variation'!S740))</f>
        <v/>
      </c>
      <c r="H736" t="str">
        <f>IF('PCN Variation'!B740="","",IF('PCN Variation'!U740="","",'PCN Variation'!U740))</f>
        <v/>
      </c>
    </row>
    <row r="737" spans="1:8" x14ac:dyDescent="0.35">
      <c r="A737" t="str">
        <f>IF('PCN Variation'!B741="","",'PCN Variation'!B741)</f>
        <v/>
      </c>
      <c r="B737" t="str">
        <f>IF('PCN Variation'!B741="","",IF('PCN Variation'!G741="","",'PCN Variation'!G741))</f>
        <v/>
      </c>
      <c r="C737" t="str">
        <f>IF('PCN Variation'!B741="","",IF('PCN Variation'!O741="","",'PCN Variation'!O741))</f>
        <v/>
      </c>
      <c r="D737" t="str">
        <f>IF('PCN Variation'!B741="","",IF('PCN Variation'!K741="","",'PCN Variation'!K741))</f>
        <v/>
      </c>
      <c r="E737" t="str">
        <f>IF('PCN Variation'!B741="","",IF('PCN Variation'!M741="","",'PCN Variation'!M741))</f>
        <v/>
      </c>
      <c r="F737" t="str">
        <f>IF('PCN Variation'!B741="","",IF('PCN Variation'!I741="","",'PCN Variation'!I741))</f>
        <v/>
      </c>
      <c r="G737" t="str">
        <f>IF('PCN Variation'!B741="","",IF('PCN Variation'!S741="","",'PCN Variation'!S741))</f>
        <v/>
      </c>
      <c r="H737" t="str">
        <f>IF('PCN Variation'!B741="","",IF('PCN Variation'!U741="","",'PCN Variation'!U741))</f>
        <v/>
      </c>
    </row>
    <row r="738" spans="1:8" x14ac:dyDescent="0.35">
      <c r="A738" t="str">
        <f>IF('PCN Variation'!B742="","",'PCN Variation'!B742)</f>
        <v/>
      </c>
      <c r="B738" t="str">
        <f>IF('PCN Variation'!B742="","",IF('PCN Variation'!G742="","",'PCN Variation'!G742))</f>
        <v/>
      </c>
      <c r="C738" t="str">
        <f>IF('PCN Variation'!B742="","",IF('PCN Variation'!O742="","",'PCN Variation'!O742))</f>
        <v/>
      </c>
      <c r="D738" t="str">
        <f>IF('PCN Variation'!B742="","",IF('PCN Variation'!K742="","",'PCN Variation'!K742))</f>
        <v/>
      </c>
      <c r="E738" t="str">
        <f>IF('PCN Variation'!B742="","",IF('PCN Variation'!M742="","",'PCN Variation'!M742))</f>
        <v/>
      </c>
      <c r="F738" t="str">
        <f>IF('PCN Variation'!B742="","",IF('PCN Variation'!I742="","",'PCN Variation'!I742))</f>
        <v/>
      </c>
      <c r="G738" t="str">
        <f>IF('PCN Variation'!B742="","",IF('PCN Variation'!S742="","",'PCN Variation'!S742))</f>
        <v/>
      </c>
      <c r="H738" t="str">
        <f>IF('PCN Variation'!B742="","",IF('PCN Variation'!U742="","",'PCN Variation'!U742))</f>
        <v/>
      </c>
    </row>
    <row r="739" spans="1:8" x14ac:dyDescent="0.35">
      <c r="A739" t="str">
        <f>IF('PCN Variation'!B743="","",'PCN Variation'!B743)</f>
        <v/>
      </c>
      <c r="B739" t="str">
        <f>IF('PCN Variation'!B743="","",IF('PCN Variation'!G743="","",'PCN Variation'!G743))</f>
        <v/>
      </c>
      <c r="C739" t="str">
        <f>IF('PCN Variation'!B743="","",IF('PCN Variation'!O743="","",'PCN Variation'!O743))</f>
        <v/>
      </c>
      <c r="D739" t="str">
        <f>IF('PCN Variation'!B743="","",IF('PCN Variation'!K743="","",'PCN Variation'!K743))</f>
        <v/>
      </c>
      <c r="E739" t="str">
        <f>IF('PCN Variation'!B743="","",IF('PCN Variation'!M743="","",'PCN Variation'!M743))</f>
        <v/>
      </c>
      <c r="F739" t="str">
        <f>IF('PCN Variation'!B743="","",IF('PCN Variation'!I743="","",'PCN Variation'!I743))</f>
        <v/>
      </c>
      <c r="G739" t="str">
        <f>IF('PCN Variation'!B743="","",IF('PCN Variation'!S743="","",'PCN Variation'!S743))</f>
        <v/>
      </c>
      <c r="H739" t="str">
        <f>IF('PCN Variation'!B743="","",IF('PCN Variation'!U743="","",'PCN Variation'!U743))</f>
        <v/>
      </c>
    </row>
    <row r="740" spans="1:8" x14ac:dyDescent="0.35">
      <c r="A740" t="str">
        <f>IF('PCN Variation'!B744="","",'PCN Variation'!B744)</f>
        <v/>
      </c>
      <c r="B740" t="str">
        <f>IF('PCN Variation'!B744="","",IF('PCN Variation'!G744="","",'PCN Variation'!G744))</f>
        <v/>
      </c>
      <c r="C740" t="str">
        <f>IF('PCN Variation'!B744="","",IF('PCN Variation'!O744="","",'PCN Variation'!O744))</f>
        <v/>
      </c>
      <c r="D740" t="str">
        <f>IF('PCN Variation'!B744="","",IF('PCN Variation'!K744="","",'PCN Variation'!K744))</f>
        <v/>
      </c>
      <c r="E740" t="str">
        <f>IF('PCN Variation'!B744="","",IF('PCN Variation'!M744="","",'PCN Variation'!M744))</f>
        <v/>
      </c>
      <c r="F740" t="str">
        <f>IF('PCN Variation'!B744="","",IF('PCN Variation'!I744="","",'PCN Variation'!I744))</f>
        <v/>
      </c>
      <c r="G740" t="str">
        <f>IF('PCN Variation'!B744="","",IF('PCN Variation'!S744="","",'PCN Variation'!S744))</f>
        <v/>
      </c>
      <c r="H740" t="str">
        <f>IF('PCN Variation'!B744="","",IF('PCN Variation'!U744="","",'PCN Variation'!U744))</f>
        <v/>
      </c>
    </row>
    <row r="741" spans="1:8" x14ac:dyDescent="0.35">
      <c r="A741" t="str">
        <f>IF('PCN Variation'!B745="","",'PCN Variation'!B745)</f>
        <v/>
      </c>
      <c r="B741" t="str">
        <f>IF('PCN Variation'!B745="","",IF('PCN Variation'!G745="","",'PCN Variation'!G745))</f>
        <v/>
      </c>
      <c r="C741" t="str">
        <f>IF('PCN Variation'!B745="","",IF('PCN Variation'!O745="","",'PCN Variation'!O745))</f>
        <v/>
      </c>
      <c r="D741" t="str">
        <f>IF('PCN Variation'!B745="","",IF('PCN Variation'!K745="","",'PCN Variation'!K745))</f>
        <v/>
      </c>
      <c r="E741" t="str">
        <f>IF('PCN Variation'!B745="","",IF('PCN Variation'!M745="","",'PCN Variation'!M745))</f>
        <v/>
      </c>
      <c r="F741" t="str">
        <f>IF('PCN Variation'!B745="","",IF('PCN Variation'!I745="","",'PCN Variation'!I745))</f>
        <v/>
      </c>
      <c r="G741" t="str">
        <f>IF('PCN Variation'!B745="","",IF('PCN Variation'!S745="","",'PCN Variation'!S745))</f>
        <v/>
      </c>
      <c r="H741" t="str">
        <f>IF('PCN Variation'!B745="","",IF('PCN Variation'!U745="","",'PCN Variation'!U745))</f>
        <v/>
      </c>
    </row>
    <row r="742" spans="1:8" x14ac:dyDescent="0.35">
      <c r="A742" t="str">
        <f>IF('PCN Variation'!B746="","",'PCN Variation'!B746)</f>
        <v/>
      </c>
      <c r="B742" t="str">
        <f>IF('PCN Variation'!B746="","",IF('PCN Variation'!G746="","",'PCN Variation'!G746))</f>
        <v/>
      </c>
      <c r="C742" t="str">
        <f>IF('PCN Variation'!B746="","",IF('PCN Variation'!O746="","",'PCN Variation'!O746))</f>
        <v/>
      </c>
      <c r="D742" t="str">
        <f>IF('PCN Variation'!B746="","",IF('PCN Variation'!K746="","",'PCN Variation'!K746))</f>
        <v/>
      </c>
      <c r="E742" t="str">
        <f>IF('PCN Variation'!B746="","",IF('PCN Variation'!M746="","",'PCN Variation'!M746))</f>
        <v/>
      </c>
      <c r="F742" t="str">
        <f>IF('PCN Variation'!B746="","",IF('PCN Variation'!I746="","",'PCN Variation'!I746))</f>
        <v/>
      </c>
      <c r="G742" t="str">
        <f>IF('PCN Variation'!B746="","",IF('PCN Variation'!S746="","",'PCN Variation'!S746))</f>
        <v/>
      </c>
      <c r="H742" t="str">
        <f>IF('PCN Variation'!B746="","",IF('PCN Variation'!U746="","",'PCN Variation'!U746))</f>
        <v/>
      </c>
    </row>
    <row r="743" spans="1:8" x14ac:dyDescent="0.35">
      <c r="A743" t="str">
        <f>IF('PCN Variation'!B747="","",'PCN Variation'!B747)</f>
        <v/>
      </c>
      <c r="B743" t="str">
        <f>IF('PCN Variation'!B747="","",IF('PCN Variation'!G747="","",'PCN Variation'!G747))</f>
        <v/>
      </c>
      <c r="C743" t="str">
        <f>IF('PCN Variation'!B747="","",IF('PCN Variation'!O747="","",'PCN Variation'!O747))</f>
        <v/>
      </c>
      <c r="D743" t="str">
        <f>IF('PCN Variation'!B747="","",IF('PCN Variation'!K747="","",'PCN Variation'!K747))</f>
        <v/>
      </c>
      <c r="E743" t="str">
        <f>IF('PCN Variation'!B747="","",IF('PCN Variation'!M747="","",'PCN Variation'!M747))</f>
        <v/>
      </c>
      <c r="F743" t="str">
        <f>IF('PCN Variation'!B747="","",IF('PCN Variation'!I747="","",'PCN Variation'!I747))</f>
        <v/>
      </c>
      <c r="G743" t="str">
        <f>IF('PCN Variation'!B747="","",IF('PCN Variation'!S747="","",'PCN Variation'!S747))</f>
        <v/>
      </c>
      <c r="H743" t="str">
        <f>IF('PCN Variation'!B747="","",IF('PCN Variation'!U747="","",'PCN Variation'!U747))</f>
        <v/>
      </c>
    </row>
    <row r="744" spans="1:8" x14ac:dyDescent="0.35">
      <c r="A744" t="str">
        <f>IF('PCN Variation'!B748="","",'PCN Variation'!B748)</f>
        <v/>
      </c>
      <c r="B744" t="str">
        <f>IF('PCN Variation'!B748="","",IF('PCN Variation'!G748="","",'PCN Variation'!G748))</f>
        <v/>
      </c>
      <c r="C744" t="str">
        <f>IF('PCN Variation'!B748="","",IF('PCN Variation'!O748="","",'PCN Variation'!O748))</f>
        <v/>
      </c>
      <c r="D744" t="str">
        <f>IF('PCN Variation'!B748="","",IF('PCN Variation'!K748="","",'PCN Variation'!K748))</f>
        <v/>
      </c>
      <c r="E744" t="str">
        <f>IF('PCN Variation'!B748="","",IF('PCN Variation'!M748="","",'PCN Variation'!M748))</f>
        <v/>
      </c>
      <c r="F744" t="str">
        <f>IF('PCN Variation'!B748="","",IF('PCN Variation'!I748="","",'PCN Variation'!I748))</f>
        <v/>
      </c>
      <c r="G744" t="str">
        <f>IF('PCN Variation'!B748="","",IF('PCN Variation'!S748="","",'PCN Variation'!S748))</f>
        <v/>
      </c>
      <c r="H744" t="str">
        <f>IF('PCN Variation'!B748="","",IF('PCN Variation'!U748="","",'PCN Variation'!U748))</f>
        <v/>
      </c>
    </row>
    <row r="745" spans="1:8" x14ac:dyDescent="0.35">
      <c r="A745" t="str">
        <f>IF('PCN Variation'!B749="","",'PCN Variation'!B749)</f>
        <v/>
      </c>
      <c r="B745" t="str">
        <f>IF('PCN Variation'!B749="","",IF('PCN Variation'!G749="","",'PCN Variation'!G749))</f>
        <v/>
      </c>
      <c r="C745" t="str">
        <f>IF('PCN Variation'!B749="","",IF('PCN Variation'!O749="","",'PCN Variation'!O749))</f>
        <v/>
      </c>
      <c r="D745" t="str">
        <f>IF('PCN Variation'!B749="","",IF('PCN Variation'!K749="","",'PCN Variation'!K749))</f>
        <v/>
      </c>
      <c r="E745" t="str">
        <f>IF('PCN Variation'!B749="","",IF('PCN Variation'!M749="","",'PCN Variation'!M749))</f>
        <v/>
      </c>
      <c r="F745" t="str">
        <f>IF('PCN Variation'!B749="","",IF('PCN Variation'!I749="","",'PCN Variation'!I749))</f>
        <v/>
      </c>
      <c r="G745" t="str">
        <f>IF('PCN Variation'!B749="","",IF('PCN Variation'!S749="","",'PCN Variation'!S749))</f>
        <v/>
      </c>
      <c r="H745" t="str">
        <f>IF('PCN Variation'!B749="","",IF('PCN Variation'!U749="","",'PCN Variation'!U749))</f>
        <v/>
      </c>
    </row>
    <row r="746" spans="1:8" x14ac:dyDescent="0.35">
      <c r="A746" t="str">
        <f>IF('PCN Variation'!B750="","",'PCN Variation'!B750)</f>
        <v/>
      </c>
      <c r="B746" t="str">
        <f>IF('PCN Variation'!B750="","",IF('PCN Variation'!G750="","",'PCN Variation'!G750))</f>
        <v/>
      </c>
      <c r="C746" t="str">
        <f>IF('PCN Variation'!B750="","",IF('PCN Variation'!O750="","",'PCN Variation'!O750))</f>
        <v/>
      </c>
      <c r="D746" t="str">
        <f>IF('PCN Variation'!B750="","",IF('PCN Variation'!K750="","",'PCN Variation'!K750))</f>
        <v/>
      </c>
      <c r="E746" t="str">
        <f>IF('PCN Variation'!B750="","",IF('PCN Variation'!M750="","",'PCN Variation'!M750))</f>
        <v/>
      </c>
      <c r="F746" t="str">
        <f>IF('PCN Variation'!B750="","",IF('PCN Variation'!I750="","",'PCN Variation'!I750))</f>
        <v/>
      </c>
      <c r="G746" t="str">
        <f>IF('PCN Variation'!B750="","",IF('PCN Variation'!S750="","",'PCN Variation'!S750))</f>
        <v/>
      </c>
      <c r="H746" t="str">
        <f>IF('PCN Variation'!B750="","",IF('PCN Variation'!U750="","",'PCN Variation'!U750))</f>
        <v/>
      </c>
    </row>
    <row r="747" spans="1:8" x14ac:dyDescent="0.35">
      <c r="A747" t="str">
        <f>IF('PCN Variation'!B751="","",'PCN Variation'!B751)</f>
        <v/>
      </c>
      <c r="B747" t="str">
        <f>IF('PCN Variation'!B751="","",IF('PCN Variation'!G751="","",'PCN Variation'!G751))</f>
        <v/>
      </c>
      <c r="C747" t="str">
        <f>IF('PCN Variation'!B751="","",IF('PCN Variation'!O751="","",'PCN Variation'!O751))</f>
        <v/>
      </c>
      <c r="D747" t="str">
        <f>IF('PCN Variation'!B751="","",IF('PCN Variation'!K751="","",'PCN Variation'!K751))</f>
        <v/>
      </c>
      <c r="E747" t="str">
        <f>IF('PCN Variation'!B751="","",IF('PCN Variation'!M751="","",'PCN Variation'!M751))</f>
        <v/>
      </c>
      <c r="F747" t="str">
        <f>IF('PCN Variation'!B751="","",IF('PCN Variation'!I751="","",'PCN Variation'!I751))</f>
        <v/>
      </c>
      <c r="G747" t="str">
        <f>IF('PCN Variation'!B751="","",IF('PCN Variation'!S751="","",'PCN Variation'!S751))</f>
        <v/>
      </c>
      <c r="H747" t="str">
        <f>IF('PCN Variation'!B751="","",IF('PCN Variation'!U751="","",'PCN Variation'!U751))</f>
        <v/>
      </c>
    </row>
    <row r="748" spans="1:8" x14ac:dyDescent="0.35">
      <c r="A748" t="str">
        <f>IF('PCN Variation'!B752="","",'PCN Variation'!B752)</f>
        <v/>
      </c>
      <c r="B748" t="str">
        <f>IF('PCN Variation'!B752="","",IF('PCN Variation'!G752="","",'PCN Variation'!G752))</f>
        <v/>
      </c>
      <c r="C748" t="str">
        <f>IF('PCN Variation'!B752="","",IF('PCN Variation'!O752="","",'PCN Variation'!O752))</f>
        <v/>
      </c>
      <c r="D748" t="str">
        <f>IF('PCN Variation'!B752="","",IF('PCN Variation'!K752="","",'PCN Variation'!K752))</f>
        <v/>
      </c>
      <c r="E748" t="str">
        <f>IF('PCN Variation'!B752="","",IF('PCN Variation'!M752="","",'PCN Variation'!M752))</f>
        <v/>
      </c>
      <c r="F748" t="str">
        <f>IF('PCN Variation'!B752="","",IF('PCN Variation'!I752="","",'PCN Variation'!I752))</f>
        <v/>
      </c>
      <c r="G748" t="str">
        <f>IF('PCN Variation'!B752="","",IF('PCN Variation'!S752="","",'PCN Variation'!S752))</f>
        <v/>
      </c>
      <c r="H748" t="str">
        <f>IF('PCN Variation'!B752="","",IF('PCN Variation'!U752="","",'PCN Variation'!U752))</f>
        <v/>
      </c>
    </row>
    <row r="749" spans="1:8" x14ac:dyDescent="0.35">
      <c r="A749" t="str">
        <f>IF('PCN Variation'!B753="","",'PCN Variation'!B753)</f>
        <v/>
      </c>
      <c r="B749" t="str">
        <f>IF('PCN Variation'!B753="","",IF('PCN Variation'!G753="","",'PCN Variation'!G753))</f>
        <v/>
      </c>
      <c r="C749" t="str">
        <f>IF('PCN Variation'!B753="","",IF('PCN Variation'!O753="","",'PCN Variation'!O753))</f>
        <v/>
      </c>
      <c r="D749" t="str">
        <f>IF('PCN Variation'!B753="","",IF('PCN Variation'!K753="","",'PCN Variation'!K753))</f>
        <v/>
      </c>
      <c r="E749" t="str">
        <f>IF('PCN Variation'!B753="","",IF('PCN Variation'!M753="","",'PCN Variation'!M753))</f>
        <v/>
      </c>
      <c r="F749" t="str">
        <f>IF('PCN Variation'!B753="","",IF('PCN Variation'!I753="","",'PCN Variation'!I753))</f>
        <v/>
      </c>
      <c r="G749" t="str">
        <f>IF('PCN Variation'!B753="","",IF('PCN Variation'!S753="","",'PCN Variation'!S753))</f>
        <v/>
      </c>
      <c r="H749" t="str">
        <f>IF('PCN Variation'!B753="","",IF('PCN Variation'!U753="","",'PCN Variation'!U753))</f>
        <v/>
      </c>
    </row>
    <row r="750" spans="1:8" x14ac:dyDescent="0.35">
      <c r="A750" t="str">
        <f>IF('PCN Variation'!B754="","",'PCN Variation'!B754)</f>
        <v/>
      </c>
      <c r="B750" t="str">
        <f>IF('PCN Variation'!B754="","",IF('PCN Variation'!G754="","",'PCN Variation'!G754))</f>
        <v/>
      </c>
      <c r="C750" t="str">
        <f>IF('PCN Variation'!B754="","",IF('PCN Variation'!O754="","",'PCN Variation'!O754))</f>
        <v/>
      </c>
      <c r="D750" t="str">
        <f>IF('PCN Variation'!B754="","",IF('PCN Variation'!K754="","",'PCN Variation'!K754))</f>
        <v/>
      </c>
      <c r="E750" t="str">
        <f>IF('PCN Variation'!B754="","",IF('PCN Variation'!M754="","",'PCN Variation'!M754))</f>
        <v/>
      </c>
      <c r="F750" t="str">
        <f>IF('PCN Variation'!B754="","",IF('PCN Variation'!I754="","",'PCN Variation'!I754))</f>
        <v/>
      </c>
      <c r="G750" t="str">
        <f>IF('PCN Variation'!B754="","",IF('PCN Variation'!S754="","",'PCN Variation'!S754))</f>
        <v/>
      </c>
      <c r="H750" t="str">
        <f>IF('PCN Variation'!B754="","",IF('PCN Variation'!U754="","",'PCN Variation'!U754))</f>
        <v/>
      </c>
    </row>
    <row r="751" spans="1:8" x14ac:dyDescent="0.35">
      <c r="A751" t="str">
        <f>IF('PCN Variation'!B755="","",'PCN Variation'!B755)</f>
        <v/>
      </c>
      <c r="B751" t="str">
        <f>IF('PCN Variation'!B755="","",IF('PCN Variation'!G755="","",'PCN Variation'!G755))</f>
        <v/>
      </c>
      <c r="C751" t="str">
        <f>IF('PCN Variation'!B755="","",IF('PCN Variation'!O755="","",'PCN Variation'!O755))</f>
        <v/>
      </c>
      <c r="D751" t="str">
        <f>IF('PCN Variation'!B755="","",IF('PCN Variation'!K755="","",'PCN Variation'!K755))</f>
        <v/>
      </c>
      <c r="E751" t="str">
        <f>IF('PCN Variation'!B755="","",IF('PCN Variation'!M755="","",'PCN Variation'!M755))</f>
        <v/>
      </c>
      <c r="F751" t="str">
        <f>IF('PCN Variation'!B755="","",IF('PCN Variation'!I755="","",'PCN Variation'!I755))</f>
        <v/>
      </c>
      <c r="G751" t="str">
        <f>IF('PCN Variation'!B755="","",IF('PCN Variation'!S755="","",'PCN Variation'!S755))</f>
        <v/>
      </c>
      <c r="H751" t="str">
        <f>IF('PCN Variation'!B755="","",IF('PCN Variation'!U755="","",'PCN Variation'!U755))</f>
        <v/>
      </c>
    </row>
    <row r="752" spans="1:8" x14ac:dyDescent="0.35">
      <c r="A752" t="str">
        <f>IF('PCN Variation'!B756="","",'PCN Variation'!B756)</f>
        <v/>
      </c>
      <c r="B752" t="str">
        <f>IF('PCN Variation'!B756="","",IF('PCN Variation'!G756="","",'PCN Variation'!G756))</f>
        <v/>
      </c>
      <c r="C752" t="str">
        <f>IF('PCN Variation'!B756="","",IF('PCN Variation'!O756="","",'PCN Variation'!O756))</f>
        <v/>
      </c>
      <c r="D752" t="str">
        <f>IF('PCN Variation'!B756="","",IF('PCN Variation'!K756="","",'PCN Variation'!K756))</f>
        <v/>
      </c>
      <c r="E752" t="str">
        <f>IF('PCN Variation'!B756="","",IF('PCN Variation'!M756="","",'PCN Variation'!M756))</f>
        <v/>
      </c>
      <c r="F752" t="str">
        <f>IF('PCN Variation'!B756="","",IF('PCN Variation'!I756="","",'PCN Variation'!I756))</f>
        <v/>
      </c>
      <c r="G752" t="str">
        <f>IF('PCN Variation'!B756="","",IF('PCN Variation'!S756="","",'PCN Variation'!S756))</f>
        <v/>
      </c>
      <c r="H752" t="str">
        <f>IF('PCN Variation'!B756="","",IF('PCN Variation'!U756="","",'PCN Variation'!U756))</f>
        <v/>
      </c>
    </row>
    <row r="753" spans="1:8" x14ac:dyDescent="0.35">
      <c r="A753" t="str">
        <f>IF('PCN Variation'!B757="","",'PCN Variation'!B757)</f>
        <v/>
      </c>
      <c r="B753" t="str">
        <f>IF('PCN Variation'!B757="","",IF('PCN Variation'!G757="","",'PCN Variation'!G757))</f>
        <v/>
      </c>
      <c r="C753" t="str">
        <f>IF('PCN Variation'!B757="","",IF('PCN Variation'!O757="","",'PCN Variation'!O757))</f>
        <v/>
      </c>
      <c r="D753" t="str">
        <f>IF('PCN Variation'!B757="","",IF('PCN Variation'!K757="","",'PCN Variation'!K757))</f>
        <v/>
      </c>
      <c r="E753" t="str">
        <f>IF('PCN Variation'!B757="","",IF('PCN Variation'!M757="","",'PCN Variation'!M757))</f>
        <v/>
      </c>
      <c r="F753" t="str">
        <f>IF('PCN Variation'!B757="","",IF('PCN Variation'!I757="","",'PCN Variation'!I757))</f>
        <v/>
      </c>
      <c r="G753" t="str">
        <f>IF('PCN Variation'!B757="","",IF('PCN Variation'!S757="","",'PCN Variation'!S757))</f>
        <v/>
      </c>
      <c r="H753" t="str">
        <f>IF('PCN Variation'!B757="","",IF('PCN Variation'!U757="","",'PCN Variation'!U757))</f>
        <v/>
      </c>
    </row>
    <row r="754" spans="1:8" x14ac:dyDescent="0.35">
      <c r="A754" t="str">
        <f>IF('PCN Variation'!B758="","",'PCN Variation'!B758)</f>
        <v/>
      </c>
      <c r="B754" t="str">
        <f>IF('PCN Variation'!B758="","",IF('PCN Variation'!G758="","",'PCN Variation'!G758))</f>
        <v/>
      </c>
      <c r="C754" t="str">
        <f>IF('PCN Variation'!B758="","",IF('PCN Variation'!O758="","",'PCN Variation'!O758))</f>
        <v/>
      </c>
      <c r="D754" t="str">
        <f>IF('PCN Variation'!B758="","",IF('PCN Variation'!K758="","",'PCN Variation'!K758))</f>
        <v/>
      </c>
      <c r="E754" t="str">
        <f>IF('PCN Variation'!B758="","",IF('PCN Variation'!M758="","",'PCN Variation'!M758))</f>
        <v/>
      </c>
      <c r="F754" t="str">
        <f>IF('PCN Variation'!B758="","",IF('PCN Variation'!I758="","",'PCN Variation'!I758))</f>
        <v/>
      </c>
      <c r="G754" t="str">
        <f>IF('PCN Variation'!B758="","",IF('PCN Variation'!S758="","",'PCN Variation'!S758))</f>
        <v/>
      </c>
      <c r="H754" t="str">
        <f>IF('PCN Variation'!B758="","",IF('PCN Variation'!U758="","",'PCN Variation'!U758))</f>
        <v/>
      </c>
    </row>
    <row r="755" spans="1:8" x14ac:dyDescent="0.35">
      <c r="A755" t="str">
        <f>IF('PCN Variation'!B759="","",'PCN Variation'!B759)</f>
        <v/>
      </c>
      <c r="B755" t="str">
        <f>IF('PCN Variation'!B759="","",IF('PCN Variation'!G759="","",'PCN Variation'!G759))</f>
        <v/>
      </c>
      <c r="C755" t="str">
        <f>IF('PCN Variation'!B759="","",IF('PCN Variation'!O759="","",'PCN Variation'!O759))</f>
        <v/>
      </c>
      <c r="D755" t="str">
        <f>IF('PCN Variation'!B759="","",IF('PCN Variation'!K759="","",'PCN Variation'!K759))</f>
        <v/>
      </c>
      <c r="E755" t="str">
        <f>IF('PCN Variation'!B759="","",IF('PCN Variation'!M759="","",'PCN Variation'!M759))</f>
        <v/>
      </c>
      <c r="F755" t="str">
        <f>IF('PCN Variation'!B759="","",IF('PCN Variation'!I759="","",'PCN Variation'!I759))</f>
        <v/>
      </c>
      <c r="G755" t="str">
        <f>IF('PCN Variation'!B759="","",IF('PCN Variation'!S759="","",'PCN Variation'!S759))</f>
        <v/>
      </c>
      <c r="H755" t="str">
        <f>IF('PCN Variation'!B759="","",IF('PCN Variation'!U759="","",'PCN Variation'!U759))</f>
        <v/>
      </c>
    </row>
    <row r="756" spans="1:8" x14ac:dyDescent="0.35">
      <c r="A756" t="str">
        <f>IF('PCN Variation'!B760="","",'PCN Variation'!B760)</f>
        <v/>
      </c>
      <c r="B756" t="str">
        <f>IF('PCN Variation'!B760="","",IF('PCN Variation'!G760="","",'PCN Variation'!G760))</f>
        <v/>
      </c>
      <c r="C756" t="str">
        <f>IF('PCN Variation'!B760="","",IF('PCN Variation'!O760="","",'PCN Variation'!O760))</f>
        <v/>
      </c>
      <c r="D756" t="str">
        <f>IF('PCN Variation'!B760="","",IF('PCN Variation'!K760="","",'PCN Variation'!K760))</f>
        <v/>
      </c>
      <c r="E756" t="str">
        <f>IF('PCN Variation'!B760="","",IF('PCN Variation'!M760="","",'PCN Variation'!M760))</f>
        <v/>
      </c>
      <c r="F756" t="str">
        <f>IF('PCN Variation'!B760="","",IF('PCN Variation'!I760="","",'PCN Variation'!I760))</f>
        <v/>
      </c>
      <c r="G756" t="str">
        <f>IF('PCN Variation'!B760="","",IF('PCN Variation'!S760="","",'PCN Variation'!S760))</f>
        <v/>
      </c>
      <c r="H756" t="str">
        <f>IF('PCN Variation'!B760="","",IF('PCN Variation'!U760="","",'PCN Variation'!U760))</f>
        <v/>
      </c>
    </row>
    <row r="757" spans="1:8" x14ac:dyDescent="0.35">
      <c r="A757" t="str">
        <f>IF('PCN Variation'!B761="","",'PCN Variation'!B761)</f>
        <v/>
      </c>
      <c r="B757" t="str">
        <f>IF('PCN Variation'!B761="","",IF('PCN Variation'!G761="","",'PCN Variation'!G761))</f>
        <v/>
      </c>
      <c r="C757" t="str">
        <f>IF('PCN Variation'!B761="","",IF('PCN Variation'!O761="","",'PCN Variation'!O761))</f>
        <v/>
      </c>
      <c r="D757" t="str">
        <f>IF('PCN Variation'!B761="","",IF('PCN Variation'!K761="","",'PCN Variation'!K761))</f>
        <v/>
      </c>
      <c r="E757" t="str">
        <f>IF('PCN Variation'!B761="","",IF('PCN Variation'!M761="","",'PCN Variation'!M761))</f>
        <v/>
      </c>
      <c r="F757" t="str">
        <f>IF('PCN Variation'!B761="","",IF('PCN Variation'!I761="","",'PCN Variation'!I761))</f>
        <v/>
      </c>
      <c r="G757" t="str">
        <f>IF('PCN Variation'!B761="","",IF('PCN Variation'!S761="","",'PCN Variation'!S761))</f>
        <v/>
      </c>
      <c r="H757" t="str">
        <f>IF('PCN Variation'!B761="","",IF('PCN Variation'!U761="","",'PCN Variation'!U761))</f>
        <v/>
      </c>
    </row>
    <row r="758" spans="1:8" x14ac:dyDescent="0.35">
      <c r="A758" t="str">
        <f>IF('PCN Variation'!B762="","",'PCN Variation'!B762)</f>
        <v/>
      </c>
      <c r="B758" t="str">
        <f>IF('PCN Variation'!B762="","",IF('PCN Variation'!G762="","",'PCN Variation'!G762))</f>
        <v/>
      </c>
      <c r="C758" t="str">
        <f>IF('PCN Variation'!B762="","",IF('PCN Variation'!O762="","",'PCN Variation'!O762))</f>
        <v/>
      </c>
      <c r="D758" t="str">
        <f>IF('PCN Variation'!B762="","",IF('PCN Variation'!K762="","",'PCN Variation'!K762))</f>
        <v/>
      </c>
      <c r="E758" t="str">
        <f>IF('PCN Variation'!B762="","",IF('PCN Variation'!M762="","",'PCN Variation'!M762))</f>
        <v/>
      </c>
      <c r="F758" t="str">
        <f>IF('PCN Variation'!B762="","",IF('PCN Variation'!I762="","",'PCN Variation'!I762))</f>
        <v/>
      </c>
      <c r="G758" t="str">
        <f>IF('PCN Variation'!B762="","",IF('PCN Variation'!S762="","",'PCN Variation'!S762))</f>
        <v/>
      </c>
      <c r="H758" t="str">
        <f>IF('PCN Variation'!B762="","",IF('PCN Variation'!U762="","",'PCN Variation'!U762))</f>
        <v/>
      </c>
    </row>
    <row r="759" spans="1:8" x14ac:dyDescent="0.35">
      <c r="A759" t="str">
        <f>IF('PCN Variation'!B763="","",'PCN Variation'!B763)</f>
        <v/>
      </c>
      <c r="B759" t="str">
        <f>IF('PCN Variation'!B763="","",IF('PCN Variation'!G763="","",'PCN Variation'!G763))</f>
        <v/>
      </c>
      <c r="C759" t="str">
        <f>IF('PCN Variation'!B763="","",IF('PCN Variation'!O763="","",'PCN Variation'!O763))</f>
        <v/>
      </c>
      <c r="D759" t="str">
        <f>IF('PCN Variation'!B763="","",IF('PCN Variation'!K763="","",'PCN Variation'!K763))</f>
        <v/>
      </c>
      <c r="E759" t="str">
        <f>IF('PCN Variation'!B763="","",IF('PCN Variation'!M763="","",'PCN Variation'!M763))</f>
        <v/>
      </c>
      <c r="F759" t="str">
        <f>IF('PCN Variation'!B763="","",IF('PCN Variation'!I763="","",'PCN Variation'!I763))</f>
        <v/>
      </c>
      <c r="G759" t="str">
        <f>IF('PCN Variation'!B763="","",IF('PCN Variation'!S763="","",'PCN Variation'!S763))</f>
        <v/>
      </c>
      <c r="H759" t="str">
        <f>IF('PCN Variation'!B763="","",IF('PCN Variation'!U763="","",'PCN Variation'!U763))</f>
        <v/>
      </c>
    </row>
    <row r="760" spans="1:8" x14ac:dyDescent="0.35">
      <c r="A760" t="str">
        <f>IF('PCN Variation'!B764="","",'PCN Variation'!B764)</f>
        <v/>
      </c>
      <c r="B760" t="str">
        <f>IF('PCN Variation'!B764="","",IF('PCN Variation'!G764="","",'PCN Variation'!G764))</f>
        <v/>
      </c>
      <c r="C760" t="str">
        <f>IF('PCN Variation'!B764="","",IF('PCN Variation'!O764="","",'PCN Variation'!O764))</f>
        <v/>
      </c>
      <c r="D760" t="str">
        <f>IF('PCN Variation'!B764="","",IF('PCN Variation'!K764="","",'PCN Variation'!K764))</f>
        <v/>
      </c>
      <c r="E760" t="str">
        <f>IF('PCN Variation'!B764="","",IF('PCN Variation'!M764="","",'PCN Variation'!M764))</f>
        <v/>
      </c>
      <c r="F760" t="str">
        <f>IF('PCN Variation'!B764="","",IF('PCN Variation'!I764="","",'PCN Variation'!I764))</f>
        <v/>
      </c>
      <c r="G760" t="str">
        <f>IF('PCN Variation'!B764="","",IF('PCN Variation'!S764="","",'PCN Variation'!S764))</f>
        <v/>
      </c>
      <c r="H760" t="str">
        <f>IF('PCN Variation'!B764="","",IF('PCN Variation'!U764="","",'PCN Variation'!U764))</f>
        <v/>
      </c>
    </row>
    <row r="761" spans="1:8" x14ac:dyDescent="0.35">
      <c r="A761" t="str">
        <f>IF('PCN Variation'!B765="","",'PCN Variation'!B765)</f>
        <v/>
      </c>
      <c r="B761" t="str">
        <f>IF('PCN Variation'!B765="","",IF('PCN Variation'!G765="","",'PCN Variation'!G765))</f>
        <v/>
      </c>
      <c r="C761" t="str">
        <f>IF('PCN Variation'!B765="","",IF('PCN Variation'!O765="","",'PCN Variation'!O765))</f>
        <v/>
      </c>
      <c r="D761" t="str">
        <f>IF('PCN Variation'!B765="","",IF('PCN Variation'!K765="","",'PCN Variation'!K765))</f>
        <v/>
      </c>
      <c r="E761" t="str">
        <f>IF('PCN Variation'!B765="","",IF('PCN Variation'!M765="","",'PCN Variation'!M765))</f>
        <v/>
      </c>
      <c r="F761" t="str">
        <f>IF('PCN Variation'!B765="","",IF('PCN Variation'!I765="","",'PCN Variation'!I765))</f>
        <v/>
      </c>
      <c r="G761" t="str">
        <f>IF('PCN Variation'!B765="","",IF('PCN Variation'!S765="","",'PCN Variation'!S765))</f>
        <v/>
      </c>
      <c r="H761" t="str">
        <f>IF('PCN Variation'!B765="","",IF('PCN Variation'!U765="","",'PCN Variation'!U765))</f>
        <v/>
      </c>
    </row>
    <row r="762" spans="1:8" x14ac:dyDescent="0.35">
      <c r="A762" t="str">
        <f>IF('PCN Variation'!B766="","",'PCN Variation'!B766)</f>
        <v/>
      </c>
      <c r="B762" t="str">
        <f>IF('PCN Variation'!B766="","",IF('PCN Variation'!G766="","",'PCN Variation'!G766))</f>
        <v/>
      </c>
      <c r="C762" t="str">
        <f>IF('PCN Variation'!B766="","",IF('PCN Variation'!O766="","",'PCN Variation'!O766))</f>
        <v/>
      </c>
      <c r="D762" t="str">
        <f>IF('PCN Variation'!B766="","",IF('PCN Variation'!K766="","",'PCN Variation'!K766))</f>
        <v/>
      </c>
      <c r="E762" t="str">
        <f>IF('PCN Variation'!B766="","",IF('PCN Variation'!M766="","",'PCN Variation'!M766))</f>
        <v/>
      </c>
      <c r="F762" t="str">
        <f>IF('PCN Variation'!B766="","",IF('PCN Variation'!I766="","",'PCN Variation'!I766))</f>
        <v/>
      </c>
      <c r="G762" t="str">
        <f>IF('PCN Variation'!B766="","",IF('PCN Variation'!S766="","",'PCN Variation'!S766))</f>
        <v/>
      </c>
      <c r="H762" t="str">
        <f>IF('PCN Variation'!B766="","",IF('PCN Variation'!U766="","",'PCN Variation'!U766))</f>
        <v/>
      </c>
    </row>
    <row r="763" spans="1:8" x14ac:dyDescent="0.35">
      <c r="A763" t="str">
        <f>IF('PCN Variation'!B767="","",'PCN Variation'!B767)</f>
        <v/>
      </c>
      <c r="B763" t="str">
        <f>IF('PCN Variation'!B767="","",IF('PCN Variation'!G767="","",'PCN Variation'!G767))</f>
        <v/>
      </c>
      <c r="C763" t="str">
        <f>IF('PCN Variation'!B767="","",IF('PCN Variation'!O767="","",'PCN Variation'!O767))</f>
        <v/>
      </c>
      <c r="D763" t="str">
        <f>IF('PCN Variation'!B767="","",IF('PCN Variation'!K767="","",'PCN Variation'!K767))</f>
        <v/>
      </c>
      <c r="E763" t="str">
        <f>IF('PCN Variation'!B767="","",IF('PCN Variation'!M767="","",'PCN Variation'!M767))</f>
        <v/>
      </c>
      <c r="F763" t="str">
        <f>IF('PCN Variation'!B767="","",IF('PCN Variation'!I767="","",'PCN Variation'!I767))</f>
        <v/>
      </c>
      <c r="G763" t="str">
        <f>IF('PCN Variation'!B767="","",IF('PCN Variation'!S767="","",'PCN Variation'!S767))</f>
        <v/>
      </c>
      <c r="H763" t="str">
        <f>IF('PCN Variation'!B767="","",IF('PCN Variation'!U767="","",'PCN Variation'!U767))</f>
        <v/>
      </c>
    </row>
    <row r="764" spans="1:8" x14ac:dyDescent="0.35">
      <c r="A764" t="str">
        <f>IF('PCN Variation'!B768="","",'PCN Variation'!B768)</f>
        <v/>
      </c>
      <c r="B764" t="str">
        <f>IF('PCN Variation'!B768="","",IF('PCN Variation'!G768="","",'PCN Variation'!G768))</f>
        <v/>
      </c>
      <c r="C764" t="str">
        <f>IF('PCN Variation'!B768="","",IF('PCN Variation'!O768="","",'PCN Variation'!O768))</f>
        <v/>
      </c>
      <c r="D764" t="str">
        <f>IF('PCN Variation'!B768="","",IF('PCN Variation'!K768="","",'PCN Variation'!K768))</f>
        <v/>
      </c>
      <c r="E764" t="str">
        <f>IF('PCN Variation'!B768="","",IF('PCN Variation'!M768="","",'PCN Variation'!M768))</f>
        <v/>
      </c>
      <c r="F764" t="str">
        <f>IF('PCN Variation'!B768="","",IF('PCN Variation'!I768="","",'PCN Variation'!I768))</f>
        <v/>
      </c>
      <c r="G764" t="str">
        <f>IF('PCN Variation'!B768="","",IF('PCN Variation'!S768="","",'PCN Variation'!S768))</f>
        <v/>
      </c>
      <c r="H764" t="str">
        <f>IF('PCN Variation'!B768="","",IF('PCN Variation'!U768="","",'PCN Variation'!U768))</f>
        <v/>
      </c>
    </row>
    <row r="765" spans="1:8" x14ac:dyDescent="0.35">
      <c r="A765" t="str">
        <f>IF('PCN Variation'!B769="","",'PCN Variation'!B769)</f>
        <v/>
      </c>
      <c r="B765" t="str">
        <f>IF('PCN Variation'!B769="","",IF('PCN Variation'!G769="","",'PCN Variation'!G769))</f>
        <v/>
      </c>
      <c r="C765" t="str">
        <f>IF('PCN Variation'!B769="","",IF('PCN Variation'!O769="","",'PCN Variation'!O769))</f>
        <v/>
      </c>
      <c r="D765" t="str">
        <f>IF('PCN Variation'!B769="","",IF('PCN Variation'!K769="","",'PCN Variation'!K769))</f>
        <v/>
      </c>
      <c r="E765" t="str">
        <f>IF('PCN Variation'!B769="","",IF('PCN Variation'!M769="","",'PCN Variation'!M769))</f>
        <v/>
      </c>
      <c r="F765" t="str">
        <f>IF('PCN Variation'!B769="","",IF('PCN Variation'!I769="","",'PCN Variation'!I769))</f>
        <v/>
      </c>
      <c r="G765" t="str">
        <f>IF('PCN Variation'!B769="","",IF('PCN Variation'!S769="","",'PCN Variation'!S769))</f>
        <v/>
      </c>
      <c r="H765" t="str">
        <f>IF('PCN Variation'!B769="","",IF('PCN Variation'!U769="","",'PCN Variation'!U769))</f>
        <v/>
      </c>
    </row>
    <row r="766" spans="1:8" x14ac:dyDescent="0.35">
      <c r="A766" t="str">
        <f>IF('PCN Variation'!B770="","",'PCN Variation'!B770)</f>
        <v/>
      </c>
      <c r="B766" t="str">
        <f>IF('PCN Variation'!B770="","",IF('PCN Variation'!G770="","",'PCN Variation'!G770))</f>
        <v/>
      </c>
      <c r="C766" t="str">
        <f>IF('PCN Variation'!B770="","",IF('PCN Variation'!O770="","",'PCN Variation'!O770))</f>
        <v/>
      </c>
      <c r="D766" t="str">
        <f>IF('PCN Variation'!B770="","",IF('PCN Variation'!K770="","",'PCN Variation'!K770))</f>
        <v/>
      </c>
      <c r="E766" t="str">
        <f>IF('PCN Variation'!B770="","",IF('PCN Variation'!M770="","",'PCN Variation'!M770))</f>
        <v/>
      </c>
      <c r="F766" t="str">
        <f>IF('PCN Variation'!B770="","",IF('PCN Variation'!I770="","",'PCN Variation'!I770))</f>
        <v/>
      </c>
      <c r="G766" t="str">
        <f>IF('PCN Variation'!B770="","",IF('PCN Variation'!S770="","",'PCN Variation'!S770))</f>
        <v/>
      </c>
      <c r="H766" t="str">
        <f>IF('PCN Variation'!B770="","",IF('PCN Variation'!U770="","",'PCN Variation'!U770))</f>
        <v/>
      </c>
    </row>
    <row r="767" spans="1:8" x14ac:dyDescent="0.35">
      <c r="A767" t="str">
        <f>IF('PCN Variation'!B771="","",'PCN Variation'!B771)</f>
        <v/>
      </c>
      <c r="B767" t="str">
        <f>IF('PCN Variation'!B771="","",IF('PCN Variation'!G771="","",'PCN Variation'!G771))</f>
        <v/>
      </c>
      <c r="C767" t="str">
        <f>IF('PCN Variation'!B771="","",IF('PCN Variation'!O771="","",'PCN Variation'!O771))</f>
        <v/>
      </c>
      <c r="D767" t="str">
        <f>IF('PCN Variation'!B771="","",IF('PCN Variation'!K771="","",'PCN Variation'!K771))</f>
        <v/>
      </c>
      <c r="E767" t="str">
        <f>IF('PCN Variation'!B771="","",IF('PCN Variation'!M771="","",'PCN Variation'!M771))</f>
        <v/>
      </c>
      <c r="F767" t="str">
        <f>IF('PCN Variation'!B771="","",IF('PCN Variation'!I771="","",'PCN Variation'!I771))</f>
        <v/>
      </c>
      <c r="G767" t="str">
        <f>IF('PCN Variation'!B771="","",IF('PCN Variation'!S771="","",'PCN Variation'!S771))</f>
        <v/>
      </c>
      <c r="H767" t="str">
        <f>IF('PCN Variation'!B771="","",IF('PCN Variation'!U771="","",'PCN Variation'!U771))</f>
        <v/>
      </c>
    </row>
    <row r="768" spans="1:8" x14ac:dyDescent="0.35">
      <c r="A768" t="str">
        <f>IF('PCN Variation'!B772="","",'PCN Variation'!B772)</f>
        <v/>
      </c>
      <c r="B768" t="str">
        <f>IF('PCN Variation'!B772="","",IF('PCN Variation'!G772="","",'PCN Variation'!G772))</f>
        <v/>
      </c>
      <c r="C768" t="str">
        <f>IF('PCN Variation'!B772="","",IF('PCN Variation'!O772="","",'PCN Variation'!O772))</f>
        <v/>
      </c>
      <c r="D768" t="str">
        <f>IF('PCN Variation'!B772="","",IF('PCN Variation'!K772="","",'PCN Variation'!K772))</f>
        <v/>
      </c>
      <c r="E768" t="str">
        <f>IF('PCN Variation'!B772="","",IF('PCN Variation'!M772="","",'PCN Variation'!M772))</f>
        <v/>
      </c>
      <c r="F768" t="str">
        <f>IF('PCN Variation'!B772="","",IF('PCN Variation'!I772="","",'PCN Variation'!I772))</f>
        <v/>
      </c>
      <c r="G768" t="str">
        <f>IF('PCN Variation'!B772="","",IF('PCN Variation'!S772="","",'PCN Variation'!S772))</f>
        <v/>
      </c>
      <c r="H768" t="str">
        <f>IF('PCN Variation'!B772="","",IF('PCN Variation'!U772="","",'PCN Variation'!U772))</f>
        <v/>
      </c>
    </row>
    <row r="769" spans="1:8" x14ac:dyDescent="0.35">
      <c r="A769" t="str">
        <f>IF('PCN Variation'!B773="","",'PCN Variation'!B773)</f>
        <v/>
      </c>
      <c r="B769" t="str">
        <f>IF('PCN Variation'!B773="","",IF('PCN Variation'!G773="","",'PCN Variation'!G773))</f>
        <v/>
      </c>
      <c r="C769" t="str">
        <f>IF('PCN Variation'!B773="","",IF('PCN Variation'!O773="","",'PCN Variation'!O773))</f>
        <v/>
      </c>
      <c r="D769" t="str">
        <f>IF('PCN Variation'!B773="","",IF('PCN Variation'!K773="","",'PCN Variation'!K773))</f>
        <v/>
      </c>
      <c r="E769" t="str">
        <f>IF('PCN Variation'!B773="","",IF('PCN Variation'!M773="","",'PCN Variation'!M773))</f>
        <v/>
      </c>
      <c r="F769" t="str">
        <f>IF('PCN Variation'!B773="","",IF('PCN Variation'!I773="","",'PCN Variation'!I773))</f>
        <v/>
      </c>
      <c r="G769" t="str">
        <f>IF('PCN Variation'!B773="","",IF('PCN Variation'!S773="","",'PCN Variation'!S773))</f>
        <v/>
      </c>
      <c r="H769" t="str">
        <f>IF('PCN Variation'!B773="","",IF('PCN Variation'!U773="","",'PCN Variation'!U773))</f>
        <v/>
      </c>
    </row>
    <row r="770" spans="1:8" x14ac:dyDescent="0.35">
      <c r="A770" t="str">
        <f>IF('PCN Variation'!B774="","",'PCN Variation'!B774)</f>
        <v/>
      </c>
      <c r="B770" t="str">
        <f>IF('PCN Variation'!B774="","",IF('PCN Variation'!G774="","",'PCN Variation'!G774))</f>
        <v/>
      </c>
      <c r="C770" t="str">
        <f>IF('PCN Variation'!B774="","",IF('PCN Variation'!O774="","",'PCN Variation'!O774))</f>
        <v/>
      </c>
      <c r="D770" t="str">
        <f>IF('PCN Variation'!B774="","",IF('PCN Variation'!K774="","",'PCN Variation'!K774))</f>
        <v/>
      </c>
      <c r="E770" t="str">
        <f>IF('PCN Variation'!B774="","",IF('PCN Variation'!M774="","",'PCN Variation'!M774))</f>
        <v/>
      </c>
      <c r="F770" t="str">
        <f>IF('PCN Variation'!B774="","",IF('PCN Variation'!I774="","",'PCN Variation'!I774))</f>
        <v/>
      </c>
      <c r="G770" t="str">
        <f>IF('PCN Variation'!B774="","",IF('PCN Variation'!S774="","",'PCN Variation'!S774))</f>
        <v/>
      </c>
      <c r="H770" t="str">
        <f>IF('PCN Variation'!B774="","",IF('PCN Variation'!U774="","",'PCN Variation'!U774))</f>
        <v/>
      </c>
    </row>
    <row r="771" spans="1:8" x14ac:dyDescent="0.35">
      <c r="A771" t="str">
        <f>IF('PCN Variation'!B775="","",'PCN Variation'!B775)</f>
        <v/>
      </c>
      <c r="B771" t="str">
        <f>IF('PCN Variation'!B775="","",IF('PCN Variation'!G775="","",'PCN Variation'!G775))</f>
        <v/>
      </c>
      <c r="C771" t="str">
        <f>IF('PCN Variation'!B775="","",IF('PCN Variation'!O775="","",'PCN Variation'!O775))</f>
        <v/>
      </c>
      <c r="D771" t="str">
        <f>IF('PCN Variation'!B775="","",IF('PCN Variation'!K775="","",'PCN Variation'!K775))</f>
        <v/>
      </c>
      <c r="E771" t="str">
        <f>IF('PCN Variation'!B775="","",IF('PCN Variation'!M775="","",'PCN Variation'!M775))</f>
        <v/>
      </c>
      <c r="F771" t="str">
        <f>IF('PCN Variation'!B775="","",IF('PCN Variation'!I775="","",'PCN Variation'!I775))</f>
        <v/>
      </c>
      <c r="G771" t="str">
        <f>IF('PCN Variation'!B775="","",IF('PCN Variation'!S775="","",'PCN Variation'!S775))</f>
        <v/>
      </c>
      <c r="H771" t="str">
        <f>IF('PCN Variation'!B775="","",IF('PCN Variation'!U775="","",'PCN Variation'!U775))</f>
        <v/>
      </c>
    </row>
    <row r="772" spans="1:8" x14ac:dyDescent="0.35">
      <c r="A772" t="str">
        <f>IF('PCN Variation'!B776="","",'PCN Variation'!B776)</f>
        <v/>
      </c>
      <c r="B772" t="str">
        <f>IF('PCN Variation'!B776="","",IF('PCN Variation'!G776="","",'PCN Variation'!G776))</f>
        <v/>
      </c>
      <c r="C772" t="str">
        <f>IF('PCN Variation'!B776="","",IF('PCN Variation'!O776="","",'PCN Variation'!O776))</f>
        <v/>
      </c>
      <c r="D772" t="str">
        <f>IF('PCN Variation'!B776="","",IF('PCN Variation'!K776="","",'PCN Variation'!K776))</f>
        <v/>
      </c>
      <c r="E772" t="str">
        <f>IF('PCN Variation'!B776="","",IF('PCN Variation'!M776="","",'PCN Variation'!M776))</f>
        <v/>
      </c>
      <c r="F772" t="str">
        <f>IF('PCN Variation'!B776="","",IF('PCN Variation'!I776="","",'PCN Variation'!I776))</f>
        <v/>
      </c>
      <c r="G772" t="str">
        <f>IF('PCN Variation'!B776="","",IF('PCN Variation'!S776="","",'PCN Variation'!S776))</f>
        <v/>
      </c>
      <c r="H772" t="str">
        <f>IF('PCN Variation'!B776="","",IF('PCN Variation'!U776="","",'PCN Variation'!U776))</f>
        <v/>
      </c>
    </row>
    <row r="773" spans="1:8" x14ac:dyDescent="0.35">
      <c r="A773" t="str">
        <f>IF('PCN Variation'!B777="","",'PCN Variation'!B777)</f>
        <v/>
      </c>
      <c r="B773" t="str">
        <f>IF('PCN Variation'!B777="","",IF('PCN Variation'!G777="","",'PCN Variation'!G777))</f>
        <v/>
      </c>
      <c r="C773" t="str">
        <f>IF('PCN Variation'!B777="","",IF('PCN Variation'!O777="","",'PCN Variation'!O777))</f>
        <v/>
      </c>
      <c r="D773" t="str">
        <f>IF('PCN Variation'!B777="","",IF('PCN Variation'!K777="","",'PCN Variation'!K777))</f>
        <v/>
      </c>
      <c r="E773" t="str">
        <f>IF('PCN Variation'!B777="","",IF('PCN Variation'!M777="","",'PCN Variation'!M777))</f>
        <v/>
      </c>
      <c r="F773" t="str">
        <f>IF('PCN Variation'!B777="","",IF('PCN Variation'!I777="","",'PCN Variation'!I777))</f>
        <v/>
      </c>
      <c r="G773" t="str">
        <f>IF('PCN Variation'!B777="","",IF('PCN Variation'!S777="","",'PCN Variation'!S777))</f>
        <v/>
      </c>
      <c r="H773" t="str">
        <f>IF('PCN Variation'!B777="","",IF('PCN Variation'!U777="","",'PCN Variation'!U777))</f>
        <v/>
      </c>
    </row>
    <row r="774" spans="1:8" x14ac:dyDescent="0.35">
      <c r="A774" t="str">
        <f>IF('PCN Variation'!B778="","",'PCN Variation'!B778)</f>
        <v/>
      </c>
      <c r="B774" t="str">
        <f>IF('PCN Variation'!B778="","",IF('PCN Variation'!G778="","",'PCN Variation'!G778))</f>
        <v/>
      </c>
      <c r="C774" t="str">
        <f>IF('PCN Variation'!B778="","",IF('PCN Variation'!O778="","",'PCN Variation'!O778))</f>
        <v/>
      </c>
      <c r="D774" t="str">
        <f>IF('PCN Variation'!B778="","",IF('PCN Variation'!K778="","",'PCN Variation'!K778))</f>
        <v/>
      </c>
      <c r="E774" t="str">
        <f>IF('PCN Variation'!B778="","",IF('PCN Variation'!M778="","",'PCN Variation'!M778))</f>
        <v/>
      </c>
      <c r="F774" t="str">
        <f>IF('PCN Variation'!B778="","",IF('PCN Variation'!I778="","",'PCN Variation'!I778))</f>
        <v/>
      </c>
      <c r="G774" t="str">
        <f>IF('PCN Variation'!B778="","",IF('PCN Variation'!S778="","",'PCN Variation'!S778))</f>
        <v/>
      </c>
      <c r="H774" t="str">
        <f>IF('PCN Variation'!B778="","",IF('PCN Variation'!U778="","",'PCN Variation'!U778))</f>
        <v/>
      </c>
    </row>
    <row r="775" spans="1:8" x14ac:dyDescent="0.35">
      <c r="A775" t="str">
        <f>IF('PCN Variation'!B779="","",'PCN Variation'!B779)</f>
        <v/>
      </c>
      <c r="B775" t="str">
        <f>IF('PCN Variation'!B779="","",IF('PCN Variation'!G779="","",'PCN Variation'!G779))</f>
        <v/>
      </c>
      <c r="C775" t="str">
        <f>IF('PCN Variation'!B779="","",IF('PCN Variation'!O779="","",'PCN Variation'!O779))</f>
        <v/>
      </c>
      <c r="D775" t="str">
        <f>IF('PCN Variation'!B779="","",IF('PCN Variation'!K779="","",'PCN Variation'!K779))</f>
        <v/>
      </c>
      <c r="E775" t="str">
        <f>IF('PCN Variation'!B779="","",IF('PCN Variation'!M779="","",'PCN Variation'!M779))</f>
        <v/>
      </c>
      <c r="F775" t="str">
        <f>IF('PCN Variation'!B779="","",IF('PCN Variation'!I779="","",'PCN Variation'!I779))</f>
        <v/>
      </c>
      <c r="G775" t="str">
        <f>IF('PCN Variation'!B779="","",IF('PCN Variation'!S779="","",'PCN Variation'!S779))</f>
        <v/>
      </c>
      <c r="H775" t="str">
        <f>IF('PCN Variation'!B779="","",IF('PCN Variation'!U779="","",'PCN Variation'!U779))</f>
        <v/>
      </c>
    </row>
    <row r="776" spans="1:8" x14ac:dyDescent="0.35">
      <c r="A776" t="str">
        <f>IF('PCN Variation'!B780="","",'PCN Variation'!B780)</f>
        <v/>
      </c>
      <c r="B776" t="str">
        <f>IF('PCN Variation'!B780="","",IF('PCN Variation'!G780="","",'PCN Variation'!G780))</f>
        <v/>
      </c>
      <c r="C776" t="str">
        <f>IF('PCN Variation'!B780="","",IF('PCN Variation'!O780="","",'PCN Variation'!O780))</f>
        <v/>
      </c>
      <c r="D776" t="str">
        <f>IF('PCN Variation'!B780="","",IF('PCN Variation'!K780="","",'PCN Variation'!K780))</f>
        <v/>
      </c>
      <c r="E776" t="str">
        <f>IF('PCN Variation'!B780="","",IF('PCN Variation'!M780="","",'PCN Variation'!M780))</f>
        <v/>
      </c>
      <c r="F776" t="str">
        <f>IF('PCN Variation'!B780="","",IF('PCN Variation'!I780="","",'PCN Variation'!I780))</f>
        <v/>
      </c>
      <c r="G776" t="str">
        <f>IF('PCN Variation'!B780="","",IF('PCN Variation'!S780="","",'PCN Variation'!S780))</f>
        <v/>
      </c>
      <c r="H776" t="str">
        <f>IF('PCN Variation'!B780="","",IF('PCN Variation'!U780="","",'PCN Variation'!U780))</f>
        <v/>
      </c>
    </row>
    <row r="777" spans="1:8" x14ac:dyDescent="0.35">
      <c r="A777" t="str">
        <f>IF('PCN Variation'!B781="","",'PCN Variation'!B781)</f>
        <v/>
      </c>
      <c r="B777" t="str">
        <f>IF('PCN Variation'!B781="","",IF('PCN Variation'!G781="","",'PCN Variation'!G781))</f>
        <v/>
      </c>
      <c r="C777" t="str">
        <f>IF('PCN Variation'!B781="","",IF('PCN Variation'!O781="","",'PCN Variation'!O781))</f>
        <v/>
      </c>
      <c r="D777" t="str">
        <f>IF('PCN Variation'!B781="","",IF('PCN Variation'!K781="","",'PCN Variation'!K781))</f>
        <v/>
      </c>
      <c r="E777" t="str">
        <f>IF('PCN Variation'!B781="","",IF('PCN Variation'!M781="","",'PCN Variation'!M781))</f>
        <v/>
      </c>
      <c r="F777" t="str">
        <f>IF('PCN Variation'!B781="","",IF('PCN Variation'!I781="","",'PCN Variation'!I781))</f>
        <v/>
      </c>
      <c r="G777" t="str">
        <f>IF('PCN Variation'!B781="","",IF('PCN Variation'!S781="","",'PCN Variation'!S781))</f>
        <v/>
      </c>
      <c r="H777" t="str">
        <f>IF('PCN Variation'!B781="","",IF('PCN Variation'!U781="","",'PCN Variation'!U781))</f>
        <v/>
      </c>
    </row>
    <row r="778" spans="1:8" x14ac:dyDescent="0.35">
      <c r="A778" t="str">
        <f>IF('PCN Variation'!B782="","",'PCN Variation'!B782)</f>
        <v/>
      </c>
      <c r="B778" t="str">
        <f>IF('PCN Variation'!B782="","",IF('PCN Variation'!G782="","",'PCN Variation'!G782))</f>
        <v/>
      </c>
      <c r="C778" t="str">
        <f>IF('PCN Variation'!B782="","",IF('PCN Variation'!O782="","",'PCN Variation'!O782))</f>
        <v/>
      </c>
      <c r="D778" t="str">
        <f>IF('PCN Variation'!B782="","",IF('PCN Variation'!K782="","",'PCN Variation'!K782))</f>
        <v/>
      </c>
      <c r="E778" t="str">
        <f>IF('PCN Variation'!B782="","",IF('PCN Variation'!M782="","",'PCN Variation'!M782))</f>
        <v/>
      </c>
      <c r="F778" t="str">
        <f>IF('PCN Variation'!B782="","",IF('PCN Variation'!I782="","",'PCN Variation'!I782))</f>
        <v/>
      </c>
      <c r="G778" t="str">
        <f>IF('PCN Variation'!B782="","",IF('PCN Variation'!S782="","",'PCN Variation'!S782))</f>
        <v/>
      </c>
      <c r="H778" t="str">
        <f>IF('PCN Variation'!B782="","",IF('PCN Variation'!U782="","",'PCN Variation'!U782))</f>
        <v/>
      </c>
    </row>
    <row r="779" spans="1:8" x14ac:dyDescent="0.35">
      <c r="A779" t="str">
        <f>IF('PCN Variation'!B783="","",'PCN Variation'!B783)</f>
        <v/>
      </c>
      <c r="B779" t="str">
        <f>IF('PCN Variation'!B783="","",IF('PCN Variation'!G783="","",'PCN Variation'!G783))</f>
        <v/>
      </c>
      <c r="C779" t="str">
        <f>IF('PCN Variation'!B783="","",IF('PCN Variation'!O783="","",'PCN Variation'!O783))</f>
        <v/>
      </c>
      <c r="D779" t="str">
        <f>IF('PCN Variation'!B783="","",IF('PCN Variation'!K783="","",'PCN Variation'!K783))</f>
        <v/>
      </c>
      <c r="E779" t="str">
        <f>IF('PCN Variation'!B783="","",IF('PCN Variation'!M783="","",'PCN Variation'!M783))</f>
        <v/>
      </c>
      <c r="F779" t="str">
        <f>IF('PCN Variation'!B783="","",IF('PCN Variation'!I783="","",'PCN Variation'!I783))</f>
        <v/>
      </c>
      <c r="G779" t="str">
        <f>IF('PCN Variation'!B783="","",IF('PCN Variation'!S783="","",'PCN Variation'!S783))</f>
        <v/>
      </c>
      <c r="H779" t="str">
        <f>IF('PCN Variation'!B783="","",IF('PCN Variation'!U783="","",'PCN Variation'!U783))</f>
        <v/>
      </c>
    </row>
    <row r="780" spans="1:8" x14ac:dyDescent="0.35">
      <c r="A780" t="str">
        <f>IF('PCN Variation'!B784="","",'PCN Variation'!B784)</f>
        <v/>
      </c>
      <c r="B780" t="str">
        <f>IF('PCN Variation'!B784="","",IF('PCN Variation'!G784="","",'PCN Variation'!G784))</f>
        <v/>
      </c>
      <c r="C780" t="str">
        <f>IF('PCN Variation'!B784="","",IF('PCN Variation'!O784="","",'PCN Variation'!O784))</f>
        <v/>
      </c>
      <c r="D780" t="str">
        <f>IF('PCN Variation'!B784="","",IF('PCN Variation'!K784="","",'PCN Variation'!K784))</f>
        <v/>
      </c>
      <c r="E780" t="str">
        <f>IF('PCN Variation'!B784="","",IF('PCN Variation'!M784="","",'PCN Variation'!M784))</f>
        <v/>
      </c>
      <c r="F780" t="str">
        <f>IF('PCN Variation'!B784="","",IF('PCN Variation'!I784="","",'PCN Variation'!I784))</f>
        <v/>
      </c>
      <c r="G780" t="str">
        <f>IF('PCN Variation'!B784="","",IF('PCN Variation'!S784="","",'PCN Variation'!S784))</f>
        <v/>
      </c>
      <c r="H780" t="str">
        <f>IF('PCN Variation'!B784="","",IF('PCN Variation'!U784="","",'PCN Variation'!U784))</f>
        <v/>
      </c>
    </row>
    <row r="781" spans="1:8" x14ac:dyDescent="0.35">
      <c r="A781" t="str">
        <f>IF('PCN Variation'!B785="","",'PCN Variation'!B785)</f>
        <v/>
      </c>
      <c r="B781" t="str">
        <f>IF('PCN Variation'!B785="","",IF('PCN Variation'!G785="","",'PCN Variation'!G785))</f>
        <v/>
      </c>
      <c r="C781" t="str">
        <f>IF('PCN Variation'!B785="","",IF('PCN Variation'!O785="","",'PCN Variation'!O785))</f>
        <v/>
      </c>
      <c r="D781" t="str">
        <f>IF('PCN Variation'!B785="","",IF('PCN Variation'!K785="","",'PCN Variation'!K785))</f>
        <v/>
      </c>
      <c r="E781" t="str">
        <f>IF('PCN Variation'!B785="","",IF('PCN Variation'!M785="","",'PCN Variation'!M785))</f>
        <v/>
      </c>
      <c r="F781" t="str">
        <f>IF('PCN Variation'!B785="","",IF('PCN Variation'!I785="","",'PCN Variation'!I785))</f>
        <v/>
      </c>
      <c r="G781" t="str">
        <f>IF('PCN Variation'!B785="","",IF('PCN Variation'!S785="","",'PCN Variation'!S785))</f>
        <v/>
      </c>
      <c r="H781" t="str">
        <f>IF('PCN Variation'!B785="","",IF('PCN Variation'!U785="","",'PCN Variation'!U785))</f>
        <v/>
      </c>
    </row>
    <row r="782" spans="1:8" x14ac:dyDescent="0.35">
      <c r="A782" t="str">
        <f>IF('PCN Variation'!B786="","",'PCN Variation'!B786)</f>
        <v/>
      </c>
      <c r="B782" t="str">
        <f>IF('PCN Variation'!B786="","",IF('PCN Variation'!G786="","",'PCN Variation'!G786))</f>
        <v/>
      </c>
      <c r="C782" t="str">
        <f>IF('PCN Variation'!B786="","",IF('PCN Variation'!O786="","",'PCN Variation'!O786))</f>
        <v/>
      </c>
      <c r="D782" t="str">
        <f>IF('PCN Variation'!B786="","",IF('PCN Variation'!K786="","",'PCN Variation'!K786))</f>
        <v/>
      </c>
      <c r="E782" t="str">
        <f>IF('PCN Variation'!B786="","",IF('PCN Variation'!M786="","",'PCN Variation'!M786))</f>
        <v/>
      </c>
      <c r="F782" t="str">
        <f>IF('PCN Variation'!B786="","",IF('PCN Variation'!I786="","",'PCN Variation'!I786))</f>
        <v/>
      </c>
      <c r="G782" t="str">
        <f>IF('PCN Variation'!B786="","",IF('PCN Variation'!S786="","",'PCN Variation'!S786))</f>
        <v/>
      </c>
      <c r="H782" t="str">
        <f>IF('PCN Variation'!B786="","",IF('PCN Variation'!U786="","",'PCN Variation'!U786))</f>
        <v/>
      </c>
    </row>
    <row r="783" spans="1:8" x14ac:dyDescent="0.35">
      <c r="A783" t="str">
        <f>IF('PCN Variation'!B787="","",'PCN Variation'!B787)</f>
        <v/>
      </c>
      <c r="B783" t="str">
        <f>IF('PCN Variation'!B787="","",IF('PCN Variation'!G787="","",'PCN Variation'!G787))</f>
        <v/>
      </c>
      <c r="C783" t="str">
        <f>IF('PCN Variation'!B787="","",IF('PCN Variation'!O787="","",'PCN Variation'!O787))</f>
        <v/>
      </c>
      <c r="D783" t="str">
        <f>IF('PCN Variation'!B787="","",IF('PCN Variation'!K787="","",'PCN Variation'!K787))</f>
        <v/>
      </c>
      <c r="E783" t="str">
        <f>IF('PCN Variation'!B787="","",IF('PCN Variation'!M787="","",'PCN Variation'!M787))</f>
        <v/>
      </c>
      <c r="F783" t="str">
        <f>IF('PCN Variation'!B787="","",IF('PCN Variation'!I787="","",'PCN Variation'!I787))</f>
        <v/>
      </c>
      <c r="G783" t="str">
        <f>IF('PCN Variation'!B787="","",IF('PCN Variation'!S787="","",'PCN Variation'!S787))</f>
        <v/>
      </c>
      <c r="H783" t="str">
        <f>IF('PCN Variation'!B787="","",IF('PCN Variation'!U787="","",'PCN Variation'!U787))</f>
        <v/>
      </c>
    </row>
    <row r="784" spans="1:8" x14ac:dyDescent="0.35">
      <c r="A784" t="str">
        <f>IF('PCN Variation'!B788="","",'PCN Variation'!B788)</f>
        <v/>
      </c>
      <c r="B784" t="str">
        <f>IF('PCN Variation'!B788="","",IF('PCN Variation'!G788="","",'PCN Variation'!G788))</f>
        <v/>
      </c>
      <c r="C784" t="str">
        <f>IF('PCN Variation'!B788="","",IF('PCN Variation'!O788="","",'PCN Variation'!O788))</f>
        <v/>
      </c>
      <c r="D784" t="str">
        <f>IF('PCN Variation'!B788="","",IF('PCN Variation'!K788="","",'PCN Variation'!K788))</f>
        <v/>
      </c>
      <c r="E784" t="str">
        <f>IF('PCN Variation'!B788="","",IF('PCN Variation'!M788="","",'PCN Variation'!M788))</f>
        <v/>
      </c>
      <c r="F784" t="str">
        <f>IF('PCN Variation'!B788="","",IF('PCN Variation'!I788="","",'PCN Variation'!I788))</f>
        <v/>
      </c>
      <c r="G784" t="str">
        <f>IF('PCN Variation'!B788="","",IF('PCN Variation'!S788="","",'PCN Variation'!S788))</f>
        <v/>
      </c>
      <c r="H784" t="str">
        <f>IF('PCN Variation'!B788="","",IF('PCN Variation'!U788="","",'PCN Variation'!U788))</f>
        <v/>
      </c>
    </row>
    <row r="785" spans="1:8" x14ac:dyDescent="0.35">
      <c r="A785" t="str">
        <f>IF('PCN Variation'!B789="","",'PCN Variation'!B789)</f>
        <v/>
      </c>
      <c r="B785" t="str">
        <f>IF('PCN Variation'!B789="","",IF('PCN Variation'!G789="","",'PCN Variation'!G789))</f>
        <v/>
      </c>
      <c r="C785" t="str">
        <f>IF('PCN Variation'!B789="","",IF('PCN Variation'!O789="","",'PCN Variation'!O789))</f>
        <v/>
      </c>
      <c r="D785" t="str">
        <f>IF('PCN Variation'!B789="","",IF('PCN Variation'!K789="","",'PCN Variation'!K789))</f>
        <v/>
      </c>
      <c r="E785" t="str">
        <f>IF('PCN Variation'!B789="","",IF('PCN Variation'!M789="","",'PCN Variation'!M789))</f>
        <v/>
      </c>
      <c r="F785" t="str">
        <f>IF('PCN Variation'!B789="","",IF('PCN Variation'!I789="","",'PCN Variation'!I789))</f>
        <v/>
      </c>
      <c r="G785" t="str">
        <f>IF('PCN Variation'!B789="","",IF('PCN Variation'!S789="","",'PCN Variation'!S789))</f>
        <v/>
      </c>
      <c r="H785" t="str">
        <f>IF('PCN Variation'!B789="","",IF('PCN Variation'!U789="","",'PCN Variation'!U789))</f>
        <v/>
      </c>
    </row>
    <row r="786" spans="1:8" x14ac:dyDescent="0.35">
      <c r="A786" t="str">
        <f>IF('PCN Variation'!B790="","",'PCN Variation'!B790)</f>
        <v/>
      </c>
      <c r="B786" t="str">
        <f>IF('PCN Variation'!B790="","",IF('PCN Variation'!G790="","",'PCN Variation'!G790))</f>
        <v/>
      </c>
      <c r="C786" t="str">
        <f>IF('PCN Variation'!B790="","",IF('PCN Variation'!O790="","",'PCN Variation'!O790))</f>
        <v/>
      </c>
      <c r="D786" t="str">
        <f>IF('PCN Variation'!B790="","",IF('PCN Variation'!K790="","",'PCN Variation'!K790))</f>
        <v/>
      </c>
      <c r="E786" t="str">
        <f>IF('PCN Variation'!B790="","",IF('PCN Variation'!M790="","",'PCN Variation'!M790))</f>
        <v/>
      </c>
      <c r="F786" t="str">
        <f>IF('PCN Variation'!B790="","",IF('PCN Variation'!I790="","",'PCN Variation'!I790))</f>
        <v/>
      </c>
      <c r="G786" t="str">
        <f>IF('PCN Variation'!B790="","",IF('PCN Variation'!S790="","",'PCN Variation'!S790))</f>
        <v/>
      </c>
      <c r="H786" t="str">
        <f>IF('PCN Variation'!B790="","",IF('PCN Variation'!U790="","",'PCN Variation'!U790))</f>
        <v/>
      </c>
    </row>
    <row r="787" spans="1:8" x14ac:dyDescent="0.35">
      <c r="A787" t="str">
        <f>IF('PCN Variation'!B791="","",'PCN Variation'!B791)</f>
        <v/>
      </c>
      <c r="B787" t="str">
        <f>IF('PCN Variation'!B791="","",IF('PCN Variation'!G791="","",'PCN Variation'!G791))</f>
        <v/>
      </c>
      <c r="C787" t="str">
        <f>IF('PCN Variation'!B791="","",IF('PCN Variation'!O791="","",'PCN Variation'!O791))</f>
        <v/>
      </c>
      <c r="D787" t="str">
        <f>IF('PCN Variation'!B791="","",IF('PCN Variation'!K791="","",'PCN Variation'!K791))</f>
        <v/>
      </c>
      <c r="E787" t="str">
        <f>IF('PCN Variation'!B791="","",IF('PCN Variation'!M791="","",'PCN Variation'!M791))</f>
        <v/>
      </c>
      <c r="F787" t="str">
        <f>IF('PCN Variation'!B791="","",IF('PCN Variation'!I791="","",'PCN Variation'!I791))</f>
        <v/>
      </c>
      <c r="G787" t="str">
        <f>IF('PCN Variation'!B791="","",IF('PCN Variation'!S791="","",'PCN Variation'!S791))</f>
        <v/>
      </c>
      <c r="H787" t="str">
        <f>IF('PCN Variation'!B791="","",IF('PCN Variation'!U791="","",'PCN Variation'!U791))</f>
        <v/>
      </c>
    </row>
    <row r="788" spans="1:8" x14ac:dyDescent="0.35">
      <c r="A788" t="str">
        <f>IF('PCN Variation'!B792="","",'PCN Variation'!B792)</f>
        <v/>
      </c>
      <c r="B788" t="str">
        <f>IF('PCN Variation'!B792="","",IF('PCN Variation'!G792="","",'PCN Variation'!G792))</f>
        <v/>
      </c>
      <c r="C788" t="str">
        <f>IF('PCN Variation'!B792="","",IF('PCN Variation'!O792="","",'PCN Variation'!O792))</f>
        <v/>
      </c>
      <c r="D788" t="str">
        <f>IF('PCN Variation'!B792="","",IF('PCN Variation'!K792="","",'PCN Variation'!K792))</f>
        <v/>
      </c>
      <c r="E788" t="str">
        <f>IF('PCN Variation'!B792="","",IF('PCN Variation'!M792="","",'PCN Variation'!M792))</f>
        <v/>
      </c>
      <c r="F788" t="str">
        <f>IF('PCN Variation'!B792="","",IF('PCN Variation'!I792="","",'PCN Variation'!I792))</f>
        <v/>
      </c>
      <c r="G788" t="str">
        <f>IF('PCN Variation'!B792="","",IF('PCN Variation'!S792="","",'PCN Variation'!S792))</f>
        <v/>
      </c>
      <c r="H788" t="str">
        <f>IF('PCN Variation'!B792="","",IF('PCN Variation'!U792="","",'PCN Variation'!U792))</f>
        <v/>
      </c>
    </row>
    <row r="789" spans="1:8" x14ac:dyDescent="0.35">
      <c r="A789" t="str">
        <f>IF('PCN Variation'!B793="","",'PCN Variation'!B793)</f>
        <v/>
      </c>
      <c r="B789" t="str">
        <f>IF('PCN Variation'!B793="","",IF('PCN Variation'!G793="","",'PCN Variation'!G793))</f>
        <v/>
      </c>
      <c r="C789" t="str">
        <f>IF('PCN Variation'!B793="","",IF('PCN Variation'!O793="","",'PCN Variation'!O793))</f>
        <v/>
      </c>
      <c r="D789" t="str">
        <f>IF('PCN Variation'!B793="","",IF('PCN Variation'!K793="","",'PCN Variation'!K793))</f>
        <v/>
      </c>
      <c r="E789" t="str">
        <f>IF('PCN Variation'!B793="","",IF('PCN Variation'!M793="","",'PCN Variation'!M793))</f>
        <v/>
      </c>
      <c r="F789" t="str">
        <f>IF('PCN Variation'!B793="","",IF('PCN Variation'!I793="","",'PCN Variation'!I793))</f>
        <v/>
      </c>
      <c r="G789" t="str">
        <f>IF('PCN Variation'!B793="","",IF('PCN Variation'!S793="","",'PCN Variation'!S793))</f>
        <v/>
      </c>
      <c r="H789" t="str">
        <f>IF('PCN Variation'!B793="","",IF('PCN Variation'!U793="","",'PCN Variation'!U793))</f>
        <v/>
      </c>
    </row>
    <row r="790" spans="1:8" x14ac:dyDescent="0.35">
      <c r="A790" t="str">
        <f>IF('PCN Variation'!B794="","",'PCN Variation'!B794)</f>
        <v/>
      </c>
      <c r="B790" t="str">
        <f>IF('PCN Variation'!B794="","",IF('PCN Variation'!G794="","",'PCN Variation'!G794))</f>
        <v/>
      </c>
      <c r="C790" t="str">
        <f>IF('PCN Variation'!B794="","",IF('PCN Variation'!O794="","",'PCN Variation'!O794))</f>
        <v/>
      </c>
      <c r="D790" t="str">
        <f>IF('PCN Variation'!B794="","",IF('PCN Variation'!K794="","",'PCN Variation'!K794))</f>
        <v/>
      </c>
      <c r="E790" t="str">
        <f>IF('PCN Variation'!B794="","",IF('PCN Variation'!M794="","",'PCN Variation'!M794))</f>
        <v/>
      </c>
      <c r="F790" t="str">
        <f>IF('PCN Variation'!B794="","",IF('PCN Variation'!I794="","",'PCN Variation'!I794))</f>
        <v/>
      </c>
      <c r="G790" t="str">
        <f>IF('PCN Variation'!B794="","",IF('PCN Variation'!S794="","",'PCN Variation'!S794))</f>
        <v/>
      </c>
      <c r="H790" t="str">
        <f>IF('PCN Variation'!B794="","",IF('PCN Variation'!U794="","",'PCN Variation'!U794))</f>
        <v/>
      </c>
    </row>
    <row r="791" spans="1:8" x14ac:dyDescent="0.35">
      <c r="A791" t="str">
        <f>IF('PCN Variation'!B795="","",'PCN Variation'!B795)</f>
        <v/>
      </c>
      <c r="B791" t="str">
        <f>IF('PCN Variation'!B795="","",IF('PCN Variation'!G795="","",'PCN Variation'!G795))</f>
        <v/>
      </c>
      <c r="C791" t="str">
        <f>IF('PCN Variation'!B795="","",IF('PCN Variation'!O795="","",'PCN Variation'!O795))</f>
        <v/>
      </c>
      <c r="D791" t="str">
        <f>IF('PCN Variation'!B795="","",IF('PCN Variation'!K795="","",'PCN Variation'!K795))</f>
        <v/>
      </c>
      <c r="E791" t="str">
        <f>IF('PCN Variation'!B795="","",IF('PCN Variation'!M795="","",'PCN Variation'!M795))</f>
        <v/>
      </c>
      <c r="F791" t="str">
        <f>IF('PCN Variation'!B795="","",IF('PCN Variation'!I795="","",'PCN Variation'!I795))</f>
        <v/>
      </c>
      <c r="G791" t="str">
        <f>IF('PCN Variation'!B795="","",IF('PCN Variation'!S795="","",'PCN Variation'!S795))</f>
        <v/>
      </c>
      <c r="H791" t="str">
        <f>IF('PCN Variation'!B795="","",IF('PCN Variation'!U795="","",'PCN Variation'!U795))</f>
        <v/>
      </c>
    </row>
    <row r="792" spans="1:8" x14ac:dyDescent="0.35">
      <c r="A792" t="str">
        <f>IF('PCN Variation'!B796="","",'PCN Variation'!B796)</f>
        <v/>
      </c>
      <c r="B792" t="str">
        <f>IF('PCN Variation'!B796="","",IF('PCN Variation'!G796="","",'PCN Variation'!G796))</f>
        <v/>
      </c>
      <c r="C792" t="str">
        <f>IF('PCN Variation'!B796="","",IF('PCN Variation'!O796="","",'PCN Variation'!O796))</f>
        <v/>
      </c>
      <c r="D792" t="str">
        <f>IF('PCN Variation'!B796="","",IF('PCN Variation'!K796="","",'PCN Variation'!K796))</f>
        <v/>
      </c>
      <c r="E792" t="str">
        <f>IF('PCN Variation'!B796="","",IF('PCN Variation'!M796="","",'PCN Variation'!M796))</f>
        <v/>
      </c>
      <c r="F792" t="str">
        <f>IF('PCN Variation'!B796="","",IF('PCN Variation'!I796="","",'PCN Variation'!I796))</f>
        <v/>
      </c>
      <c r="G792" t="str">
        <f>IF('PCN Variation'!B796="","",IF('PCN Variation'!S796="","",'PCN Variation'!S796))</f>
        <v/>
      </c>
      <c r="H792" t="str">
        <f>IF('PCN Variation'!B796="","",IF('PCN Variation'!U796="","",'PCN Variation'!U796))</f>
        <v/>
      </c>
    </row>
    <row r="793" spans="1:8" x14ac:dyDescent="0.35">
      <c r="A793" t="str">
        <f>IF('PCN Variation'!B797="","",'PCN Variation'!B797)</f>
        <v/>
      </c>
      <c r="B793" t="str">
        <f>IF('PCN Variation'!B797="","",IF('PCN Variation'!G797="","",'PCN Variation'!G797))</f>
        <v/>
      </c>
      <c r="C793" t="str">
        <f>IF('PCN Variation'!B797="","",IF('PCN Variation'!O797="","",'PCN Variation'!O797))</f>
        <v/>
      </c>
      <c r="D793" t="str">
        <f>IF('PCN Variation'!B797="","",IF('PCN Variation'!K797="","",'PCN Variation'!K797))</f>
        <v/>
      </c>
      <c r="E793" t="str">
        <f>IF('PCN Variation'!B797="","",IF('PCN Variation'!M797="","",'PCN Variation'!M797))</f>
        <v/>
      </c>
      <c r="F793" t="str">
        <f>IF('PCN Variation'!B797="","",IF('PCN Variation'!I797="","",'PCN Variation'!I797))</f>
        <v/>
      </c>
      <c r="G793" t="str">
        <f>IF('PCN Variation'!B797="","",IF('PCN Variation'!S797="","",'PCN Variation'!S797))</f>
        <v/>
      </c>
      <c r="H793" t="str">
        <f>IF('PCN Variation'!B797="","",IF('PCN Variation'!U797="","",'PCN Variation'!U797))</f>
        <v/>
      </c>
    </row>
    <row r="794" spans="1:8" x14ac:dyDescent="0.35">
      <c r="A794" t="str">
        <f>IF('PCN Variation'!B798="","",'PCN Variation'!B798)</f>
        <v/>
      </c>
      <c r="B794" t="str">
        <f>IF('PCN Variation'!B798="","",IF('PCN Variation'!G798="","",'PCN Variation'!G798))</f>
        <v/>
      </c>
      <c r="C794" t="str">
        <f>IF('PCN Variation'!B798="","",IF('PCN Variation'!O798="","",'PCN Variation'!O798))</f>
        <v/>
      </c>
      <c r="D794" t="str">
        <f>IF('PCN Variation'!B798="","",IF('PCN Variation'!K798="","",'PCN Variation'!K798))</f>
        <v/>
      </c>
      <c r="E794" t="str">
        <f>IF('PCN Variation'!B798="","",IF('PCN Variation'!M798="","",'PCN Variation'!M798))</f>
        <v/>
      </c>
      <c r="F794" t="str">
        <f>IF('PCN Variation'!B798="","",IF('PCN Variation'!I798="","",'PCN Variation'!I798))</f>
        <v/>
      </c>
      <c r="G794" t="str">
        <f>IF('PCN Variation'!B798="","",IF('PCN Variation'!S798="","",'PCN Variation'!S798))</f>
        <v/>
      </c>
      <c r="H794" t="str">
        <f>IF('PCN Variation'!B798="","",IF('PCN Variation'!U798="","",'PCN Variation'!U798))</f>
        <v/>
      </c>
    </row>
    <row r="795" spans="1:8" x14ac:dyDescent="0.35">
      <c r="A795" t="str">
        <f>IF('PCN Variation'!B799="","",'PCN Variation'!B799)</f>
        <v/>
      </c>
      <c r="B795" t="str">
        <f>IF('PCN Variation'!B799="","",IF('PCN Variation'!G799="","",'PCN Variation'!G799))</f>
        <v/>
      </c>
      <c r="C795" t="str">
        <f>IF('PCN Variation'!B799="","",IF('PCN Variation'!O799="","",'PCN Variation'!O799))</f>
        <v/>
      </c>
      <c r="D795" t="str">
        <f>IF('PCN Variation'!B799="","",IF('PCN Variation'!K799="","",'PCN Variation'!K799))</f>
        <v/>
      </c>
      <c r="E795" t="str">
        <f>IF('PCN Variation'!B799="","",IF('PCN Variation'!M799="","",'PCN Variation'!M799))</f>
        <v/>
      </c>
      <c r="F795" t="str">
        <f>IF('PCN Variation'!B799="","",IF('PCN Variation'!I799="","",'PCN Variation'!I799))</f>
        <v/>
      </c>
      <c r="G795" t="str">
        <f>IF('PCN Variation'!B799="","",IF('PCN Variation'!S799="","",'PCN Variation'!S799))</f>
        <v/>
      </c>
      <c r="H795" t="str">
        <f>IF('PCN Variation'!B799="","",IF('PCN Variation'!U799="","",'PCN Variation'!U799))</f>
        <v/>
      </c>
    </row>
    <row r="796" spans="1:8" x14ac:dyDescent="0.35">
      <c r="A796" t="str">
        <f>IF('PCN Variation'!B800="","",'PCN Variation'!B800)</f>
        <v/>
      </c>
      <c r="B796" t="str">
        <f>IF('PCN Variation'!B800="","",IF('PCN Variation'!G800="","",'PCN Variation'!G800))</f>
        <v/>
      </c>
      <c r="C796" t="str">
        <f>IF('PCN Variation'!B800="","",IF('PCN Variation'!O800="","",'PCN Variation'!O800))</f>
        <v/>
      </c>
      <c r="D796" t="str">
        <f>IF('PCN Variation'!B800="","",IF('PCN Variation'!K800="","",'PCN Variation'!K800))</f>
        <v/>
      </c>
      <c r="E796" t="str">
        <f>IF('PCN Variation'!B800="","",IF('PCN Variation'!M800="","",'PCN Variation'!M800))</f>
        <v/>
      </c>
      <c r="F796" t="str">
        <f>IF('PCN Variation'!B800="","",IF('PCN Variation'!I800="","",'PCN Variation'!I800))</f>
        <v/>
      </c>
      <c r="G796" t="str">
        <f>IF('PCN Variation'!B800="","",IF('PCN Variation'!S800="","",'PCN Variation'!S800))</f>
        <v/>
      </c>
      <c r="H796" t="str">
        <f>IF('PCN Variation'!B800="","",IF('PCN Variation'!U800="","",'PCN Variation'!U800))</f>
        <v/>
      </c>
    </row>
    <row r="797" spans="1:8" x14ac:dyDescent="0.35">
      <c r="A797" t="str">
        <f>IF('PCN Variation'!B801="","",'PCN Variation'!B801)</f>
        <v/>
      </c>
      <c r="B797" t="str">
        <f>IF('PCN Variation'!B801="","",IF('PCN Variation'!G801="","",'PCN Variation'!G801))</f>
        <v/>
      </c>
      <c r="C797" t="str">
        <f>IF('PCN Variation'!B801="","",IF('PCN Variation'!O801="","",'PCN Variation'!O801))</f>
        <v/>
      </c>
      <c r="D797" t="str">
        <f>IF('PCN Variation'!B801="","",IF('PCN Variation'!K801="","",'PCN Variation'!K801))</f>
        <v/>
      </c>
      <c r="E797" t="str">
        <f>IF('PCN Variation'!B801="","",IF('PCN Variation'!M801="","",'PCN Variation'!M801))</f>
        <v/>
      </c>
      <c r="F797" t="str">
        <f>IF('PCN Variation'!B801="","",IF('PCN Variation'!I801="","",'PCN Variation'!I801))</f>
        <v/>
      </c>
      <c r="G797" t="str">
        <f>IF('PCN Variation'!B801="","",IF('PCN Variation'!S801="","",'PCN Variation'!S801))</f>
        <v/>
      </c>
      <c r="H797" t="str">
        <f>IF('PCN Variation'!B801="","",IF('PCN Variation'!U801="","",'PCN Variation'!U801))</f>
        <v/>
      </c>
    </row>
    <row r="798" spans="1:8" x14ac:dyDescent="0.35">
      <c r="A798" t="str">
        <f>IF('PCN Variation'!B802="","",'PCN Variation'!B802)</f>
        <v/>
      </c>
      <c r="B798" t="str">
        <f>IF('PCN Variation'!B802="","",IF('PCN Variation'!G802="","",'PCN Variation'!G802))</f>
        <v/>
      </c>
      <c r="C798" t="str">
        <f>IF('PCN Variation'!B802="","",IF('PCN Variation'!O802="","",'PCN Variation'!O802))</f>
        <v/>
      </c>
      <c r="D798" t="str">
        <f>IF('PCN Variation'!B802="","",IF('PCN Variation'!K802="","",'PCN Variation'!K802))</f>
        <v/>
      </c>
      <c r="E798" t="str">
        <f>IF('PCN Variation'!B802="","",IF('PCN Variation'!M802="","",'PCN Variation'!M802))</f>
        <v/>
      </c>
      <c r="F798" t="str">
        <f>IF('PCN Variation'!B802="","",IF('PCN Variation'!I802="","",'PCN Variation'!I802))</f>
        <v/>
      </c>
      <c r="G798" t="str">
        <f>IF('PCN Variation'!B802="","",IF('PCN Variation'!S802="","",'PCN Variation'!S802))</f>
        <v/>
      </c>
      <c r="H798" t="str">
        <f>IF('PCN Variation'!B802="","",IF('PCN Variation'!U802="","",'PCN Variation'!U802))</f>
        <v/>
      </c>
    </row>
    <row r="799" spans="1:8" x14ac:dyDescent="0.35">
      <c r="A799" t="str">
        <f>IF('PCN Variation'!B803="","",'PCN Variation'!B803)</f>
        <v/>
      </c>
      <c r="B799" t="str">
        <f>IF('PCN Variation'!B803="","",IF('PCN Variation'!G803="","",'PCN Variation'!G803))</f>
        <v/>
      </c>
      <c r="C799" t="str">
        <f>IF('PCN Variation'!B803="","",IF('PCN Variation'!O803="","",'PCN Variation'!O803))</f>
        <v/>
      </c>
      <c r="D799" t="str">
        <f>IF('PCN Variation'!B803="","",IF('PCN Variation'!K803="","",'PCN Variation'!K803))</f>
        <v/>
      </c>
      <c r="E799" t="str">
        <f>IF('PCN Variation'!B803="","",IF('PCN Variation'!M803="","",'PCN Variation'!M803))</f>
        <v/>
      </c>
      <c r="F799" t="str">
        <f>IF('PCN Variation'!B803="","",IF('PCN Variation'!I803="","",'PCN Variation'!I803))</f>
        <v/>
      </c>
      <c r="G799" t="str">
        <f>IF('PCN Variation'!B803="","",IF('PCN Variation'!S803="","",'PCN Variation'!S803))</f>
        <v/>
      </c>
      <c r="H799" t="str">
        <f>IF('PCN Variation'!B803="","",IF('PCN Variation'!U803="","",'PCN Variation'!U803))</f>
        <v/>
      </c>
    </row>
    <row r="800" spans="1:8" x14ac:dyDescent="0.35">
      <c r="A800" t="str">
        <f>IF('PCN Variation'!B804="","",'PCN Variation'!B804)</f>
        <v/>
      </c>
      <c r="B800" t="str">
        <f>IF('PCN Variation'!B804="","",IF('PCN Variation'!G804="","",'PCN Variation'!G804))</f>
        <v/>
      </c>
      <c r="C800" t="str">
        <f>IF('PCN Variation'!B804="","",IF('PCN Variation'!O804="","",'PCN Variation'!O804))</f>
        <v/>
      </c>
      <c r="D800" t="str">
        <f>IF('PCN Variation'!B804="","",IF('PCN Variation'!K804="","",'PCN Variation'!K804))</f>
        <v/>
      </c>
      <c r="E800" t="str">
        <f>IF('PCN Variation'!B804="","",IF('PCN Variation'!M804="","",'PCN Variation'!M804))</f>
        <v/>
      </c>
      <c r="F800" t="str">
        <f>IF('PCN Variation'!B804="","",IF('PCN Variation'!I804="","",'PCN Variation'!I804))</f>
        <v/>
      </c>
      <c r="G800" t="str">
        <f>IF('PCN Variation'!B804="","",IF('PCN Variation'!S804="","",'PCN Variation'!S804))</f>
        <v/>
      </c>
      <c r="H800" t="str">
        <f>IF('PCN Variation'!B804="","",IF('PCN Variation'!U804="","",'PCN Variation'!U804))</f>
        <v/>
      </c>
    </row>
    <row r="801" spans="1:8" x14ac:dyDescent="0.35">
      <c r="A801" t="str">
        <f>IF('PCN Variation'!B805="","",'PCN Variation'!B805)</f>
        <v/>
      </c>
      <c r="B801" t="str">
        <f>IF('PCN Variation'!B805="","",IF('PCN Variation'!G805="","",'PCN Variation'!G805))</f>
        <v/>
      </c>
      <c r="C801" t="str">
        <f>IF('PCN Variation'!B805="","",IF('PCN Variation'!O805="","",'PCN Variation'!O805))</f>
        <v/>
      </c>
      <c r="D801" t="str">
        <f>IF('PCN Variation'!B805="","",IF('PCN Variation'!K805="","",'PCN Variation'!K805))</f>
        <v/>
      </c>
      <c r="E801" t="str">
        <f>IF('PCN Variation'!B805="","",IF('PCN Variation'!M805="","",'PCN Variation'!M805))</f>
        <v/>
      </c>
      <c r="F801" t="str">
        <f>IF('PCN Variation'!B805="","",IF('PCN Variation'!I805="","",'PCN Variation'!I805))</f>
        <v/>
      </c>
      <c r="G801" t="str">
        <f>IF('PCN Variation'!B805="","",IF('PCN Variation'!S805="","",'PCN Variation'!S805))</f>
        <v/>
      </c>
      <c r="H801" t="str">
        <f>IF('PCN Variation'!B805="","",IF('PCN Variation'!U805="","",'PCN Variation'!U805))</f>
        <v/>
      </c>
    </row>
    <row r="802" spans="1:8" x14ac:dyDescent="0.35">
      <c r="A802" t="str">
        <f>IF('PCN Variation'!B806="","",'PCN Variation'!B806)</f>
        <v/>
      </c>
      <c r="B802" t="str">
        <f>IF('PCN Variation'!B806="","",IF('PCN Variation'!G806="","",'PCN Variation'!G806))</f>
        <v/>
      </c>
      <c r="C802" t="str">
        <f>IF('PCN Variation'!B806="","",IF('PCN Variation'!O806="","",'PCN Variation'!O806))</f>
        <v/>
      </c>
      <c r="D802" t="str">
        <f>IF('PCN Variation'!B806="","",IF('PCN Variation'!K806="","",'PCN Variation'!K806))</f>
        <v/>
      </c>
      <c r="E802" t="str">
        <f>IF('PCN Variation'!B806="","",IF('PCN Variation'!M806="","",'PCN Variation'!M806))</f>
        <v/>
      </c>
      <c r="F802" t="str">
        <f>IF('PCN Variation'!B806="","",IF('PCN Variation'!I806="","",'PCN Variation'!I806))</f>
        <v/>
      </c>
      <c r="G802" t="str">
        <f>IF('PCN Variation'!B806="","",IF('PCN Variation'!S806="","",'PCN Variation'!S806))</f>
        <v/>
      </c>
      <c r="H802" t="str">
        <f>IF('PCN Variation'!B806="","",IF('PCN Variation'!U806="","",'PCN Variation'!U806))</f>
        <v/>
      </c>
    </row>
    <row r="803" spans="1:8" x14ac:dyDescent="0.35">
      <c r="A803" t="str">
        <f>IF('PCN Variation'!B807="","",'PCN Variation'!B807)</f>
        <v/>
      </c>
      <c r="B803" t="str">
        <f>IF('PCN Variation'!B807="","",IF('PCN Variation'!G807="","",'PCN Variation'!G807))</f>
        <v/>
      </c>
      <c r="C803" t="str">
        <f>IF('PCN Variation'!B807="","",IF('PCN Variation'!O807="","",'PCN Variation'!O807))</f>
        <v/>
      </c>
      <c r="D803" t="str">
        <f>IF('PCN Variation'!B807="","",IF('PCN Variation'!K807="","",'PCN Variation'!K807))</f>
        <v/>
      </c>
      <c r="E803" t="str">
        <f>IF('PCN Variation'!B807="","",IF('PCN Variation'!M807="","",'PCN Variation'!M807))</f>
        <v/>
      </c>
      <c r="F803" t="str">
        <f>IF('PCN Variation'!B807="","",IF('PCN Variation'!I807="","",'PCN Variation'!I807))</f>
        <v/>
      </c>
      <c r="G803" t="str">
        <f>IF('PCN Variation'!B807="","",IF('PCN Variation'!S807="","",'PCN Variation'!S807))</f>
        <v/>
      </c>
      <c r="H803" t="str">
        <f>IF('PCN Variation'!B807="","",IF('PCN Variation'!U807="","",'PCN Variation'!U807))</f>
        <v/>
      </c>
    </row>
    <row r="804" spans="1:8" x14ac:dyDescent="0.35">
      <c r="A804" t="str">
        <f>IF('PCN Variation'!B808="","",'PCN Variation'!B808)</f>
        <v/>
      </c>
      <c r="B804" t="str">
        <f>IF('PCN Variation'!B808="","",IF('PCN Variation'!G808="","",'PCN Variation'!G808))</f>
        <v/>
      </c>
      <c r="C804" t="str">
        <f>IF('PCN Variation'!B808="","",IF('PCN Variation'!O808="","",'PCN Variation'!O808))</f>
        <v/>
      </c>
      <c r="D804" t="str">
        <f>IF('PCN Variation'!B808="","",IF('PCN Variation'!K808="","",'PCN Variation'!K808))</f>
        <v/>
      </c>
      <c r="E804" t="str">
        <f>IF('PCN Variation'!B808="","",IF('PCN Variation'!M808="","",'PCN Variation'!M808))</f>
        <v/>
      </c>
      <c r="F804" t="str">
        <f>IF('PCN Variation'!B808="","",IF('PCN Variation'!I808="","",'PCN Variation'!I808))</f>
        <v/>
      </c>
      <c r="G804" t="str">
        <f>IF('PCN Variation'!B808="","",IF('PCN Variation'!S808="","",'PCN Variation'!S808))</f>
        <v/>
      </c>
      <c r="H804" t="str">
        <f>IF('PCN Variation'!B808="","",IF('PCN Variation'!U808="","",'PCN Variation'!U808))</f>
        <v/>
      </c>
    </row>
    <row r="805" spans="1:8" x14ac:dyDescent="0.35">
      <c r="A805" t="str">
        <f>IF('PCN Variation'!B809="","",'PCN Variation'!B809)</f>
        <v/>
      </c>
      <c r="B805" t="str">
        <f>IF('PCN Variation'!B809="","",IF('PCN Variation'!G809="","",'PCN Variation'!G809))</f>
        <v/>
      </c>
      <c r="C805" t="str">
        <f>IF('PCN Variation'!B809="","",IF('PCN Variation'!O809="","",'PCN Variation'!O809))</f>
        <v/>
      </c>
      <c r="D805" t="str">
        <f>IF('PCN Variation'!B809="","",IF('PCN Variation'!K809="","",'PCN Variation'!K809))</f>
        <v/>
      </c>
      <c r="E805" t="str">
        <f>IF('PCN Variation'!B809="","",IF('PCN Variation'!M809="","",'PCN Variation'!M809))</f>
        <v/>
      </c>
      <c r="F805" t="str">
        <f>IF('PCN Variation'!B809="","",IF('PCN Variation'!I809="","",'PCN Variation'!I809))</f>
        <v/>
      </c>
      <c r="G805" t="str">
        <f>IF('PCN Variation'!B809="","",IF('PCN Variation'!S809="","",'PCN Variation'!S809))</f>
        <v/>
      </c>
      <c r="H805" t="str">
        <f>IF('PCN Variation'!B809="","",IF('PCN Variation'!U809="","",'PCN Variation'!U809))</f>
        <v/>
      </c>
    </row>
    <row r="806" spans="1:8" x14ac:dyDescent="0.35">
      <c r="A806" t="str">
        <f>IF('PCN Variation'!B810="","",'PCN Variation'!B810)</f>
        <v/>
      </c>
      <c r="B806" t="str">
        <f>IF('PCN Variation'!B810="","",IF('PCN Variation'!G810="","",'PCN Variation'!G810))</f>
        <v/>
      </c>
      <c r="C806" t="str">
        <f>IF('PCN Variation'!B810="","",IF('PCN Variation'!O810="","",'PCN Variation'!O810))</f>
        <v/>
      </c>
      <c r="D806" t="str">
        <f>IF('PCN Variation'!B810="","",IF('PCN Variation'!K810="","",'PCN Variation'!K810))</f>
        <v/>
      </c>
      <c r="E806" t="str">
        <f>IF('PCN Variation'!B810="","",IF('PCN Variation'!M810="","",'PCN Variation'!M810))</f>
        <v/>
      </c>
      <c r="F806" t="str">
        <f>IF('PCN Variation'!B810="","",IF('PCN Variation'!I810="","",'PCN Variation'!I810))</f>
        <v/>
      </c>
      <c r="G806" t="str">
        <f>IF('PCN Variation'!B810="","",IF('PCN Variation'!S810="","",'PCN Variation'!S810))</f>
        <v/>
      </c>
      <c r="H806" t="str">
        <f>IF('PCN Variation'!B810="","",IF('PCN Variation'!U810="","",'PCN Variation'!U810))</f>
        <v/>
      </c>
    </row>
    <row r="807" spans="1:8" x14ac:dyDescent="0.35">
      <c r="A807" t="str">
        <f>IF('PCN Variation'!B811="","",'PCN Variation'!B811)</f>
        <v/>
      </c>
      <c r="B807" t="str">
        <f>IF('PCN Variation'!B811="","",IF('PCN Variation'!G811="","",'PCN Variation'!G811))</f>
        <v/>
      </c>
      <c r="C807" t="str">
        <f>IF('PCN Variation'!B811="","",IF('PCN Variation'!O811="","",'PCN Variation'!O811))</f>
        <v/>
      </c>
      <c r="D807" t="str">
        <f>IF('PCN Variation'!B811="","",IF('PCN Variation'!K811="","",'PCN Variation'!K811))</f>
        <v/>
      </c>
      <c r="E807" t="str">
        <f>IF('PCN Variation'!B811="","",IF('PCN Variation'!M811="","",'PCN Variation'!M811))</f>
        <v/>
      </c>
      <c r="F807" t="str">
        <f>IF('PCN Variation'!B811="","",IF('PCN Variation'!I811="","",'PCN Variation'!I811))</f>
        <v/>
      </c>
      <c r="G807" t="str">
        <f>IF('PCN Variation'!B811="","",IF('PCN Variation'!S811="","",'PCN Variation'!S811))</f>
        <v/>
      </c>
      <c r="H807" t="str">
        <f>IF('PCN Variation'!B811="","",IF('PCN Variation'!U811="","",'PCN Variation'!U811))</f>
        <v/>
      </c>
    </row>
    <row r="808" spans="1:8" x14ac:dyDescent="0.35">
      <c r="A808" t="str">
        <f>IF('PCN Variation'!B812="","",'PCN Variation'!B812)</f>
        <v/>
      </c>
      <c r="B808" t="str">
        <f>IF('PCN Variation'!B812="","",IF('PCN Variation'!G812="","",'PCN Variation'!G812))</f>
        <v/>
      </c>
      <c r="C808" t="str">
        <f>IF('PCN Variation'!B812="","",IF('PCN Variation'!O812="","",'PCN Variation'!O812))</f>
        <v/>
      </c>
      <c r="D808" t="str">
        <f>IF('PCN Variation'!B812="","",IF('PCN Variation'!K812="","",'PCN Variation'!K812))</f>
        <v/>
      </c>
      <c r="E808" t="str">
        <f>IF('PCN Variation'!B812="","",IF('PCN Variation'!M812="","",'PCN Variation'!M812))</f>
        <v/>
      </c>
      <c r="F808" t="str">
        <f>IF('PCN Variation'!B812="","",IF('PCN Variation'!I812="","",'PCN Variation'!I812))</f>
        <v/>
      </c>
      <c r="G808" t="str">
        <f>IF('PCN Variation'!B812="","",IF('PCN Variation'!S812="","",'PCN Variation'!S812))</f>
        <v/>
      </c>
      <c r="H808" t="str">
        <f>IF('PCN Variation'!B812="","",IF('PCN Variation'!U812="","",'PCN Variation'!U812))</f>
        <v/>
      </c>
    </row>
    <row r="809" spans="1:8" x14ac:dyDescent="0.35">
      <c r="A809" t="str">
        <f>IF('PCN Variation'!B813="","",'PCN Variation'!B813)</f>
        <v/>
      </c>
      <c r="B809" t="str">
        <f>IF('PCN Variation'!B813="","",IF('PCN Variation'!G813="","",'PCN Variation'!G813))</f>
        <v/>
      </c>
      <c r="C809" t="str">
        <f>IF('PCN Variation'!B813="","",IF('PCN Variation'!O813="","",'PCN Variation'!O813))</f>
        <v/>
      </c>
      <c r="D809" t="str">
        <f>IF('PCN Variation'!B813="","",IF('PCN Variation'!K813="","",'PCN Variation'!K813))</f>
        <v/>
      </c>
      <c r="E809" t="str">
        <f>IF('PCN Variation'!B813="","",IF('PCN Variation'!M813="","",'PCN Variation'!M813))</f>
        <v/>
      </c>
      <c r="F809" t="str">
        <f>IF('PCN Variation'!B813="","",IF('PCN Variation'!I813="","",'PCN Variation'!I813))</f>
        <v/>
      </c>
      <c r="G809" t="str">
        <f>IF('PCN Variation'!B813="","",IF('PCN Variation'!S813="","",'PCN Variation'!S813))</f>
        <v/>
      </c>
      <c r="H809" t="str">
        <f>IF('PCN Variation'!B813="","",IF('PCN Variation'!U813="","",'PCN Variation'!U813))</f>
        <v/>
      </c>
    </row>
    <row r="810" spans="1:8" x14ac:dyDescent="0.35">
      <c r="A810" t="str">
        <f>IF('PCN Variation'!B814="","",'PCN Variation'!B814)</f>
        <v/>
      </c>
      <c r="B810" t="str">
        <f>IF('PCN Variation'!B814="","",IF('PCN Variation'!G814="","",'PCN Variation'!G814))</f>
        <v/>
      </c>
      <c r="C810" t="str">
        <f>IF('PCN Variation'!B814="","",IF('PCN Variation'!O814="","",'PCN Variation'!O814))</f>
        <v/>
      </c>
      <c r="D810" t="str">
        <f>IF('PCN Variation'!B814="","",IF('PCN Variation'!K814="","",'PCN Variation'!K814))</f>
        <v/>
      </c>
      <c r="E810" t="str">
        <f>IF('PCN Variation'!B814="","",IF('PCN Variation'!M814="","",'PCN Variation'!M814))</f>
        <v/>
      </c>
      <c r="F810" t="str">
        <f>IF('PCN Variation'!B814="","",IF('PCN Variation'!I814="","",'PCN Variation'!I814))</f>
        <v/>
      </c>
      <c r="G810" t="str">
        <f>IF('PCN Variation'!B814="","",IF('PCN Variation'!S814="","",'PCN Variation'!S814))</f>
        <v/>
      </c>
      <c r="H810" t="str">
        <f>IF('PCN Variation'!B814="","",IF('PCN Variation'!U814="","",'PCN Variation'!U814))</f>
        <v/>
      </c>
    </row>
    <row r="811" spans="1:8" x14ac:dyDescent="0.35">
      <c r="A811" t="str">
        <f>IF('PCN Variation'!B815="","",'PCN Variation'!B815)</f>
        <v/>
      </c>
      <c r="B811" t="str">
        <f>IF('PCN Variation'!B815="","",IF('PCN Variation'!G815="","",'PCN Variation'!G815))</f>
        <v/>
      </c>
      <c r="C811" t="str">
        <f>IF('PCN Variation'!B815="","",IF('PCN Variation'!O815="","",'PCN Variation'!O815))</f>
        <v/>
      </c>
      <c r="D811" t="str">
        <f>IF('PCN Variation'!B815="","",IF('PCN Variation'!K815="","",'PCN Variation'!K815))</f>
        <v/>
      </c>
      <c r="E811" t="str">
        <f>IF('PCN Variation'!B815="","",IF('PCN Variation'!M815="","",'PCN Variation'!M815))</f>
        <v/>
      </c>
      <c r="F811" t="str">
        <f>IF('PCN Variation'!B815="","",IF('PCN Variation'!I815="","",'PCN Variation'!I815))</f>
        <v/>
      </c>
      <c r="G811" t="str">
        <f>IF('PCN Variation'!B815="","",IF('PCN Variation'!S815="","",'PCN Variation'!S815))</f>
        <v/>
      </c>
      <c r="H811" t="str">
        <f>IF('PCN Variation'!B815="","",IF('PCN Variation'!U815="","",'PCN Variation'!U815))</f>
        <v/>
      </c>
    </row>
    <row r="812" spans="1:8" x14ac:dyDescent="0.35">
      <c r="A812" t="str">
        <f>IF('PCN Variation'!B816="","",'PCN Variation'!B816)</f>
        <v/>
      </c>
      <c r="B812" t="str">
        <f>IF('PCN Variation'!B816="","",IF('PCN Variation'!G816="","",'PCN Variation'!G816))</f>
        <v/>
      </c>
      <c r="C812" t="str">
        <f>IF('PCN Variation'!B816="","",IF('PCN Variation'!O816="","",'PCN Variation'!O816))</f>
        <v/>
      </c>
      <c r="D812" t="str">
        <f>IF('PCN Variation'!B816="","",IF('PCN Variation'!K816="","",'PCN Variation'!K816))</f>
        <v/>
      </c>
      <c r="E812" t="str">
        <f>IF('PCN Variation'!B816="","",IF('PCN Variation'!M816="","",'PCN Variation'!M816))</f>
        <v/>
      </c>
      <c r="F812" t="str">
        <f>IF('PCN Variation'!B816="","",IF('PCN Variation'!I816="","",'PCN Variation'!I816))</f>
        <v/>
      </c>
      <c r="G812" t="str">
        <f>IF('PCN Variation'!B816="","",IF('PCN Variation'!S816="","",'PCN Variation'!S816))</f>
        <v/>
      </c>
      <c r="H812" t="str">
        <f>IF('PCN Variation'!B816="","",IF('PCN Variation'!U816="","",'PCN Variation'!U816))</f>
        <v/>
      </c>
    </row>
    <row r="813" spans="1:8" x14ac:dyDescent="0.35">
      <c r="A813" t="str">
        <f>IF('PCN Variation'!B817="","",'PCN Variation'!B817)</f>
        <v/>
      </c>
      <c r="B813" t="str">
        <f>IF('PCN Variation'!B817="","",IF('PCN Variation'!G817="","",'PCN Variation'!G817))</f>
        <v/>
      </c>
      <c r="C813" t="str">
        <f>IF('PCN Variation'!B817="","",IF('PCN Variation'!O817="","",'PCN Variation'!O817))</f>
        <v/>
      </c>
      <c r="D813" t="str">
        <f>IF('PCN Variation'!B817="","",IF('PCN Variation'!K817="","",'PCN Variation'!K817))</f>
        <v/>
      </c>
      <c r="E813" t="str">
        <f>IF('PCN Variation'!B817="","",IF('PCN Variation'!M817="","",'PCN Variation'!M817))</f>
        <v/>
      </c>
      <c r="F813" t="str">
        <f>IF('PCN Variation'!B817="","",IF('PCN Variation'!I817="","",'PCN Variation'!I817))</f>
        <v/>
      </c>
      <c r="G813" t="str">
        <f>IF('PCN Variation'!B817="","",IF('PCN Variation'!S817="","",'PCN Variation'!S817))</f>
        <v/>
      </c>
      <c r="H813" t="str">
        <f>IF('PCN Variation'!B817="","",IF('PCN Variation'!U817="","",'PCN Variation'!U817))</f>
        <v/>
      </c>
    </row>
    <row r="814" spans="1:8" x14ac:dyDescent="0.35">
      <c r="A814" t="str">
        <f>IF('PCN Variation'!B818="","",'PCN Variation'!B818)</f>
        <v/>
      </c>
      <c r="B814" t="str">
        <f>IF('PCN Variation'!B818="","",IF('PCN Variation'!G818="","",'PCN Variation'!G818))</f>
        <v/>
      </c>
      <c r="C814" t="str">
        <f>IF('PCN Variation'!B818="","",IF('PCN Variation'!O818="","",'PCN Variation'!O818))</f>
        <v/>
      </c>
      <c r="D814" t="str">
        <f>IF('PCN Variation'!B818="","",IF('PCN Variation'!K818="","",'PCN Variation'!K818))</f>
        <v/>
      </c>
      <c r="E814" t="str">
        <f>IF('PCN Variation'!B818="","",IF('PCN Variation'!M818="","",'PCN Variation'!M818))</f>
        <v/>
      </c>
      <c r="F814" t="str">
        <f>IF('PCN Variation'!B818="","",IF('PCN Variation'!I818="","",'PCN Variation'!I818))</f>
        <v/>
      </c>
      <c r="G814" t="str">
        <f>IF('PCN Variation'!B818="","",IF('PCN Variation'!S818="","",'PCN Variation'!S818))</f>
        <v/>
      </c>
      <c r="H814" t="str">
        <f>IF('PCN Variation'!B818="","",IF('PCN Variation'!U818="","",'PCN Variation'!U818))</f>
        <v/>
      </c>
    </row>
    <row r="815" spans="1:8" x14ac:dyDescent="0.35">
      <c r="A815" t="str">
        <f>IF('PCN Variation'!B819="","",'PCN Variation'!B819)</f>
        <v/>
      </c>
      <c r="B815" t="str">
        <f>IF('PCN Variation'!B819="","",IF('PCN Variation'!G819="","",'PCN Variation'!G819))</f>
        <v/>
      </c>
      <c r="C815" t="str">
        <f>IF('PCN Variation'!B819="","",IF('PCN Variation'!O819="","",'PCN Variation'!O819))</f>
        <v/>
      </c>
      <c r="D815" t="str">
        <f>IF('PCN Variation'!B819="","",IF('PCN Variation'!K819="","",'PCN Variation'!K819))</f>
        <v/>
      </c>
      <c r="E815" t="str">
        <f>IF('PCN Variation'!B819="","",IF('PCN Variation'!M819="","",'PCN Variation'!M819))</f>
        <v/>
      </c>
      <c r="F815" t="str">
        <f>IF('PCN Variation'!B819="","",IF('PCN Variation'!I819="","",'PCN Variation'!I819))</f>
        <v/>
      </c>
      <c r="G815" t="str">
        <f>IF('PCN Variation'!B819="","",IF('PCN Variation'!S819="","",'PCN Variation'!S819))</f>
        <v/>
      </c>
      <c r="H815" t="str">
        <f>IF('PCN Variation'!B819="","",IF('PCN Variation'!U819="","",'PCN Variation'!U819))</f>
        <v/>
      </c>
    </row>
    <row r="816" spans="1:8" x14ac:dyDescent="0.35">
      <c r="A816" t="str">
        <f>IF('PCN Variation'!B820="","",'PCN Variation'!B820)</f>
        <v/>
      </c>
      <c r="B816" t="str">
        <f>IF('PCN Variation'!B820="","",IF('PCN Variation'!G820="","",'PCN Variation'!G820))</f>
        <v/>
      </c>
      <c r="C816" t="str">
        <f>IF('PCN Variation'!B820="","",IF('PCN Variation'!O820="","",'PCN Variation'!O820))</f>
        <v/>
      </c>
      <c r="D816" t="str">
        <f>IF('PCN Variation'!B820="","",IF('PCN Variation'!K820="","",'PCN Variation'!K820))</f>
        <v/>
      </c>
      <c r="E816" t="str">
        <f>IF('PCN Variation'!B820="","",IF('PCN Variation'!M820="","",'PCN Variation'!M820))</f>
        <v/>
      </c>
      <c r="F816" t="str">
        <f>IF('PCN Variation'!B820="","",IF('PCN Variation'!I820="","",'PCN Variation'!I820))</f>
        <v/>
      </c>
      <c r="G816" t="str">
        <f>IF('PCN Variation'!B820="","",IF('PCN Variation'!S820="","",'PCN Variation'!S820))</f>
        <v/>
      </c>
      <c r="H816" t="str">
        <f>IF('PCN Variation'!B820="","",IF('PCN Variation'!U820="","",'PCN Variation'!U820))</f>
        <v/>
      </c>
    </row>
    <row r="817" spans="1:8" x14ac:dyDescent="0.35">
      <c r="A817" t="str">
        <f>IF('PCN Variation'!B821="","",'PCN Variation'!B821)</f>
        <v/>
      </c>
      <c r="B817" t="str">
        <f>IF('PCN Variation'!B821="","",IF('PCN Variation'!G821="","",'PCN Variation'!G821))</f>
        <v/>
      </c>
      <c r="C817" t="str">
        <f>IF('PCN Variation'!B821="","",IF('PCN Variation'!O821="","",'PCN Variation'!O821))</f>
        <v/>
      </c>
      <c r="D817" t="str">
        <f>IF('PCN Variation'!B821="","",IF('PCN Variation'!K821="","",'PCN Variation'!K821))</f>
        <v/>
      </c>
      <c r="E817" t="str">
        <f>IF('PCN Variation'!B821="","",IF('PCN Variation'!M821="","",'PCN Variation'!M821))</f>
        <v/>
      </c>
      <c r="F817" t="str">
        <f>IF('PCN Variation'!B821="","",IF('PCN Variation'!I821="","",'PCN Variation'!I821))</f>
        <v/>
      </c>
      <c r="G817" t="str">
        <f>IF('PCN Variation'!B821="","",IF('PCN Variation'!S821="","",'PCN Variation'!S821))</f>
        <v/>
      </c>
      <c r="H817" t="str">
        <f>IF('PCN Variation'!B821="","",IF('PCN Variation'!U821="","",'PCN Variation'!U821))</f>
        <v/>
      </c>
    </row>
    <row r="818" spans="1:8" x14ac:dyDescent="0.35">
      <c r="A818" t="str">
        <f>IF('PCN Variation'!B822="","",'PCN Variation'!B822)</f>
        <v/>
      </c>
      <c r="B818" t="str">
        <f>IF('PCN Variation'!B822="","",IF('PCN Variation'!G822="","",'PCN Variation'!G822))</f>
        <v/>
      </c>
      <c r="C818" t="str">
        <f>IF('PCN Variation'!B822="","",IF('PCN Variation'!O822="","",'PCN Variation'!O822))</f>
        <v/>
      </c>
      <c r="D818" t="str">
        <f>IF('PCN Variation'!B822="","",IF('PCN Variation'!K822="","",'PCN Variation'!K822))</f>
        <v/>
      </c>
      <c r="E818" t="str">
        <f>IF('PCN Variation'!B822="","",IF('PCN Variation'!M822="","",'PCN Variation'!M822))</f>
        <v/>
      </c>
      <c r="F818" t="str">
        <f>IF('PCN Variation'!B822="","",IF('PCN Variation'!I822="","",'PCN Variation'!I822))</f>
        <v/>
      </c>
      <c r="G818" t="str">
        <f>IF('PCN Variation'!B822="","",IF('PCN Variation'!S822="","",'PCN Variation'!S822))</f>
        <v/>
      </c>
      <c r="H818" t="str">
        <f>IF('PCN Variation'!B822="","",IF('PCN Variation'!U822="","",'PCN Variation'!U822))</f>
        <v/>
      </c>
    </row>
    <row r="819" spans="1:8" x14ac:dyDescent="0.35">
      <c r="A819" t="str">
        <f>IF('PCN Variation'!B823="","",'PCN Variation'!B823)</f>
        <v/>
      </c>
      <c r="B819" t="str">
        <f>IF('PCN Variation'!B823="","",IF('PCN Variation'!G823="","",'PCN Variation'!G823))</f>
        <v/>
      </c>
      <c r="C819" t="str">
        <f>IF('PCN Variation'!B823="","",IF('PCN Variation'!O823="","",'PCN Variation'!O823))</f>
        <v/>
      </c>
      <c r="D819" t="str">
        <f>IF('PCN Variation'!B823="","",IF('PCN Variation'!K823="","",'PCN Variation'!K823))</f>
        <v/>
      </c>
      <c r="E819" t="str">
        <f>IF('PCN Variation'!B823="","",IF('PCN Variation'!M823="","",'PCN Variation'!M823))</f>
        <v/>
      </c>
      <c r="F819" t="str">
        <f>IF('PCN Variation'!B823="","",IF('PCN Variation'!I823="","",'PCN Variation'!I823))</f>
        <v/>
      </c>
      <c r="G819" t="str">
        <f>IF('PCN Variation'!B823="","",IF('PCN Variation'!S823="","",'PCN Variation'!S823))</f>
        <v/>
      </c>
      <c r="H819" t="str">
        <f>IF('PCN Variation'!B823="","",IF('PCN Variation'!U823="","",'PCN Variation'!U823))</f>
        <v/>
      </c>
    </row>
    <row r="820" spans="1:8" x14ac:dyDescent="0.35">
      <c r="A820" t="str">
        <f>IF('PCN Variation'!B824="","",'PCN Variation'!B824)</f>
        <v/>
      </c>
      <c r="B820" t="str">
        <f>IF('PCN Variation'!B824="","",IF('PCN Variation'!G824="","",'PCN Variation'!G824))</f>
        <v/>
      </c>
      <c r="C820" t="str">
        <f>IF('PCN Variation'!B824="","",IF('PCN Variation'!O824="","",'PCN Variation'!O824))</f>
        <v/>
      </c>
      <c r="D820" t="str">
        <f>IF('PCN Variation'!B824="","",IF('PCN Variation'!K824="","",'PCN Variation'!K824))</f>
        <v/>
      </c>
      <c r="E820" t="str">
        <f>IF('PCN Variation'!B824="","",IF('PCN Variation'!M824="","",'PCN Variation'!M824))</f>
        <v/>
      </c>
      <c r="F820" t="str">
        <f>IF('PCN Variation'!B824="","",IF('PCN Variation'!I824="","",'PCN Variation'!I824))</f>
        <v/>
      </c>
      <c r="G820" t="str">
        <f>IF('PCN Variation'!B824="","",IF('PCN Variation'!S824="","",'PCN Variation'!S824))</f>
        <v/>
      </c>
      <c r="H820" t="str">
        <f>IF('PCN Variation'!B824="","",IF('PCN Variation'!U824="","",'PCN Variation'!U824))</f>
        <v/>
      </c>
    </row>
    <row r="821" spans="1:8" x14ac:dyDescent="0.35">
      <c r="A821" t="str">
        <f>IF('PCN Variation'!B825="","",'PCN Variation'!B825)</f>
        <v/>
      </c>
      <c r="B821" t="str">
        <f>IF('PCN Variation'!B825="","",IF('PCN Variation'!G825="","",'PCN Variation'!G825))</f>
        <v/>
      </c>
      <c r="C821" t="str">
        <f>IF('PCN Variation'!B825="","",IF('PCN Variation'!O825="","",'PCN Variation'!O825))</f>
        <v/>
      </c>
      <c r="D821" t="str">
        <f>IF('PCN Variation'!B825="","",IF('PCN Variation'!K825="","",'PCN Variation'!K825))</f>
        <v/>
      </c>
      <c r="E821" t="str">
        <f>IF('PCN Variation'!B825="","",IF('PCN Variation'!M825="","",'PCN Variation'!M825))</f>
        <v/>
      </c>
      <c r="F821" t="str">
        <f>IF('PCN Variation'!B825="","",IF('PCN Variation'!I825="","",'PCN Variation'!I825))</f>
        <v/>
      </c>
      <c r="G821" t="str">
        <f>IF('PCN Variation'!B825="","",IF('PCN Variation'!S825="","",'PCN Variation'!S825))</f>
        <v/>
      </c>
      <c r="H821" t="str">
        <f>IF('PCN Variation'!B825="","",IF('PCN Variation'!U825="","",'PCN Variation'!U825))</f>
        <v/>
      </c>
    </row>
    <row r="822" spans="1:8" x14ac:dyDescent="0.35">
      <c r="A822" t="str">
        <f>IF('PCN Variation'!B826="","",'PCN Variation'!B826)</f>
        <v/>
      </c>
      <c r="B822" t="str">
        <f>IF('PCN Variation'!B826="","",IF('PCN Variation'!G826="","",'PCN Variation'!G826))</f>
        <v/>
      </c>
      <c r="C822" t="str">
        <f>IF('PCN Variation'!B826="","",IF('PCN Variation'!O826="","",'PCN Variation'!O826))</f>
        <v/>
      </c>
      <c r="D822" t="str">
        <f>IF('PCN Variation'!B826="","",IF('PCN Variation'!K826="","",'PCN Variation'!K826))</f>
        <v/>
      </c>
      <c r="E822" t="str">
        <f>IF('PCN Variation'!B826="","",IF('PCN Variation'!M826="","",'PCN Variation'!M826))</f>
        <v/>
      </c>
      <c r="F822" t="str">
        <f>IF('PCN Variation'!B826="","",IF('PCN Variation'!I826="","",'PCN Variation'!I826))</f>
        <v/>
      </c>
      <c r="G822" t="str">
        <f>IF('PCN Variation'!B826="","",IF('PCN Variation'!S826="","",'PCN Variation'!S826))</f>
        <v/>
      </c>
      <c r="H822" t="str">
        <f>IF('PCN Variation'!B826="","",IF('PCN Variation'!U826="","",'PCN Variation'!U826))</f>
        <v/>
      </c>
    </row>
    <row r="823" spans="1:8" x14ac:dyDescent="0.35">
      <c r="A823" t="str">
        <f>IF('PCN Variation'!B827="","",'PCN Variation'!B827)</f>
        <v/>
      </c>
      <c r="B823" t="str">
        <f>IF('PCN Variation'!B827="","",IF('PCN Variation'!G827="","",'PCN Variation'!G827))</f>
        <v/>
      </c>
      <c r="C823" t="str">
        <f>IF('PCN Variation'!B827="","",IF('PCN Variation'!O827="","",'PCN Variation'!O827))</f>
        <v/>
      </c>
      <c r="D823" t="str">
        <f>IF('PCN Variation'!B827="","",IF('PCN Variation'!K827="","",'PCN Variation'!K827))</f>
        <v/>
      </c>
      <c r="E823" t="str">
        <f>IF('PCN Variation'!B827="","",IF('PCN Variation'!M827="","",'PCN Variation'!M827))</f>
        <v/>
      </c>
      <c r="F823" t="str">
        <f>IF('PCN Variation'!B827="","",IF('PCN Variation'!I827="","",'PCN Variation'!I827))</f>
        <v/>
      </c>
      <c r="G823" t="str">
        <f>IF('PCN Variation'!B827="","",IF('PCN Variation'!S827="","",'PCN Variation'!S827))</f>
        <v/>
      </c>
      <c r="H823" t="str">
        <f>IF('PCN Variation'!B827="","",IF('PCN Variation'!U827="","",'PCN Variation'!U827))</f>
        <v/>
      </c>
    </row>
    <row r="824" spans="1:8" x14ac:dyDescent="0.35">
      <c r="A824" t="str">
        <f>IF('PCN Variation'!B828="","",'PCN Variation'!B828)</f>
        <v/>
      </c>
      <c r="B824" t="str">
        <f>IF('PCN Variation'!B828="","",IF('PCN Variation'!G828="","",'PCN Variation'!G828))</f>
        <v/>
      </c>
      <c r="C824" t="str">
        <f>IF('PCN Variation'!B828="","",IF('PCN Variation'!O828="","",'PCN Variation'!O828))</f>
        <v/>
      </c>
      <c r="D824" t="str">
        <f>IF('PCN Variation'!B828="","",IF('PCN Variation'!K828="","",'PCN Variation'!K828))</f>
        <v/>
      </c>
      <c r="E824" t="str">
        <f>IF('PCN Variation'!B828="","",IF('PCN Variation'!M828="","",'PCN Variation'!M828))</f>
        <v/>
      </c>
      <c r="F824" t="str">
        <f>IF('PCN Variation'!B828="","",IF('PCN Variation'!I828="","",'PCN Variation'!I828))</f>
        <v/>
      </c>
      <c r="G824" t="str">
        <f>IF('PCN Variation'!B828="","",IF('PCN Variation'!S828="","",'PCN Variation'!S828))</f>
        <v/>
      </c>
      <c r="H824" t="str">
        <f>IF('PCN Variation'!B828="","",IF('PCN Variation'!U828="","",'PCN Variation'!U828))</f>
        <v/>
      </c>
    </row>
    <row r="825" spans="1:8" x14ac:dyDescent="0.35">
      <c r="A825" t="str">
        <f>IF('PCN Variation'!B829="","",'PCN Variation'!B829)</f>
        <v/>
      </c>
      <c r="B825" t="str">
        <f>IF('PCN Variation'!B829="","",IF('PCN Variation'!G829="","",'PCN Variation'!G829))</f>
        <v/>
      </c>
      <c r="C825" t="str">
        <f>IF('PCN Variation'!B829="","",IF('PCN Variation'!O829="","",'PCN Variation'!O829))</f>
        <v/>
      </c>
      <c r="D825" t="str">
        <f>IF('PCN Variation'!B829="","",IF('PCN Variation'!K829="","",'PCN Variation'!K829))</f>
        <v/>
      </c>
      <c r="E825" t="str">
        <f>IF('PCN Variation'!B829="","",IF('PCN Variation'!M829="","",'PCN Variation'!M829))</f>
        <v/>
      </c>
      <c r="F825" t="str">
        <f>IF('PCN Variation'!B829="","",IF('PCN Variation'!I829="","",'PCN Variation'!I829))</f>
        <v/>
      </c>
      <c r="G825" t="str">
        <f>IF('PCN Variation'!B829="","",IF('PCN Variation'!S829="","",'PCN Variation'!S829))</f>
        <v/>
      </c>
      <c r="H825" t="str">
        <f>IF('PCN Variation'!B829="","",IF('PCN Variation'!U829="","",'PCN Variation'!U829))</f>
        <v/>
      </c>
    </row>
    <row r="826" spans="1:8" x14ac:dyDescent="0.35">
      <c r="A826" t="str">
        <f>IF('PCN Variation'!B830="","",'PCN Variation'!B830)</f>
        <v/>
      </c>
      <c r="B826" t="str">
        <f>IF('PCN Variation'!B830="","",IF('PCN Variation'!G830="","",'PCN Variation'!G830))</f>
        <v/>
      </c>
      <c r="C826" t="str">
        <f>IF('PCN Variation'!B830="","",IF('PCN Variation'!O830="","",'PCN Variation'!O830))</f>
        <v/>
      </c>
      <c r="D826" t="str">
        <f>IF('PCN Variation'!B830="","",IF('PCN Variation'!K830="","",'PCN Variation'!K830))</f>
        <v/>
      </c>
      <c r="E826" t="str">
        <f>IF('PCN Variation'!B830="","",IF('PCN Variation'!M830="","",'PCN Variation'!M830))</f>
        <v/>
      </c>
      <c r="F826" t="str">
        <f>IF('PCN Variation'!B830="","",IF('PCN Variation'!I830="","",'PCN Variation'!I830))</f>
        <v/>
      </c>
      <c r="G826" t="str">
        <f>IF('PCN Variation'!B830="","",IF('PCN Variation'!S830="","",'PCN Variation'!S830))</f>
        <v/>
      </c>
      <c r="H826" t="str">
        <f>IF('PCN Variation'!B830="","",IF('PCN Variation'!U830="","",'PCN Variation'!U830))</f>
        <v/>
      </c>
    </row>
    <row r="827" spans="1:8" x14ac:dyDescent="0.35">
      <c r="A827" t="str">
        <f>IF('PCN Variation'!B831="","",'PCN Variation'!B831)</f>
        <v/>
      </c>
      <c r="B827" t="str">
        <f>IF('PCN Variation'!B831="","",IF('PCN Variation'!G831="","",'PCN Variation'!G831))</f>
        <v/>
      </c>
      <c r="C827" t="str">
        <f>IF('PCN Variation'!B831="","",IF('PCN Variation'!O831="","",'PCN Variation'!O831))</f>
        <v/>
      </c>
      <c r="D827" t="str">
        <f>IF('PCN Variation'!B831="","",IF('PCN Variation'!K831="","",'PCN Variation'!K831))</f>
        <v/>
      </c>
      <c r="E827" t="str">
        <f>IF('PCN Variation'!B831="","",IF('PCN Variation'!M831="","",'PCN Variation'!M831))</f>
        <v/>
      </c>
      <c r="F827" t="str">
        <f>IF('PCN Variation'!B831="","",IF('PCN Variation'!I831="","",'PCN Variation'!I831))</f>
        <v/>
      </c>
      <c r="G827" t="str">
        <f>IF('PCN Variation'!B831="","",IF('PCN Variation'!S831="","",'PCN Variation'!S831))</f>
        <v/>
      </c>
      <c r="H827" t="str">
        <f>IF('PCN Variation'!B831="","",IF('PCN Variation'!U831="","",'PCN Variation'!U831))</f>
        <v/>
      </c>
    </row>
    <row r="828" spans="1:8" x14ac:dyDescent="0.35">
      <c r="A828" t="str">
        <f>IF('PCN Variation'!B832="","",'PCN Variation'!B832)</f>
        <v/>
      </c>
      <c r="B828" t="str">
        <f>IF('PCN Variation'!B832="","",IF('PCN Variation'!G832="","",'PCN Variation'!G832))</f>
        <v/>
      </c>
      <c r="C828" t="str">
        <f>IF('PCN Variation'!B832="","",IF('PCN Variation'!O832="","",'PCN Variation'!O832))</f>
        <v/>
      </c>
      <c r="D828" t="str">
        <f>IF('PCN Variation'!B832="","",IF('PCN Variation'!K832="","",'PCN Variation'!K832))</f>
        <v/>
      </c>
      <c r="E828" t="str">
        <f>IF('PCN Variation'!B832="","",IF('PCN Variation'!M832="","",'PCN Variation'!M832))</f>
        <v/>
      </c>
      <c r="F828" t="str">
        <f>IF('PCN Variation'!B832="","",IF('PCN Variation'!I832="","",'PCN Variation'!I832))</f>
        <v/>
      </c>
      <c r="G828" t="str">
        <f>IF('PCN Variation'!B832="","",IF('PCN Variation'!S832="","",'PCN Variation'!S832))</f>
        <v/>
      </c>
      <c r="H828" t="str">
        <f>IF('PCN Variation'!B832="","",IF('PCN Variation'!U832="","",'PCN Variation'!U832))</f>
        <v/>
      </c>
    </row>
    <row r="829" spans="1:8" x14ac:dyDescent="0.35">
      <c r="A829" t="str">
        <f>IF('PCN Variation'!B833="","",'PCN Variation'!B833)</f>
        <v/>
      </c>
      <c r="B829" t="str">
        <f>IF('PCN Variation'!B833="","",IF('PCN Variation'!G833="","",'PCN Variation'!G833))</f>
        <v/>
      </c>
      <c r="C829" t="str">
        <f>IF('PCN Variation'!B833="","",IF('PCN Variation'!O833="","",'PCN Variation'!O833))</f>
        <v/>
      </c>
      <c r="D829" t="str">
        <f>IF('PCN Variation'!B833="","",IF('PCN Variation'!K833="","",'PCN Variation'!K833))</f>
        <v/>
      </c>
      <c r="E829" t="str">
        <f>IF('PCN Variation'!B833="","",IF('PCN Variation'!M833="","",'PCN Variation'!M833))</f>
        <v/>
      </c>
      <c r="F829" t="str">
        <f>IF('PCN Variation'!B833="","",IF('PCN Variation'!I833="","",'PCN Variation'!I833))</f>
        <v/>
      </c>
      <c r="G829" t="str">
        <f>IF('PCN Variation'!B833="","",IF('PCN Variation'!S833="","",'PCN Variation'!S833))</f>
        <v/>
      </c>
      <c r="H829" t="str">
        <f>IF('PCN Variation'!B833="","",IF('PCN Variation'!U833="","",'PCN Variation'!U833))</f>
        <v/>
      </c>
    </row>
    <row r="830" spans="1:8" x14ac:dyDescent="0.35">
      <c r="A830" t="str">
        <f>IF('PCN Variation'!B834="","",'PCN Variation'!B834)</f>
        <v/>
      </c>
      <c r="B830" t="str">
        <f>IF('PCN Variation'!B834="","",IF('PCN Variation'!G834="","",'PCN Variation'!G834))</f>
        <v/>
      </c>
      <c r="C830" t="str">
        <f>IF('PCN Variation'!B834="","",IF('PCN Variation'!O834="","",'PCN Variation'!O834))</f>
        <v/>
      </c>
      <c r="D830" t="str">
        <f>IF('PCN Variation'!B834="","",IF('PCN Variation'!K834="","",'PCN Variation'!K834))</f>
        <v/>
      </c>
      <c r="E830" t="str">
        <f>IF('PCN Variation'!B834="","",IF('PCN Variation'!M834="","",'PCN Variation'!M834))</f>
        <v/>
      </c>
      <c r="F830" t="str">
        <f>IF('PCN Variation'!B834="","",IF('PCN Variation'!I834="","",'PCN Variation'!I834))</f>
        <v/>
      </c>
      <c r="G830" t="str">
        <f>IF('PCN Variation'!B834="","",IF('PCN Variation'!S834="","",'PCN Variation'!S834))</f>
        <v/>
      </c>
      <c r="H830" t="str">
        <f>IF('PCN Variation'!B834="","",IF('PCN Variation'!U834="","",'PCN Variation'!U834))</f>
        <v/>
      </c>
    </row>
    <row r="831" spans="1:8" x14ac:dyDescent="0.35">
      <c r="A831" t="str">
        <f>IF('PCN Variation'!B835="","",'PCN Variation'!B835)</f>
        <v/>
      </c>
      <c r="B831" t="str">
        <f>IF('PCN Variation'!B835="","",IF('PCN Variation'!G835="","",'PCN Variation'!G835))</f>
        <v/>
      </c>
      <c r="C831" t="str">
        <f>IF('PCN Variation'!B835="","",IF('PCN Variation'!O835="","",'PCN Variation'!O835))</f>
        <v/>
      </c>
      <c r="D831" t="str">
        <f>IF('PCN Variation'!B835="","",IF('PCN Variation'!K835="","",'PCN Variation'!K835))</f>
        <v/>
      </c>
      <c r="E831" t="str">
        <f>IF('PCN Variation'!B835="","",IF('PCN Variation'!M835="","",'PCN Variation'!M835))</f>
        <v/>
      </c>
      <c r="F831" t="str">
        <f>IF('PCN Variation'!B835="","",IF('PCN Variation'!I835="","",'PCN Variation'!I835))</f>
        <v/>
      </c>
      <c r="G831" t="str">
        <f>IF('PCN Variation'!B835="","",IF('PCN Variation'!S835="","",'PCN Variation'!S835))</f>
        <v/>
      </c>
      <c r="H831" t="str">
        <f>IF('PCN Variation'!B835="","",IF('PCN Variation'!U835="","",'PCN Variation'!U835))</f>
        <v/>
      </c>
    </row>
    <row r="832" spans="1:8" x14ac:dyDescent="0.35">
      <c r="A832" t="str">
        <f>IF('PCN Variation'!B836="","",'PCN Variation'!B836)</f>
        <v/>
      </c>
      <c r="B832" t="str">
        <f>IF('PCN Variation'!B836="","",IF('PCN Variation'!G836="","",'PCN Variation'!G836))</f>
        <v/>
      </c>
      <c r="C832" t="str">
        <f>IF('PCN Variation'!B836="","",IF('PCN Variation'!O836="","",'PCN Variation'!O836))</f>
        <v/>
      </c>
      <c r="D832" t="str">
        <f>IF('PCN Variation'!B836="","",IF('PCN Variation'!K836="","",'PCN Variation'!K836))</f>
        <v/>
      </c>
      <c r="E832" t="str">
        <f>IF('PCN Variation'!B836="","",IF('PCN Variation'!M836="","",'PCN Variation'!M836))</f>
        <v/>
      </c>
      <c r="F832" t="str">
        <f>IF('PCN Variation'!B836="","",IF('PCN Variation'!I836="","",'PCN Variation'!I836))</f>
        <v/>
      </c>
      <c r="G832" t="str">
        <f>IF('PCN Variation'!B836="","",IF('PCN Variation'!S836="","",'PCN Variation'!S836))</f>
        <v/>
      </c>
      <c r="H832" t="str">
        <f>IF('PCN Variation'!B836="","",IF('PCN Variation'!U836="","",'PCN Variation'!U836))</f>
        <v/>
      </c>
    </row>
    <row r="833" spans="1:8" x14ac:dyDescent="0.35">
      <c r="A833" t="str">
        <f>IF('PCN Variation'!B837="","",'PCN Variation'!B837)</f>
        <v/>
      </c>
      <c r="B833" t="str">
        <f>IF('PCN Variation'!B837="","",IF('PCN Variation'!G837="","",'PCN Variation'!G837))</f>
        <v/>
      </c>
      <c r="C833" t="str">
        <f>IF('PCN Variation'!B837="","",IF('PCN Variation'!O837="","",'PCN Variation'!O837))</f>
        <v/>
      </c>
      <c r="D833" t="str">
        <f>IF('PCN Variation'!B837="","",IF('PCN Variation'!K837="","",'PCN Variation'!K837))</f>
        <v/>
      </c>
      <c r="E833" t="str">
        <f>IF('PCN Variation'!B837="","",IF('PCN Variation'!M837="","",'PCN Variation'!M837))</f>
        <v/>
      </c>
      <c r="F833" t="str">
        <f>IF('PCN Variation'!B837="","",IF('PCN Variation'!I837="","",'PCN Variation'!I837))</f>
        <v/>
      </c>
      <c r="G833" t="str">
        <f>IF('PCN Variation'!B837="","",IF('PCN Variation'!S837="","",'PCN Variation'!S837))</f>
        <v/>
      </c>
      <c r="H833" t="str">
        <f>IF('PCN Variation'!B837="","",IF('PCN Variation'!U837="","",'PCN Variation'!U837))</f>
        <v/>
      </c>
    </row>
    <row r="834" spans="1:8" x14ac:dyDescent="0.35">
      <c r="A834" t="str">
        <f>IF('PCN Variation'!B838="","",'PCN Variation'!B838)</f>
        <v/>
      </c>
      <c r="B834" t="str">
        <f>IF('PCN Variation'!B838="","",IF('PCN Variation'!G838="","",'PCN Variation'!G838))</f>
        <v/>
      </c>
      <c r="C834" t="str">
        <f>IF('PCN Variation'!B838="","",IF('PCN Variation'!O838="","",'PCN Variation'!O838))</f>
        <v/>
      </c>
      <c r="D834" t="str">
        <f>IF('PCN Variation'!B838="","",IF('PCN Variation'!K838="","",'PCN Variation'!K838))</f>
        <v/>
      </c>
      <c r="E834" t="str">
        <f>IF('PCN Variation'!B838="","",IF('PCN Variation'!M838="","",'PCN Variation'!M838))</f>
        <v/>
      </c>
      <c r="F834" t="str">
        <f>IF('PCN Variation'!B838="","",IF('PCN Variation'!I838="","",'PCN Variation'!I838))</f>
        <v/>
      </c>
      <c r="G834" t="str">
        <f>IF('PCN Variation'!B838="","",IF('PCN Variation'!S838="","",'PCN Variation'!S838))</f>
        <v/>
      </c>
      <c r="H834" t="str">
        <f>IF('PCN Variation'!B838="","",IF('PCN Variation'!U838="","",'PCN Variation'!U838))</f>
        <v/>
      </c>
    </row>
    <row r="835" spans="1:8" x14ac:dyDescent="0.35">
      <c r="A835" t="str">
        <f>IF('PCN Variation'!B839="","",'PCN Variation'!B839)</f>
        <v/>
      </c>
      <c r="B835" t="str">
        <f>IF('PCN Variation'!B839="","",IF('PCN Variation'!G839="","",'PCN Variation'!G839))</f>
        <v/>
      </c>
      <c r="C835" t="str">
        <f>IF('PCN Variation'!B839="","",IF('PCN Variation'!O839="","",'PCN Variation'!O839))</f>
        <v/>
      </c>
      <c r="D835" t="str">
        <f>IF('PCN Variation'!B839="","",IF('PCN Variation'!K839="","",'PCN Variation'!K839))</f>
        <v/>
      </c>
      <c r="E835" t="str">
        <f>IF('PCN Variation'!B839="","",IF('PCN Variation'!M839="","",'PCN Variation'!M839))</f>
        <v/>
      </c>
      <c r="F835" t="str">
        <f>IF('PCN Variation'!B839="","",IF('PCN Variation'!I839="","",'PCN Variation'!I839))</f>
        <v/>
      </c>
      <c r="G835" t="str">
        <f>IF('PCN Variation'!B839="","",IF('PCN Variation'!S839="","",'PCN Variation'!S839))</f>
        <v/>
      </c>
      <c r="H835" t="str">
        <f>IF('PCN Variation'!B839="","",IF('PCN Variation'!U839="","",'PCN Variation'!U839))</f>
        <v/>
      </c>
    </row>
    <row r="836" spans="1:8" x14ac:dyDescent="0.35">
      <c r="A836" t="str">
        <f>IF('PCN Variation'!B840="","",'PCN Variation'!B840)</f>
        <v/>
      </c>
      <c r="B836" t="str">
        <f>IF('PCN Variation'!B840="","",IF('PCN Variation'!G840="","",'PCN Variation'!G840))</f>
        <v/>
      </c>
      <c r="C836" t="str">
        <f>IF('PCN Variation'!B840="","",IF('PCN Variation'!O840="","",'PCN Variation'!O840))</f>
        <v/>
      </c>
      <c r="D836" t="str">
        <f>IF('PCN Variation'!B840="","",IF('PCN Variation'!K840="","",'PCN Variation'!K840))</f>
        <v/>
      </c>
      <c r="E836" t="str">
        <f>IF('PCN Variation'!B840="","",IF('PCN Variation'!M840="","",'PCN Variation'!M840))</f>
        <v/>
      </c>
      <c r="F836" t="str">
        <f>IF('PCN Variation'!B840="","",IF('PCN Variation'!I840="","",'PCN Variation'!I840))</f>
        <v/>
      </c>
      <c r="G836" t="str">
        <f>IF('PCN Variation'!B840="","",IF('PCN Variation'!S840="","",'PCN Variation'!S840))</f>
        <v/>
      </c>
      <c r="H836" t="str">
        <f>IF('PCN Variation'!B840="","",IF('PCN Variation'!U840="","",'PCN Variation'!U840))</f>
        <v/>
      </c>
    </row>
    <row r="837" spans="1:8" x14ac:dyDescent="0.35">
      <c r="A837" t="str">
        <f>IF('PCN Variation'!B841="","",'PCN Variation'!B841)</f>
        <v/>
      </c>
      <c r="B837" t="str">
        <f>IF('PCN Variation'!B841="","",IF('PCN Variation'!G841="","",'PCN Variation'!G841))</f>
        <v/>
      </c>
      <c r="C837" t="str">
        <f>IF('PCN Variation'!B841="","",IF('PCN Variation'!O841="","",'PCN Variation'!O841))</f>
        <v/>
      </c>
      <c r="D837" t="str">
        <f>IF('PCN Variation'!B841="","",IF('PCN Variation'!K841="","",'PCN Variation'!K841))</f>
        <v/>
      </c>
      <c r="E837" t="str">
        <f>IF('PCN Variation'!B841="","",IF('PCN Variation'!M841="","",'PCN Variation'!M841))</f>
        <v/>
      </c>
      <c r="F837" t="str">
        <f>IF('PCN Variation'!B841="","",IF('PCN Variation'!I841="","",'PCN Variation'!I841))</f>
        <v/>
      </c>
      <c r="G837" t="str">
        <f>IF('PCN Variation'!B841="","",IF('PCN Variation'!S841="","",'PCN Variation'!S841))</f>
        <v/>
      </c>
      <c r="H837" t="str">
        <f>IF('PCN Variation'!B841="","",IF('PCN Variation'!U841="","",'PCN Variation'!U841))</f>
        <v/>
      </c>
    </row>
    <row r="838" spans="1:8" x14ac:dyDescent="0.35">
      <c r="A838" t="str">
        <f>IF('PCN Variation'!B842="","",'PCN Variation'!B842)</f>
        <v/>
      </c>
      <c r="B838" t="str">
        <f>IF('PCN Variation'!B842="","",IF('PCN Variation'!G842="","",'PCN Variation'!G842))</f>
        <v/>
      </c>
      <c r="C838" t="str">
        <f>IF('PCN Variation'!B842="","",IF('PCN Variation'!O842="","",'PCN Variation'!O842))</f>
        <v/>
      </c>
      <c r="D838" t="str">
        <f>IF('PCN Variation'!B842="","",IF('PCN Variation'!K842="","",'PCN Variation'!K842))</f>
        <v/>
      </c>
      <c r="E838" t="str">
        <f>IF('PCN Variation'!B842="","",IF('PCN Variation'!M842="","",'PCN Variation'!M842))</f>
        <v/>
      </c>
      <c r="F838" t="str">
        <f>IF('PCN Variation'!B842="","",IF('PCN Variation'!I842="","",'PCN Variation'!I842))</f>
        <v/>
      </c>
      <c r="G838" t="str">
        <f>IF('PCN Variation'!B842="","",IF('PCN Variation'!S842="","",'PCN Variation'!S842))</f>
        <v/>
      </c>
      <c r="H838" t="str">
        <f>IF('PCN Variation'!B842="","",IF('PCN Variation'!U842="","",'PCN Variation'!U842))</f>
        <v/>
      </c>
    </row>
    <row r="839" spans="1:8" x14ac:dyDescent="0.35">
      <c r="A839" t="str">
        <f>IF('PCN Variation'!B843="","",'PCN Variation'!B843)</f>
        <v/>
      </c>
      <c r="B839" t="str">
        <f>IF('PCN Variation'!B843="","",IF('PCN Variation'!G843="","",'PCN Variation'!G843))</f>
        <v/>
      </c>
      <c r="C839" t="str">
        <f>IF('PCN Variation'!B843="","",IF('PCN Variation'!O843="","",'PCN Variation'!O843))</f>
        <v/>
      </c>
      <c r="D839" t="str">
        <f>IF('PCN Variation'!B843="","",IF('PCN Variation'!K843="","",'PCN Variation'!K843))</f>
        <v/>
      </c>
      <c r="E839" t="str">
        <f>IF('PCN Variation'!B843="","",IF('PCN Variation'!M843="","",'PCN Variation'!M843))</f>
        <v/>
      </c>
      <c r="F839" t="str">
        <f>IF('PCN Variation'!B843="","",IF('PCN Variation'!I843="","",'PCN Variation'!I843))</f>
        <v/>
      </c>
      <c r="G839" t="str">
        <f>IF('PCN Variation'!B843="","",IF('PCN Variation'!S843="","",'PCN Variation'!S843))</f>
        <v/>
      </c>
      <c r="H839" t="str">
        <f>IF('PCN Variation'!B843="","",IF('PCN Variation'!U843="","",'PCN Variation'!U843))</f>
        <v/>
      </c>
    </row>
    <row r="840" spans="1:8" x14ac:dyDescent="0.35">
      <c r="A840" t="str">
        <f>IF('PCN Variation'!B844="","",'PCN Variation'!B844)</f>
        <v/>
      </c>
      <c r="B840" t="str">
        <f>IF('PCN Variation'!B844="","",IF('PCN Variation'!G844="","",'PCN Variation'!G844))</f>
        <v/>
      </c>
      <c r="C840" t="str">
        <f>IF('PCN Variation'!B844="","",IF('PCN Variation'!O844="","",'PCN Variation'!O844))</f>
        <v/>
      </c>
      <c r="D840" t="str">
        <f>IF('PCN Variation'!B844="","",IF('PCN Variation'!K844="","",'PCN Variation'!K844))</f>
        <v/>
      </c>
      <c r="E840" t="str">
        <f>IF('PCN Variation'!B844="","",IF('PCN Variation'!M844="","",'PCN Variation'!M844))</f>
        <v/>
      </c>
      <c r="F840" t="str">
        <f>IF('PCN Variation'!B844="","",IF('PCN Variation'!I844="","",'PCN Variation'!I844))</f>
        <v/>
      </c>
      <c r="G840" t="str">
        <f>IF('PCN Variation'!B844="","",IF('PCN Variation'!S844="","",'PCN Variation'!S844))</f>
        <v/>
      </c>
      <c r="H840" t="str">
        <f>IF('PCN Variation'!B844="","",IF('PCN Variation'!U844="","",'PCN Variation'!U844))</f>
        <v/>
      </c>
    </row>
    <row r="841" spans="1:8" x14ac:dyDescent="0.35">
      <c r="A841" t="str">
        <f>IF('PCN Variation'!B845="","",'PCN Variation'!B845)</f>
        <v/>
      </c>
      <c r="B841" t="str">
        <f>IF('PCN Variation'!B845="","",IF('PCN Variation'!G845="","",'PCN Variation'!G845))</f>
        <v/>
      </c>
      <c r="C841" t="str">
        <f>IF('PCN Variation'!B845="","",IF('PCN Variation'!O845="","",'PCN Variation'!O845))</f>
        <v/>
      </c>
      <c r="D841" t="str">
        <f>IF('PCN Variation'!B845="","",IF('PCN Variation'!K845="","",'PCN Variation'!K845))</f>
        <v/>
      </c>
      <c r="E841" t="str">
        <f>IF('PCN Variation'!B845="","",IF('PCN Variation'!M845="","",'PCN Variation'!M845))</f>
        <v/>
      </c>
      <c r="F841" t="str">
        <f>IF('PCN Variation'!B845="","",IF('PCN Variation'!I845="","",'PCN Variation'!I845))</f>
        <v/>
      </c>
      <c r="G841" t="str">
        <f>IF('PCN Variation'!B845="","",IF('PCN Variation'!S845="","",'PCN Variation'!S845))</f>
        <v/>
      </c>
      <c r="H841" t="str">
        <f>IF('PCN Variation'!B845="","",IF('PCN Variation'!U845="","",'PCN Variation'!U845))</f>
        <v/>
      </c>
    </row>
    <row r="842" spans="1:8" x14ac:dyDescent="0.35">
      <c r="A842" t="str">
        <f>IF('PCN Variation'!B846="","",'PCN Variation'!B846)</f>
        <v/>
      </c>
      <c r="B842" t="str">
        <f>IF('PCN Variation'!B846="","",IF('PCN Variation'!G846="","",'PCN Variation'!G846))</f>
        <v/>
      </c>
      <c r="C842" t="str">
        <f>IF('PCN Variation'!B846="","",IF('PCN Variation'!O846="","",'PCN Variation'!O846))</f>
        <v/>
      </c>
      <c r="D842" t="str">
        <f>IF('PCN Variation'!B846="","",IF('PCN Variation'!K846="","",'PCN Variation'!K846))</f>
        <v/>
      </c>
      <c r="E842" t="str">
        <f>IF('PCN Variation'!B846="","",IF('PCN Variation'!M846="","",'PCN Variation'!M846))</f>
        <v/>
      </c>
      <c r="F842" t="str">
        <f>IF('PCN Variation'!B846="","",IF('PCN Variation'!I846="","",'PCN Variation'!I846))</f>
        <v/>
      </c>
      <c r="G842" t="str">
        <f>IF('PCN Variation'!B846="","",IF('PCN Variation'!S846="","",'PCN Variation'!S846))</f>
        <v/>
      </c>
      <c r="H842" t="str">
        <f>IF('PCN Variation'!B846="","",IF('PCN Variation'!U846="","",'PCN Variation'!U846))</f>
        <v/>
      </c>
    </row>
    <row r="843" spans="1:8" x14ac:dyDescent="0.35">
      <c r="A843" t="str">
        <f>IF('PCN Variation'!B847="","",'PCN Variation'!B847)</f>
        <v/>
      </c>
      <c r="B843" t="str">
        <f>IF('PCN Variation'!B847="","",IF('PCN Variation'!G847="","",'PCN Variation'!G847))</f>
        <v/>
      </c>
      <c r="C843" t="str">
        <f>IF('PCN Variation'!B847="","",IF('PCN Variation'!O847="","",'PCN Variation'!O847))</f>
        <v/>
      </c>
      <c r="D843" t="str">
        <f>IF('PCN Variation'!B847="","",IF('PCN Variation'!K847="","",'PCN Variation'!K847))</f>
        <v/>
      </c>
      <c r="E843" t="str">
        <f>IF('PCN Variation'!B847="","",IF('PCN Variation'!M847="","",'PCN Variation'!M847))</f>
        <v/>
      </c>
      <c r="F843" t="str">
        <f>IF('PCN Variation'!B847="","",IF('PCN Variation'!I847="","",'PCN Variation'!I847))</f>
        <v/>
      </c>
      <c r="G843" t="str">
        <f>IF('PCN Variation'!B847="","",IF('PCN Variation'!S847="","",'PCN Variation'!S847))</f>
        <v/>
      </c>
      <c r="H843" t="str">
        <f>IF('PCN Variation'!B847="","",IF('PCN Variation'!U847="","",'PCN Variation'!U847))</f>
        <v/>
      </c>
    </row>
    <row r="844" spans="1:8" x14ac:dyDescent="0.35">
      <c r="A844" t="str">
        <f>IF('PCN Variation'!B848="","",'PCN Variation'!B848)</f>
        <v/>
      </c>
      <c r="B844" t="str">
        <f>IF('PCN Variation'!B848="","",IF('PCN Variation'!G848="","",'PCN Variation'!G848))</f>
        <v/>
      </c>
      <c r="C844" t="str">
        <f>IF('PCN Variation'!B848="","",IF('PCN Variation'!O848="","",'PCN Variation'!O848))</f>
        <v/>
      </c>
      <c r="D844" t="str">
        <f>IF('PCN Variation'!B848="","",IF('PCN Variation'!K848="","",'PCN Variation'!K848))</f>
        <v/>
      </c>
      <c r="E844" t="str">
        <f>IF('PCN Variation'!B848="","",IF('PCN Variation'!M848="","",'PCN Variation'!M848))</f>
        <v/>
      </c>
      <c r="F844" t="str">
        <f>IF('PCN Variation'!B848="","",IF('PCN Variation'!I848="","",'PCN Variation'!I848))</f>
        <v/>
      </c>
      <c r="G844" t="str">
        <f>IF('PCN Variation'!B848="","",IF('PCN Variation'!S848="","",'PCN Variation'!S848))</f>
        <v/>
      </c>
      <c r="H844" t="str">
        <f>IF('PCN Variation'!B848="","",IF('PCN Variation'!U848="","",'PCN Variation'!U848))</f>
        <v/>
      </c>
    </row>
    <row r="845" spans="1:8" x14ac:dyDescent="0.35">
      <c r="A845" t="str">
        <f>IF('PCN Variation'!B849="","",'PCN Variation'!B849)</f>
        <v/>
      </c>
      <c r="B845" t="str">
        <f>IF('PCN Variation'!B849="","",IF('PCN Variation'!G849="","",'PCN Variation'!G849))</f>
        <v/>
      </c>
      <c r="C845" t="str">
        <f>IF('PCN Variation'!B849="","",IF('PCN Variation'!O849="","",'PCN Variation'!O849))</f>
        <v/>
      </c>
      <c r="D845" t="str">
        <f>IF('PCN Variation'!B849="","",IF('PCN Variation'!K849="","",'PCN Variation'!K849))</f>
        <v/>
      </c>
      <c r="E845" t="str">
        <f>IF('PCN Variation'!B849="","",IF('PCN Variation'!M849="","",'PCN Variation'!M849))</f>
        <v/>
      </c>
      <c r="F845" t="str">
        <f>IF('PCN Variation'!B849="","",IF('PCN Variation'!I849="","",'PCN Variation'!I849))</f>
        <v/>
      </c>
      <c r="G845" t="str">
        <f>IF('PCN Variation'!B849="","",IF('PCN Variation'!S849="","",'PCN Variation'!S849))</f>
        <v/>
      </c>
      <c r="H845" t="str">
        <f>IF('PCN Variation'!B849="","",IF('PCN Variation'!U849="","",'PCN Variation'!U849))</f>
        <v/>
      </c>
    </row>
    <row r="846" spans="1:8" x14ac:dyDescent="0.35">
      <c r="A846" t="str">
        <f>IF('PCN Variation'!B850="","",'PCN Variation'!B850)</f>
        <v/>
      </c>
      <c r="B846" t="str">
        <f>IF('PCN Variation'!B850="","",IF('PCN Variation'!G850="","",'PCN Variation'!G850))</f>
        <v/>
      </c>
      <c r="C846" t="str">
        <f>IF('PCN Variation'!B850="","",IF('PCN Variation'!O850="","",'PCN Variation'!O850))</f>
        <v/>
      </c>
      <c r="D846" t="str">
        <f>IF('PCN Variation'!B850="","",IF('PCN Variation'!K850="","",'PCN Variation'!K850))</f>
        <v/>
      </c>
      <c r="E846" t="str">
        <f>IF('PCN Variation'!B850="","",IF('PCN Variation'!M850="","",'PCN Variation'!M850))</f>
        <v/>
      </c>
      <c r="F846" t="str">
        <f>IF('PCN Variation'!B850="","",IF('PCN Variation'!I850="","",'PCN Variation'!I850))</f>
        <v/>
      </c>
      <c r="G846" t="str">
        <f>IF('PCN Variation'!B850="","",IF('PCN Variation'!S850="","",'PCN Variation'!S850))</f>
        <v/>
      </c>
      <c r="H846" t="str">
        <f>IF('PCN Variation'!B850="","",IF('PCN Variation'!U850="","",'PCN Variation'!U850))</f>
        <v/>
      </c>
    </row>
    <row r="847" spans="1:8" x14ac:dyDescent="0.35">
      <c r="A847" t="str">
        <f>IF('PCN Variation'!B851="","",'PCN Variation'!B851)</f>
        <v/>
      </c>
      <c r="B847" t="str">
        <f>IF('PCN Variation'!B851="","",IF('PCN Variation'!G851="","",'PCN Variation'!G851))</f>
        <v/>
      </c>
      <c r="C847" t="str">
        <f>IF('PCN Variation'!B851="","",IF('PCN Variation'!O851="","",'PCN Variation'!O851))</f>
        <v/>
      </c>
      <c r="D847" t="str">
        <f>IF('PCN Variation'!B851="","",IF('PCN Variation'!K851="","",'PCN Variation'!K851))</f>
        <v/>
      </c>
      <c r="E847" t="str">
        <f>IF('PCN Variation'!B851="","",IF('PCN Variation'!M851="","",'PCN Variation'!M851))</f>
        <v/>
      </c>
      <c r="F847" t="str">
        <f>IF('PCN Variation'!B851="","",IF('PCN Variation'!I851="","",'PCN Variation'!I851))</f>
        <v/>
      </c>
      <c r="G847" t="str">
        <f>IF('PCN Variation'!B851="","",IF('PCN Variation'!S851="","",'PCN Variation'!S851))</f>
        <v/>
      </c>
      <c r="H847" t="str">
        <f>IF('PCN Variation'!B851="","",IF('PCN Variation'!U851="","",'PCN Variation'!U851))</f>
        <v/>
      </c>
    </row>
    <row r="848" spans="1:8" x14ac:dyDescent="0.35">
      <c r="A848" t="str">
        <f>IF('PCN Variation'!B852="","",'PCN Variation'!B852)</f>
        <v/>
      </c>
      <c r="B848" t="str">
        <f>IF('PCN Variation'!B852="","",IF('PCN Variation'!G852="","",'PCN Variation'!G852))</f>
        <v/>
      </c>
      <c r="C848" t="str">
        <f>IF('PCN Variation'!B852="","",IF('PCN Variation'!O852="","",'PCN Variation'!O852))</f>
        <v/>
      </c>
      <c r="D848" t="str">
        <f>IF('PCN Variation'!B852="","",IF('PCN Variation'!K852="","",'PCN Variation'!K852))</f>
        <v/>
      </c>
      <c r="E848" t="str">
        <f>IF('PCN Variation'!B852="","",IF('PCN Variation'!M852="","",'PCN Variation'!M852))</f>
        <v/>
      </c>
      <c r="F848" t="str">
        <f>IF('PCN Variation'!B852="","",IF('PCN Variation'!I852="","",'PCN Variation'!I852))</f>
        <v/>
      </c>
      <c r="G848" t="str">
        <f>IF('PCN Variation'!B852="","",IF('PCN Variation'!S852="","",'PCN Variation'!S852))</f>
        <v/>
      </c>
      <c r="H848" t="str">
        <f>IF('PCN Variation'!B852="","",IF('PCN Variation'!U852="","",'PCN Variation'!U852))</f>
        <v/>
      </c>
    </row>
    <row r="849" spans="1:8" x14ac:dyDescent="0.35">
      <c r="A849" t="str">
        <f>IF('PCN Variation'!B853="","",'PCN Variation'!B853)</f>
        <v/>
      </c>
      <c r="B849" t="str">
        <f>IF('PCN Variation'!B853="","",IF('PCN Variation'!G853="","",'PCN Variation'!G853))</f>
        <v/>
      </c>
      <c r="C849" t="str">
        <f>IF('PCN Variation'!B853="","",IF('PCN Variation'!O853="","",'PCN Variation'!O853))</f>
        <v/>
      </c>
      <c r="D849" t="str">
        <f>IF('PCN Variation'!B853="","",IF('PCN Variation'!K853="","",'PCN Variation'!K853))</f>
        <v/>
      </c>
      <c r="E849" t="str">
        <f>IF('PCN Variation'!B853="","",IF('PCN Variation'!M853="","",'PCN Variation'!M853))</f>
        <v/>
      </c>
      <c r="F849" t="str">
        <f>IF('PCN Variation'!B853="","",IF('PCN Variation'!I853="","",'PCN Variation'!I853))</f>
        <v/>
      </c>
      <c r="G849" t="str">
        <f>IF('PCN Variation'!B853="","",IF('PCN Variation'!S853="","",'PCN Variation'!S853))</f>
        <v/>
      </c>
      <c r="H849" t="str">
        <f>IF('PCN Variation'!B853="","",IF('PCN Variation'!U853="","",'PCN Variation'!U853))</f>
        <v/>
      </c>
    </row>
    <row r="850" spans="1:8" x14ac:dyDescent="0.35">
      <c r="A850" t="str">
        <f>IF('PCN Variation'!B854="","",'PCN Variation'!B854)</f>
        <v/>
      </c>
      <c r="B850" t="str">
        <f>IF('PCN Variation'!B854="","",IF('PCN Variation'!G854="","",'PCN Variation'!G854))</f>
        <v/>
      </c>
      <c r="C850" t="str">
        <f>IF('PCN Variation'!B854="","",IF('PCN Variation'!O854="","",'PCN Variation'!O854))</f>
        <v/>
      </c>
      <c r="D850" t="str">
        <f>IF('PCN Variation'!B854="","",IF('PCN Variation'!K854="","",'PCN Variation'!K854))</f>
        <v/>
      </c>
      <c r="E850" t="str">
        <f>IF('PCN Variation'!B854="","",IF('PCN Variation'!M854="","",'PCN Variation'!M854))</f>
        <v/>
      </c>
      <c r="F850" t="str">
        <f>IF('PCN Variation'!B854="","",IF('PCN Variation'!I854="","",'PCN Variation'!I854))</f>
        <v/>
      </c>
      <c r="G850" t="str">
        <f>IF('PCN Variation'!B854="","",IF('PCN Variation'!S854="","",'PCN Variation'!S854))</f>
        <v/>
      </c>
      <c r="H850" t="str">
        <f>IF('PCN Variation'!B854="","",IF('PCN Variation'!U854="","",'PCN Variation'!U854))</f>
        <v/>
      </c>
    </row>
    <row r="851" spans="1:8" x14ac:dyDescent="0.35">
      <c r="A851" t="str">
        <f>IF('PCN Variation'!B855="","",'PCN Variation'!B855)</f>
        <v/>
      </c>
      <c r="B851" t="str">
        <f>IF('PCN Variation'!B855="","",IF('PCN Variation'!G855="","",'PCN Variation'!G855))</f>
        <v/>
      </c>
      <c r="C851" t="str">
        <f>IF('PCN Variation'!B855="","",IF('PCN Variation'!O855="","",'PCN Variation'!O855))</f>
        <v/>
      </c>
      <c r="D851" t="str">
        <f>IF('PCN Variation'!B855="","",IF('PCN Variation'!K855="","",'PCN Variation'!K855))</f>
        <v/>
      </c>
      <c r="E851" t="str">
        <f>IF('PCN Variation'!B855="","",IF('PCN Variation'!M855="","",'PCN Variation'!M855))</f>
        <v/>
      </c>
      <c r="F851" t="str">
        <f>IF('PCN Variation'!B855="","",IF('PCN Variation'!I855="","",'PCN Variation'!I855))</f>
        <v/>
      </c>
      <c r="G851" t="str">
        <f>IF('PCN Variation'!B855="","",IF('PCN Variation'!S855="","",'PCN Variation'!S855))</f>
        <v/>
      </c>
      <c r="H851" t="str">
        <f>IF('PCN Variation'!B855="","",IF('PCN Variation'!U855="","",'PCN Variation'!U855))</f>
        <v/>
      </c>
    </row>
    <row r="852" spans="1:8" x14ac:dyDescent="0.35">
      <c r="A852" t="str">
        <f>IF('PCN Variation'!B856="","",'PCN Variation'!B856)</f>
        <v/>
      </c>
      <c r="B852" t="str">
        <f>IF('PCN Variation'!B856="","",IF('PCN Variation'!G856="","",'PCN Variation'!G856))</f>
        <v/>
      </c>
      <c r="C852" t="str">
        <f>IF('PCN Variation'!B856="","",IF('PCN Variation'!O856="","",'PCN Variation'!O856))</f>
        <v/>
      </c>
      <c r="D852" t="str">
        <f>IF('PCN Variation'!B856="","",IF('PCN Variation'!K856="","",'PCN Variation'!K856))</f>
        <v/>
      </c>
      <c r="E852" t="str">
        <f>IF('PCN Variation'!B856="","",IF('PCN Variation'!M856="","",'PCN Variation'!M856))</f>
        <v/>
      </c>
      <c r="F852" t="str">
        <f>IF('PCN Variation'!B856="","",IF('PCN Variation'!I856="","",'PCN Variation'!I856))</f>
        <v/>
      </c>
      <c r="G852" t="str">
        <f>IF('PCN Variation'!B856="","",IF('PCN Variation'!S856="","",'PCN Variation'!S856))</f>
        <v/>
      </c>
      <c r="H852" t="str">
        <f>IF('PCN Variation'!B856="","",IF('PCN Variation'!U856="","",'PCN Variation'!U856))</f>
        <v/>
      </c>
    </row>
    <row r="853" spans="1:8" x14ac:dyDescent="0.35">
      <c r="A853" t="str">
        <f>IF('PCN Variation'!B857="","",'PCN Variation'!B857)</f>
        <v/>
      </c>
      <c r="B853" t="str">
        <f>IF('PCN Variation'!B857="","",IF('PCN Variation'!G857="","",'PCN Variation'!G857))</f>
        <v/>
      </c>
      <c r="C853" t="str">
        <f>IF('PCN Variation'!B857="","",IF('PCN Variation'!O857="","",'PCN Variation'!O857))</f>
        <v/>
      </c>
      <c r="D853" t="str">
        <f>IF('PCN Variation'!B857="","",IF('PCN Variation'!K857="","",'PCN Variation'!K857))</f>
        <v/>
      </c>
      <c r="E853" t="str">
        <f>IF('PCN Variation'!B857="","",IF('PCN Variation'!M857="","",'PCN Variation'!M857))</f>
        <v/>
      </c>
      <c r="F853" t="str">
        <f>IF('PCN Variation'!B857="","",IF('PCN Variation'!I857="","",'PCN Variation'!I857))</f>
        <v/>
      </c>
      <c r="G853" t="str">
        <f>IF('PCN Variation'!B857="","",IF('PCN Variation'!S857="","",'PCN Variation'!S857))</f>
        <v/>
      </c>
      <c r="H853" t="str">
        <f>IF('PCN Variation'!B857="","",IF('PCN Variation'!U857="","",'PCN Variation'!U857))</f>
        <v/>
      </c>
    </row>
    <row r="854" spans="1:8" x14ac:dyDescent="0.35">
      <c r="A854" t="str">
        <f>IF('PCN Variation'!B858="","",'PCN Variation'!B858)</f>
        <v/>
      </c>
      <c r="B854" t="str">
        <f>IF('PCN Variation'!B858="","",IF('PCN Variation'!G858="","",'PCN Variation'!G858))</f>
        <v/>
      </c>
      <c r="C854" t="str">
        <f>IF('PCN Variation'!B858="","",IF('PCN Variation'!O858="","",'PCN Variation'!O858))</f>
        <v/>
      </c>
      <c r="D854" t="str">
        <f>IF('PCN Variation'!B858="","",IF('PCN Variation'!K858="","",'PCN Variation'!K858))</f>
        <v/>
      </c>
      <c r="E854" t="str">
        <f>IF('PCN Variation'!B858="","",IF('PCN Variation'!M858="","",'PCN Variation'!M858))</f>
        <v/>
      </c>
      <c r="F854" t="str">
        <f>IF('PCN Variation'!B858="","",IF('PCN Variation'!I858="","",'PCN Variation'!I858))</f>
        <v/>
      </c>
      <c r="G854" t="str">
        <f>IF('PCN Variation'!B858="","",IF('PCN Variation'!S858="","",'PCN Variation'!S858))</f>
        <v/>
      </c>
      <c r="H854" t="str">
        <f>IF('PCN Variation'!B858="","",IF('PCN Variation'!U858="","",'PCN Variation'!U858))</f>
        <v/>
      </c>
    </row>
    <row r="855" spans="1:8" x14ac:dyDescent="0.35">
      <c r="A855" t="str">
        <f>IF('PCN Variation'!B859="","",'PCN Variation'!B859)</f>
        <v/>
      </c>
      <c r="B855" t="str">
        <f>IF('PCN Variation'!B859="","",IF('PCN Variation'!G859="","",'PCN Variation'!G859))</f>
        <v/>
      </c>
      <c r="C855" t="str">
        <f>IF('PCN Variation'!B859="","",IF('PCN Variation'!O859="","",'PCN Variation'!O859))</f>
        <v/>
      </c>
      <c r="D855" t="str">
        <f>IF('PCN Variation'!B859="","",IF('PCN Variation'!K859="","",'PCN Variation'!K859))</f>
        <v/>
      </c>
      <c r="E855" t="str">
        <f>IF('PCN Variation'!B859="","",IF('PCN Variation'!M859="","",'PCN Variation'!M859))</f>
        <v/>
      </c>
      <c r="F855" t="str">
        <f>IF('PCN Variation'!B859="","",IF('PCN Variation'!I859="","",'PCN Variation'!I859))</f>
        <v/>
      </c>
      <c r="G855" t="str">
        <f>IF('PCN Variation'!B859="","",IF('PCN Variation'!S859="","",'PCN Variation'!S859))</f>
        <v/>
      </c>
      <c r="H855" t="str">
        <f>IF('PCN Variation'!B859="","",IF('PCN Variation'!U859="","",'PCN Variation'!U859))</f>
        <v/>
      </c>
    </row>
    <row r="856" spans="1:8" x14ac:dyDescent="0.35">
      <c r="A856" t="str">
        <f>IF('PCN Variation'!B860="","",'PCN Variation'!B860)</f>
        <v/>
      </c>
      <c r="B856" t="str">
        <f>IF('PCN Variation'!B860="","",IF('PCN Variation'!G860="","",'PCN Variation'!G860))</f>
        <v/>
      </c>
      <c r="C856" t="str">
        <f>IF('PCN Variation'!B860="","",IF('PCN Variation'!O860="","",'PCN Variation'!O860))</f>
        <v/>
      </c>
      <c r="D856" t="str">
        <f>IF('PCN Variation'!B860="","",IF('PCN Variation'!K860="","",'PCN Variation'!K860))</f>
        <v/>
      </c>
      <c r="E856" t="str">
        <f>IF('PCN Variation'!B860="","",IF('PCN Variation'!M860="","",'PCN Variation'!M860))</f>
        <v/>
      </c>
      <c r="F856" t="str">
        <f>IF('PCN Variation'!B860="","",IF('PCN Variation'!I860="","",'PCN Variation'!I860))</f>
        <v/>
      </c>
      <c r="G856" t="str">
        <f>IF('PCN Variation'!B860="","",IF('PCN Variation'!S860="","",'PCN Variation'!S860))</f>
        <v/>
      </c>
      <c r="H856" t="str">
        <f>IF('PCN Variation'!B860="","",IF('PCN Variation'!U860="","",'PCN Variation'!U860))</f>
        <v/>
      </c>
    </row>
    <row r="857" spans="1:8" x14ac:dyDescent="0.35">
      <c r="A857" t="str">
        <f>IF('PCN Variation'!B861="","",'PCN Variation'!B861)</f>
        <v/>
      </c>
      <c r="B857" t="str">
        <f>IF('PCN Variation'!B861="","",IF('PCN Variation'!G861="","",'PCN Variation'!G861))</f>
        <v/>
      </c>
      <c r="C857" t="str">
        <f>IF('PCN Variation'!B861="","",IF('PCN Variation'!O861="","",'PCN Variation'!O861))</f>
        <v/>
      </c>
      <c r="D857" t="str">
        <f>IF('PCN Variation'!B861="","",IF('PCN Variation'!K861="","",'PCN Variation'!K861))</f>
        <v/>
      </c>
      <c r="E857" t="str">
        <f>IF('PCN Variation'!B861="","",IF('PCN Variation'!M861="","",'PCN Variation'!M861))</f>
        <v/>
      </c>
      <c r="F857" t="str">
        <f>IF('PCN Variation'!B861="","",IF('PCN Variation'!I861="","",'PCN Variation'!I861))</f>
        <v/>
      </c>
      <c r="G857" t="str">
        <f>IF('PCN Variation'!B861="","",IF('PCN Variation'!S861="","",'PCN Variation'!S861))</f>
        <v/>
      </c>
      <c r="H857" t="str">
        <f>IF('PCN Variation'!B861="","",IF('PCN Variation'!U861="","",'PCN Variation'!U861))</f>
        <v/>
      </c>
    </row>
    <row r="858" spans="1:8" x14ac:dyDescent="0.35">
      <c r="A858" t="str">
        <f>IF('PCN Variation'!B862="","",'PCN Variation'!B862)</f>
        <v/>
      </c>
      <c r="B858" t="str">
        <f>IF('PCN Variation'!B862="","",IF('PCN Variation'!G862="","",'PCN Variation'!G862))</f>
        <v/>
      </c>
      <c r="C858" t="str">
        <f>IF('PCN Variation'!B862="","",IF('PCN Variation'!O862="","",'PCN Variation'!O862))</f>
        <v/>
      </c>
      <c r="D858" t="str">
        <f>IF('PCN Variation'!B862="","",IF('PCN Variation'!K862="","",'PCN Variation'!K862))</f>
        <v/>
      </c>
      <c r="E858" t="str">
        <f>IF('PCN Variation'!B862="","",IF('PCN Variation'!M862="","",'PCN Variation'!M862))</f>
        <v/>
      </c>
      <c r="F858" t="str">
        <f>IF('PCN Variation'!B862="","",IF('PCN Variation'!I862="","",'PCN Variation'!I862))</f>
        <v/>
      </c>
      <c r="G858" t="str">
        <f>IF('PCN Variation'!B862="","",IF('PCN Variation'!S862="","",'PCN Variation'!S862))</f>
        <v/>
      </c>
      <c r="H858" t="str">
        <f>IF('PCN Variation'!B862="","",IF('PCN Variation'!U862="","",'PCN Variation'!U862))</f>
        <v/>
      </c>
    </row>
    <row r="859" spans="1:8" x14ac:dyDescent="0.35">
      <c r="A859" t="str">
        <f>IF('PCN Variation'!B863="","",'PCN Variation'!B863)</f>
        <v/>
      </c>
      <c r="B859" t="str">
        <f>IF('PCN Variation'!B863="","",IF('PCN Variation'!G863="","",'PCN Variation'!G863))</f>
        <v/>
      </c>
      <c r="C859" t="str">
        <f>IF('PCN Variation'!B863="","",IF('PCN Variation'!O863="","",'PCN Variation'!O863))</f>
        <v/>
      </c>
      <c r="D859" t="str">
        <f>IF('PCN Variation'!B863="","",IF('PCN Variation'!K863="","",'PCN Variation'!K863))</f>
        <v/>
      </c>
      <c r="E859" t="str">
        <f>IF('PCN Variation'!B863="","",IF('PCN Variation'!M863="","",'PCN Variation'!M863))</f>
        <v/>
      </c>
      <c r="F859" t="str">
        <f>IF('PCN Variation'!B863="","",IF('PCN Variation'!I863="","",'PCN Variation'!I863))</f>
        <v/>
      </c>
      <c r="G859" t="str">
        <f>IF('PCN Variation'!B863="","",IF('PCN Variation'!S863="","",'PCN Variation'!S863))</f>
        <v/>
      </c>
      <c r="H859" t="str">
        <f>IF('PCN Variation'!B863="","",IF('PCN Variation'!U863="","",'PCN Variation'!U863))</f>
        <v/>
      </c>
    </row>
    <row r="860" spans="1:8" x14ac:dyDescent="0.35">
      <c r="A860" t="str">
        <f>IF('PCN Variation'!B864="","",'PCN Variation'!B864)</f>
        <v/>
      </c>
      <c r="B860" t="str">
        <f>IF('PCN Variation'!B864="","",IF('PCN Variation'!G864="","",'PCN Variation'!G864))</f>
        <v/>
      </c>
      <c r="C860" t="str">
        <f>IF('PCN Variation'!B864="","",IF('PCN Variation'!O864="","",'PCN Variation'!O864))</f>
        <v/>
      </c>
      <c r="D860" t="str">
        <f>IF('PCN Variation'!B864="","",IF('PCN Variation'!K864="","",'PCN Variation'!K864))</f>
        <v/>
      </c>
      <c r="E860" t="str">
        <f>IF('PCN Variation'!B864="","",IF('PCN Variation'!M864="","",'PCN Variation'!M864))</f>
        <v/>
      </c>
      <c r="F860" t="str">
        <f>IF('PCN Variation'!B864="","",IF('PCN Variation'!I864="","",'PCN Variation'!I864))</f>
        <v/>
      </c>
      <c r="G860" t="str">
        <f>IF('PCN Variation'!B864="","",IF('PCN Variation'!S864="","",'PCN Variation'!S864))</f>
        <v/>
      </c>
      <c r="H860" t="str">
        <f>IF('PCN Variation'!B864="","",IF('PCN Variation'!U864="","",'PCN Variation'!U864))</f>
        <v/>
      </c>
    </row>
    <row r="861" spans="1:8" x14ac:dyDescent="0.35">
      <c r="A861" t="str">
        <f>IF('PCN Variation'!B865="","",'PCN Variation'!B865)</f>
        <v/>
      </c>
      <c r="B861" t="str">
        <f>IF('PCN Variation'!B865="","",IF('PCN Variation'!G865="","",'PCN Variation'!G865))</f>
        <v/>
      </c>
      <c r="C861" t="str">
        <f>IF('PCN Variation'!B865="","",IF('PCN Variation'!O865="","",'PCN Variation'!O865))</f>
        <v/>
      </c>
      <c r="D861" t="str">
        <f>IF('PCN Variation'!B865="","",IF('PCN Variation'!K865="","",'PCN Variation'!K865))</f>
        <v/>
      </c>
      <c r="E861" t="str">
        <f>IF('PCN Variation'!B865="","",IF('PCN Variation'!M865="","",'PCN Variation'!M865))</f>
        <v/>
      </c>
      <c r="F861" t="str">
        <f>IF('PCN Variation'!B865="","",IF('PCN Variation'!I865="","",'PCN Variation'!I865))</f>
        <v/>
      </c>
      <c r="G861" t="str">
        <f>IF('PCN Variation'!B865="","",IF('PCN Variation'!S865="","",'PCN Variation'!S865))</f>
        <v/>
      </c>
      <c r="H861" t="str">
        <f>IF('PCN Variation'!B865="","",IF('PCN Variation'!U865="","",'PCN Variation'!U865))</f>
        <v/>
      </c>
    </row>
    <row r="862" spans="1:8" x14ac:dyDescent="0.35">
      <c r="A862" t="str">
        <f>IF('PCN Variation'!B866="","",'PCN Variation'!B866)</f>
        <v/>
      </c>
      <c r="B862" t="str">
        <f>IF('PCN Variation'!B866="","",IF('PCN Variation'!G866="","",'PCN Variation'!G866))</f>
        <v/>
      </c>
      <c r="C862" t="str">
        <f>IF('PCN Variation'!B866="","",IF('PCN Variation'!O866="","",'PCN Variation'!O866))</f>
        <v/>
      </c>
      <c r="D862" t="str">
        <f>IF('PCN Variation'!B866="","",IF('PCN Variation'!K866="","",'PCN Variation'!K866))</f>
        <v/>
      </c>
      <c r="E862" t="str">
        <f>IF('PCN Variation'!B866="","",IF('PCN Variation'!M866="","",'PCN Variation'!M866))</f>
        <v/>
      </c>
      <c r="F862" t="str">
        <f>IF('PCN Variation'!B866="","",IF('PCN Variation'!I866="","",'PCN Variation'!I866))</f>
        <v/>
      </c>
      <c r="G862" t="str">
        <f>IF('PCN Variation'!B866="","",IF('PCN Variation'!S866="","",'PCN Variation'!S866))</f>
        <v/>
      </c>
      <c r="H862" t="str">
        <f>IF('PCN Variation'!B866="","",IF('PCN Variation'!U866="","",'PCN Variation'!U866))</f>
        <v/>
      </c>
    </row>
    <row r="863" spans="1:8" x14ac:dyDescent="0.35">
      <c r="A863" t="str">
        <f>IF('PCN Variation'!B867="","",'PCN Variation'!B867)</f>
        <v/>
      </c>
      <c r="B863" t="str">
        <f>IF('PCN Variation'!B867="","",IF('PCN Variation'!G867="","",'PCN Variation'!G867))</f>
        <v/>
      </c>
      <c r="C863" t="str">
        <f>IF('PCN Variation'!B867="","",IF('PCN Variation'!O867="","",'PCN Variation'!O867))</f>
        <v/>
      </c>
      <c r="D863" t="str">
        <f>IF('PCN Variation'!B867="","",IF('PCN Variation'!K867="","",'PCN Variation'!K867))</f>
        <v/>
      </c>
      <c r="E863" t="str">
        <f>IF('PCN Variation'!B867="","",IF('PCN Variation'!M867="","",'PCN Variation'!M867))</f>
        <v/>
      </c>
      <c r="F863" t="str">
        <f>IF('PCN Variation'!B867="","",IF('PCN Variation'!I867="","",'PCN Variation'!I867))</f>
        <v/>
      </c>
      <c r="G863" t="str">
        <f>IF('PCN Variation'!B867="","",IF('PCN Variation'!S867="","",'PCN Variation'!S867))</f>
        <v/>
      </c>
      <c r="H863" t="str">
        <f>IF('PCN Variation'!B867="","",IF('PCN Variation'!U867="","",'PCN Variation'!U867))</f>
        <v/>
      </c>
    </row>
    <row r="864" spans="1:8" x14ac:dyDescent="0.35">
      <c r="A864" t="str">
        <f>IF('PCN Variation'!B868="","",'PCN Variation'!B868)</f>
        <v/>
      </c>
      <c r="B864" t="str">
        <f>IF('PCN Variation'!B868="","",IF('PCN Variation'!G868="","",'PCN Variation'!G868))</f>
        <v/>
      </c>
      <c r="C864" t="str">
        <f>IF('PCN Variation'!B868="","",IF('PCN Variation'!O868="","",'PCN Variation'!O868))</f>
        <v/>
      </c>
      <c r="D864" t="str">
        <f>IF('PCN Variation'!B868="","",IF('PCN Variation'!K868="","",'PCN Variation'!K868))</f>
        <v/>
      </c>
      <c r="E864" t="str">
        <f>IF('PCN Variation'!B868="","",IF('PCN Variation'!M868="","",'PCN Variation'!M868))</f>
        <v/>
      </c>
      <c r="F864" t="str">
        <f>IF('PCN Variation'!B868="","",IF('PCN Variation'!I868="","",'PCN Variation'!I868))</f>
        <v/>
      </c>
      <c r="G864" t="str">
        <f>IF('PCN Variation'!B868="","",IF('PCN Variation'!S868="","",'PCN Variation'!S868))</f>
        <v/>
      </c>
      <c r="H864" t="str">
        <f>IF('PCN Variation'!B868="","",IF('PCN Variation'!U868="","",'PCN Variation'!U868))</f>
        <v/>
      </c>
    </row>
    <row r="865" spans="1:8" x14ac:dyDescent="0.35">
      <c r="A865" t="str">
        <f>IF('PCN Variation'!B869="","",'PCN Variation'!B869)</f>
        <v/>
      </c>
      <c r="B865" t="str">
        <f>IF('PCN Variation'!B869="","",IF('PCN Variation'!G869="","",'PCN Variation'!G869))</f>
        <v/>
      </c>
      <c r="C865" t="str">
        <f>IF('PCN Variation'!B869="","",IF('PCN Variation'!O869="","",'PCN Variation'!O869))</f>
        <v/>
      </c>
      <c r="D865" t="str">
        <f>IF('PCN Variation'!B869="","",IF('PCN Variation'!K869="","",'PCN Variation'!K869))</f>
        <v/>
      </c>
      <c r="E865" t="str">
        <f>IF('PCN Variation'!B869="","",IF('PCN Variation'!M869="","",'PCN Variation'!M869))</f>
        <v/>
      </c>
      <c r="F865" t="str">
        <f>IF('PCN Variation'!B869="","",IF('PCN Variation'!I869="","",'PCN Variation'!I869))</f>
        <v/>
      </c>
      <c r="G865" t="str">
        <f>IF('PCN Variation'!B869="","",IF('PCN Variation'!S869="","",'PCN Variation'!S869))</f>
        <v/>
      </c>
      <c r="H865" t="str">
        <f>IF('PCN Variation'!B869="","",IF('PCN Variation'!U869="","",'PCN Variation'!U869))</f>
        <v/>
      </c>
    </row>
    <row r="866" spans="1:8" x14ac:dyDescent="0.35">
      <c r="A866" t="str">
        <f>IF('PCN Variation'!B870="","",'PCN Variation'!B870)</f>
        <v/>
      </c>
      <c r="B866" t="str">
        <f>IF('PCN Variation'!B870="","",IF('PCN Variation'!G870="","",'PCN Variation'!G870))</f>
        <v/>
      </c>
      <c r="C866" t="str">
        <f>IF('PCN Variation'!B870="","",IF('PCN Variation'!O870="","",'PCN Variation'!O870))</f>
        <v/>
      </c>
      <c r="D866" t="str">
        <f>IF('PCN Variation'!B870="","",IF('PCN Variation'!K870="","",'PCN Variation'!K870))</f>
        <v/>
      </c>
      <c r="E866" t="str">
        <f>IF('PCN Variation'!B870="","",IF('PCN Variation'!M870="","",'PCN Variation'!M870))</f>
        <v/>
      </c>
      <c r="F866" t="str">
        <f>IF('PCN Variation'!B870="","",IF('PCN Variation'!I870="","",'PCN Variation'!I870))</f>
        <v/>
      </c>
      <c r="G866" t="str">
        <f>IF('PCN Variation'!B870="","",IF('PCN Variation'!S870="","",'PCN Variation'!S870))</f>
        <v/>
      </c>
      <c r="H866" t="str">
        <f>IF('PCN Variation'!B870="","",IF('PCN Variation'!U870="","",'PCN Variation'!U870))</f>
        <v/>
      </c>
    </row>
    <row r="867" spans="1:8" x14ac:dyDescent="0.35">
      <c r="A867" t="str">
        <f>IF('PCN Variation'!B871="","",'PCN Variation'!B871)</f>
        <v/>
      </c>
      <c r="B867" t="str">
        <f>IF('PCN Variation'!B871="","",IF('PCN Variation'!G871="","",'PCN Variation'!G871))</f>
        <v/>
      </c>
      <c r="C867" t="str">
        <f>IF('PCN Variation'!B871="","",IF('PCN Variation'!O871="","",'PCN Variation'!O871))</f>
        <v/>
      </c>
      <c r="D867" t="str">
        <f>IF('PCN Variation'!B871="","",IF('PCN Variation'!K871="","",'PCN Variation'!K871))</f>
        <v/>
      </c>
      <c r="E867" t="str">
        <f>IF('PCN Variation'!B871="","",IF('PCN Variation'!M871="","",'PCN Variation'!M871))</f>
        <v/>
      </c>
      <c r="F867" t="str">
        <f>IF('PCN Variation'!B871="","",IF('PCN Variation'!I871="","",'PCN Variation'!I871))</f>
        <v/>
      </c>
      <c r="G867" t="str">
        <f>IF('PCN Variation'!B871="","",IF('PCN Variation'!S871="","",'PCN Variation'!S871))</f>
        <v/>
      </c>
      <c r="H867" t="str">
        <f>IF('PCN Variation'!B871="","",IF('PCN Variation'!U871="","",'PCN Variation'!U871))</f>
        <v/>
      </c>
    </row>
    <row r="868" spans="1:8" x14ac:dyDescent="0.35">
      <c r="A868" t="str">
        <f>IF('PCN Variation'!B872="","",'PCN Variation'!B872)</f>
        <v/>
      </c>
      <c r="B868" t="str">
        <f>IF('PCN Variation'!B872="","",IF('PCN Variation'!G872="","",'PCN Variation'!G872))</f>
        <v/>
      </c>
      <c r="C868" t="str">
        <f>IF('PCN Variation'!B872="","",IF('PCN Variation'!O872="","",'PCN Variation'!O872))</f>
        <v/>
      </c>
      <c r="D868" t="str">
        <f>IF('PCN Variation'!B872="","",IF('PCN Variation'!K872="","",'PCN Variation'!K872))</f>
        <v/>
      </c>
      <c r="E868" t="str">
        <f>IF('PCN Variation'!B872="","",IF('PCN Variation'!M872="","",'PCN Variation'!M872))</f>
        <v/>
      </c>
      <c r="F868" t="str">
        <f>IF('PCN Variation'!B872="","",IF('PCN Variation'!I872="","",'PCN Variation'!I872))</f>
        <v/>
      </c>
      <c r="G868" t="str">
        <f>IF('PCN Variation'!B872="","",IF('PCN Variation'!S872="","",'PCN Variation'!S872))</f>
        <v/>
      </c>
      <c r="H868" t="str">
        <f>IF('PCN Variation'!B872="","",IF('PCN Variation'!U872="","",'PCN Variation'!U872))</f>
        <v/>
      </c>
    </row>
    <row r="869" spans="1:8" x14ac:dyDescent="0.35">
      <c r="A869" t="str">
        <f>IF('PCN Variation'!B873="","",'PCN Variation'!B873)</f>
        <v/>
      </c>
      <c r="B869" t="str">
        <f>IF('PCN Variation'!B873="","",IF('PCN Variation'!G873="","",'PCN Variation'!G873))</f>
        <v/>
      </c>
      <c r="C869" t="str">
        <f>IF('PCN Variation'!B873="","",IF('PCN Variation'!O873="","",'PCN Variation'!O873))</f>
        <v/>
      </c>
      <c r="D869" t="str">
        <f>IF('PCN Variation'!B873="","",IF('PCN Variation'!K873="","",'PCN Variation'!K873))</f>
        <v/>
      </c>
      <c r="E869" t="str">
        <f>IF('PCN Variation'!B873="","",IF('PCN Variation'!M873="","",'PCN Variation'!M873))</f>
        <v/>
      </c>
      <c r="F869" t="str">
        <f>IF('PCN Variation'!B873="","",IF('PCN Variation'!I873="","",'PCN Variation'!I873))</f>
        <v/>
      </c>
      <c r="G869" t="str">
        <f>IF('PCN Variation'!B873="","",IF('PCN Variation'!S873="","",'PCN Variation'!S873))</f>
        <v/>
      </c>
      <c r="H869" t="str">
        <f>IF('PCN Variation'!B873="","",IF('PCN Variation'!U873="","",'PCN Variation'!U873))</f>
        <v/>
      </c>
    </row>
    <row r="870" spans="1:8" x14ac:dyDescent="0.35">
      <c r="A870" t="str">
        <f>IF('PCN Variation'!B874="","",'PCN Variation'!B874)</f>
        <v/>
      </c>
      <c r="B870" t="str">
        <f>IF('PCN Variation'!B874="","",IF('PCN Variation'!G874="","",'PCN Variation'!G874))</f>
        <v/>
      </c>
      <c r="C870" t="str">
        <f>IF('PCN Variation'!B874="","",IF('PCN Variation'!O874="","",'PCN Variation'!O874))</f>
        <v/>
      </c>
      <c r="D870" t="str">
        <f>IF('PCN Variation'!B874="","",IF('PCN Variation'!K874="","",'PCN Variation'!K874))</f>
        <v/>
      </c>
      <c r="E870" t="str">
        <f>IF('PCN Variation'!B874="","",IF('PCN Variation'!M874="","",'PCN Variation'!M874))</f>
        <v/>
      </c>
      <c r="F870" t="str">
        <f>IF('PCN Variation'!B874="","",IF('PCN Variation'!I874="","",'PCN Variation'!I874))</f>
        <v/>
      </c>
      <c r="G870" t="str">
        <f>IF('PCN Variation'!B874="","",IF('PCN Variation'!S874="","",'PCN Variation'!S874))</f>
        <v/>
      </c>
      <c r="H870" t="str">
        <f>IF('PCN Variation'!B874="","",IF('PCN Variation'!U874="","",'PCN Variation'!U874))</f>
        <v/>
      </c>
    </row>
    <row r="871" spans="1:8" x14ac:dyDescent="0.35">
      <c r="A871" t="str">
        <f>IF('PCN Variation'!B875="","",'PCN Variation'!B875)</f>
        <v/>
      </c>
      <c r="B871" t="str">
        <f>IF('PCN Variation'!B875="","",IF('PCN Variation'!G875="","",'PCN Variation'!G875))</f>
        <v/>
      </c>
      <c r="C871" t="str">
        <f>IF('PCN Variation'!B875="","",IF('PCN Variation'!O875="","",'PCN Variation'!O875))</f>
        <v/>
      </c>
      <c r="D871" t="str">
        <f>IF('PCN Variation'!B875="","",IF('PCN Variation'!K875="","",'PCN Variation'!K875))</f>
        <v/>
      </c>
      <c r="E871" t="str">
        <f>IF('PCN Variation'!B875="","",IF('PCN Variation'!M875="","",'PCN Variation'!M875))</f>
        <v/>
      </c>
      <c r="F871" t="str">
        <f>IF('PCN Variation'!B875="","",IF('PCN Variation'!I875="","",'PCN Variation'!I875))</f>
        <v/>
      </c>
      <c r="G871" t="str">
        <f>IF('PCN Variation'!B875="","",IF('PCN Variation'!S875="","",'PCN Variation'!S875))</f>
        <v/>
      </c>
      <c r="H871" t="str">
        <f>IF('PCN Variation'!B875="","",IF('PCN Variation'!U875="","",'PCN Variation'!U875))</f>
        <v/>
      </c>
    </row>
    <row r="872" spans="1:8" x14ac:dyDescent="0.35">
      <c r="A872" t="str">
        <f>IF('PCN Variation'!B876="","",'PCN Variation'!B876)</f>
        <v/>
      </c>
      <c r="B872" t="str">
        <f>IF('PCN Variation'!B876="","",IF('PCN Variation'!G876="","",'PCN Variation'!G876))</f>
        <v/>
      </c>
      <c r="C872" t="str">
        <f>IF('PCN Variation'!B876="","",IF('PCN Variation'!O876="","",'PCN Variation'!O876))</f>
        <v/>
      </c>
      <c r="D872" t="str">
        <f>IF('PCN Variation'!B876="","",IF('PCN Variation'!K876="","",'PCN Variation'!K876))</f>
        <v/>
      </c>
      <c r="E872" t="str">
        <f>IF('PCN Variation'!B876="","",IF('PCN Variation'!M876="","",'PCN Variation'!M876))</f>
        <v/>
      </c>
      <c r="F872" t="str">
        <f>IF('PCN Variation'!B876="","",IF('PCN Variation'!I876="","",'PCN Variation'!I876))</f>
        <v/>
      </c>
      <c r="G872" t="str">
        <f>IF('PCN Variation'!B876="","",IF('PCN Variation'!S876="","",'PCN Variation'!S876))</f>
        <v/>
      </c>
      <c r="H872" t="str">
        <f>IF('PCN Variation'!B876="","",IF('PCN Variation'!U876="","",'PCN Variation'!U876))</f>
        <v/>
      </c>
    </row>
    <row r="873" spans="1:8" x14ac:dyDescent="0.35">
      <c r="A873" t="str">
        <f>IF('PCN Variation'!B877="","",'PCN Variation'!B877)</f>
        <v/>
      </c>
      <c r="B873" t="str">
        <f>IF('PCN Variation'!B877="","",IF('PCN Variation'!G877="","",'PCN Variation'!G877))</f>
        <v/>
      </c>
      <c r="C873" t="str">
        <f>IF('PCN Variation'!B877="","",IF('PCN Variation'!O877="","",'PCN Variation'!O877))</f>
        <v/>
      </c>
      <c r="D873" t="str">
        <f>IF('PCN Variation'!B877="","",IF('PCN Variation'!K877="","",'PCN Variation'!K877))</f>
        <v/>
      </c>
      <c r="E873" t="str">
        <f>IF('PCN Variation'!B877="","",IF('PCN Variation'!M877="","",'PCN Variation'!M877))</f>
        <v/>
      </c>
      <c r="F873" t="str">
        <f>IF('PCN Variation'!B877="","",IF('PCN Variation'!I877="","",'PCN Variation'!I877))</f>
        <v/>
      </c>
      <c r="G873" t="str">
        <f>IF('PCN Variation'!B877="","",IF('PCN Variation'!S877="","",'PCN Variation'!S877))</f>
        <v/>
      </c>
      <c r="H873" t="str">
        <f>IF('PCN Variation'!B877="","",IF('PCN Variation'!U877="","",'PCN Variation'!U877))</f>
        <v/>
      </c>
    </row>
    <row r="874" spans="1:8" x14ac:dyDescent="0.35">
      <c r="A874" t="str">
        <f>IF('PCN Variation'!B878="","",'PCN Variation'!B878)</f>
        <v/>
      </c>
      <c r="B874" t="str">
        <f>IF('PCN Variation'!B878="","",IF('PCN Variation'!G878="","",'PCN Variation'!G878))</f>
        <v/>
      </c>
      <c r="C874" t="str">
        <f>IF('PCN Variation'!B878="","",IF('PCN Variation'!O878="","",'PCN Variation'!O878))</f>
        <v/>
      </c>
      <c r="D874" t="str">
        <f>IF('PCN Variation'!B878="","",IF('PCN Variation'!K878="","",'PCN Variation'!K878))</f>
        <v/>
      </c>
      <c r="E874" t="str">
        <f>IF('PCN Variation'!B878="","",IF('PCN Variation'!M878="","",'PCN Variation'!M878))</f>
        <v/>
      </c>
      <c r="F874" t="str">
        <f>IF('PCN Variation'!B878="","",IF('PCN Variation'!I878="","",'PCN Variation'!I878))</f>
        <v/>
      </c>
      <c r="G874" t="str">
        <f>IF('PCN Variation'!B878="","",IF('PCN Variation'!S878="","",'PCN Variation'!S878))</f>
        <v/>
      </c>
      <c r="H874" t="str">
        <f>IF('PCN Variation'!B878="","",IF('PCN Variation'!U878="","",'PCN Variation'!U878))</f>
        <v/>
      </c>
    </row>
    <row r="875" spans="1:8" x14ac:dyDescent="0.35">
      <c r="A875" t="str">
        <f>IF('PCN Variation'!B879="","",'PCN Variation'!B879)</f>
        <v/>
      </c>
      <c r="B875" t="str">
        <f>IF('PCN Variation'!B879="","",IF('PCN Variation'!G879="","",'PCN Variation'!G879))</f>
        <v/>
      </c>
      <c r="C875" t="str">
        <f>IF('PCN Variation'!B879="","",IF('PCN Variation'!O879="","",'PCN Variation'!O879))</f>
        <v/>
      </c>
      <c r="D875" t="str">
        <f>IF('PCN Variation'!B879="","",IF('PCN Variation'!K879="","",'PCN Variation'!K879))</f>
        <v/>
      </c>
      <c r="E875" t="str">
        <f>IF('PCN Variation'!B879="","",IF('PCN Variation'!M879="","",'PCN Variation'!M879))</f>
        <v/>
      </c>
      <c r="F875" t="str">
        <f>IF('PCN Variation'!B879="","",IF('PCN Variation'!I879="","",'PCN Variation'!I879))</f>
        <v/>
      </c>
      <c r="G875" t="str">
        <f>IF('PCN Variation'!B879="","",IF('PCN Variation'!S879="","",'PCN Variation'!S879))</f>
        <v/>
      </c>
      <c r="H875" t="str">
        <f>IF('PCN Variation'!B879="","",IF('PCN Variation'!U879="","",'PCN Variation'!U879))</f>
        <v/>
      </c>
    </row>
    <row r="876" spans="1:8" x14ac:dyDescent="0.35">
      <c r="A876" t="str">
        <f>IF('PCN Variation'!B880="","",'PCN Variation'!B880)</f>
        <v/>
      </c>
      <c r="B876" t="str">
        <f>IF('PCN Variation'!B880="","",IF('PCN Variation'!G880="","",'PCN Variation'!G880))</f>
        <v/>
      </c>
      <c r="C876" t="str">
        <f>IF('PCN Variation'!B880="","",IF('PCN Variation'!O880="","",'PCN Variation'!O880))</f>
        <v/>
      </c>
      <c r="D876" t="str">
        <f>IF('PCN Variation'!B880="","",IF('PCN Variation'!K880="","",'PCN Variation'!K880))</f>
        <v/>
      </c>
      <c r="E876" t="str">
        <f>IF('PCN Variation'!B880="","",IF('PCN Variation'!M880="","",'PCN Variation'!M880))</f>
        <v/>
      </c>
      <c r="F876" t="str">
        <f>IF('PCN Variation'!B880="","",IF('PCN Variation'!I880="","",'PCN Variation'!I880))</f>
        <v/>
      </c>
      <c r="G876" t="str">
        <f>IF('PCN Variation'!B880="","",IF('PCN Variation'!S880="","",'PCN Variation'!S880))</f>
        <v/>
      </c>
      <c r="H876" t="str">
        <f>IF('PCN Variation'!B880="","",IF('PCN Variation'!U880="","",'PCN Variation'!U880))</f>
        <v/>
      </c>
    </row>
    <row r="877" spans="1:8" x14ac:dyDescent="0.35">
      <c r="A877" t="str">
        <f>IF('PCN Variation'!B881="","",'PCN Variation'!B881)</f>
        <v/>
      </c>
      <c r="B877" t="str">
        <f>IF('PCN Variation'!B881="","",IF('PCN Variation'!G881="","",'PCN Variation'!G881))</f>
        <v/>
      </c>
      <c r="C877" t="str">
        <f>IF('PCN Variation'!B881="","",IF('PCN Variation'!O881="","",'PCN Variation'!O881))</f>
        <v/>
      </c>
      <c r="D877" t="str">
        <f>IF('PCN Variation'!B881="","",IF('PCN Variation'!K881="","",'PCN Variation'!K881))</f>
        <v/>
      </c>
      <c r="E877" t="str">
        <f>IF('PCN Variation'!B881="","",IF('PCN Variation'!M881="","",'PCN Variation'!M881))</f>
        <v/>
      </c>
      <c r="F877" t="str">
        <f>IF('PCN Variation'!B881="","",IF('PCN Variation'!I881="","",'PCN Variation'!I881))</f>
        <v/>
      </c>
      <c r="G877" t="str">
        <f>IF('PCN Variation'!B881="","",IF('PCN Variation'!S881="","",'PCN Variation'!S881))</f>
        <v/>
      </c>
      <c r="H877" t="str">
        <f>IF('PCN Variation'!B881="","",IF('PCN Variation'!U881="","",'PCN Variation'!U881))</f>
        <v/>
      </c>
    </row>
    <row r="878" spans="1:8" x14ac:dyDescent="0.35">
      <c r="A878" t="str">
        <f>IF('PCN Variation'!B882="","",'PCN Variation'!B882)</f>
        <v/>
      </c>
      <c r="B878" t="str">
        <f>IF('PCN Variation'!B882="","",IF('PCN Variation'!G882="","",'PCN Variation'!G882))</f>
        <v/>
      </c>
      <c r="C878" t="str">
        <f>IF('PCN Variation'!B882="","",IF('PCN Variation'!O882="","",'PCN Variation'!O882))</f>
        <v/>
      </c>
      <c r="D878" t="str">
        <f>IF('PCN Variation'!B882="","",IF('PCN Variation'!K882="","",'PCN Variation'!K882))</f>
        <v/>
      </c>
      <c r="E878" t="str">
        <f>IF('PCN Variation'!B882="","",IF('PCN Variation'!M882="","",'PCN Variation'!M882))</f>
        <v/>
      </c>
      <c r="F878" t="str">
        <f>IF('PCN Variation'!B882="","",IF('PCN Variation'!I882="","",'PCN Variation'!I882))</f>
        <v/>
      </c>
      <c r="G878" t="str">
        <f>IF('PCN Variation'!B882="","",IF('PCN Variation'!S882="","",'PCN Variation'!S882))</f>
        <v/>
      </c>
      <c r="H878" t="str">
        <f>IF('PCN Variation'!B882="","",IF('PCN Variation'!U882="","",'PCN Variation'!U882))</f>
        <v/>
      </c>
    </row>
    <row r="879" spans="1:8" x14ac:dyDescent="0.35">
      <c r="A879" t="str">
        <f>IF('PCN Variation'!B883="","",'PCN Variation'!B883)</f>
        <v/>
      </c>
      <c r="B879" t="str">
        <f>IF('PCN Variation'!B883="","",IF('PCN Variation'!G883="","",'PCN Variation'!G883))</f>
        <v/>
      </c>
      <c r="C879" t="str">
        <f>IF('PCN Variation'!B883="","",IF('PCN Variation'!O883="","",'PCN Variation'!O883))</f>
        <v/>
      </c>
      <c r="D879" t="str">
        <f>IF('PCN Variation'!B883="","",IF('PCN Variation'!K883="","",'PCN Variation'!K883))</f>
        <v/>
      </c>
      <c r="E879" t="str">
        <f>IF('PCN Variation'!B883="","",IF('PCN Variation'!M883="","",'PCN Variation'!M883))</f>
        <v/>
      </c>
      <c r="F879" t="str">
        <f>IF('PCN Variation'!B883="","",IF('PCN Variation'!I883="","",'PCN Variation'!I883))</f>
        <v/>
      </c>
      <c r="G879" t="str">
        <f>IF('PCN Variation'!B883="","",IF('PCN Variation'!S883="","",'PCN Variation'!S883))</f>
        <v/>
      </c>
      <c r="H879" t="str">
        <f>IF('PCN Variation'!B883="","",IF('PCN Variation'!U883="","",'PCN Variation'!U883))</f>
        <v/>
      </c>
    </row>
    <row r="880" spans="1:8" x14ac:dyDescent="0.35">
      <c r="A880" t="str">
        <f>IF('PCN Variation'!B884="","",'PCN Variation'!B884)</f>
        <v/>
      </c>
      <c r="B880" t="str">
        <f>IF('PCN Variation'!B884="","",IF('PCN Variation'!G884="","",'PCN Variation'!G884))</f>
        <v/>
      </c>
      <c r="C880" t="str">
        <f>IF('PCN Variation'!B884="","",IF('PCN Variation'!O884="","",'PCN Variation'!O884))</f>
        <v/>
      </c>
      <c r="D880" t="str">
        <f>IF('PCN Variation'!B884="","",IF('PCN Variation'!K884="","",'PCN Variation'!K884))</f>
        <v/>
      </c>
      <c r="E880" t="str">
        <f>IF('PCN Variation'!B884="","",IF('PCN Variation'!M884="","",'PCN Variation'!M884))</f>
        <v/>
      </c>
      <c r="F880" t="str">
        <f>IF('PCN Variation'!B884="","",IF('PCN Variation'!I884="","",'PCN Variation'!I884))</f>
        <v/>
      </c>
      <c r="G880" t="str">
        <f>IF('PCN Variation'!B884="","",IF('PCN Variation'!S884="","",'PCN Variation'!S884))</f>
        <v/>
      </c>
      <c r="H880" t="str">
        <f>IF('PCN Variation'!B884="","",IF('PCN Variation'!U884="","",'PCN Variation'!U884))</f>
        <v/>
      </c>
    </row>
    <row r="881" spans="1:8" x14ac:dyDescent="0.35">
      <c r="A881" t="str">
        <f>IF('PCN Variation'!B885="","",'PCN Variation'!B885)</f>
        <v/>
      </c>
      <c r="B881" t="str">
        <f>IF('PCN Variation'!B885="","",IF('PCN Variation'!G885="","",'PCN Variation'!G885))</f>
        <v/>
      </c>
      <c r="C881" t="str">
        <f>IF('PCN Variation'!B885="","",IF('PCN Variation'!O885="","",'PCN Variation'!O885))</f>
        <v/>
      </c>
      <c r="D881" t="str">
        <f>IF('PCN Variation'!B885="","",IF('PCN Variation'!K885="","",'PCN Variation'!K885))</f>
        <v/>
      </c>
      <c r="E881" t="str">
        <f>IF('PCN Variation'!B885="","",IF('PCN Variation'!M885="","",'PCN Variation'!M885))</f>
        <v/>
      </c>
      <c r="F881" t="str">
        <f>IF('PCN Variation'!B885="","",IF('PCN Variation'!I885="","",'PCN Variation'!I885))</f>
        <v/>
      </c>
      <c r="G881" t="str">
        <f>IF('PCN Variation'!B885="","",IF('PCN Variation'!S885="","",'PCN Variation'!S885))</f>
        <v/>
      </c>
      <c r="H881" t="str">
        <f>IF('PCN Variation'!B885="","",IF('PCN Variation'!U885="","",'PCN Variation'!U885))</f>
        <v/>
      </c>
    </row>
    <row r="882" spans="1:8" x14ac:dyDescent="0.35">
      <c r="A882" t="str">
        <f>IF('PCN Variation'!B886="","",'PCN Variation'!B886)</f>
        <v/>
      </c>
      <c r="B882" t="str">
        <f>IF('PCN Variation'!B886="","",IF('PCN Variation'!G886="","",'PCN Variation'!G886))</f>
        <v/>
      </c>
      <c r="C882" t="str">
        <f>IF('PCN Variation'!B886="","",IF('PCN Variation'!O886="","",'PCN Variation'!O886))</f>
        <v/>
      </c>
      <c r="D882" t="str">
        <f>IF('PCN Variation'!B886="","",IF('PCN Variation'!K886="","",'PCN Variation'!K886))</f>
        <v/>
      </c>
      <c r="E882" t="str">
        <f>IF('PCN Variation'!B886="","",IF('PCN Variation'!M886="","",'PCN Variation'!M886))</f>
        <v/>
      </c>
      <c r="F882" t="str">
        <f>IF('PCN Variation'!B886="","",IF('PCN Variation'!I886="","",'PCN Variation'!I886))</f>
        <v/>
      </c>
      <c r="G882" t="str">
        <f>IF('PCN Variation'!B886="","",IF('PCN Variation'!S886="","",'PCN Variation'!S886))</f>
        <v/>
      </c>
      <c r="H882" t="str">
        <f>IF('PCN Variation'!B886="","",IF('PCN Variation'!U886="","",'PCN Variation'!U886))</f>
        <v/>
      </c>
    </row>
    <row r="883" spans="1:8" x14ac:dyDescent="0.35">
      <c r="A883" t="str">
        <f>IF('PCN Variation'!B887="","",'PCN Variation'!B887)</f>
        <v/>
      </c>
      <c r="B883" t="str">
        <f>IF('PCN Variation'!B887="","",IF('PCN Variation'!G887="","",'PCN Variation'!G887))</f>
        <v/>
      </c>
      <c r="C883" t="str">
        <f>IF('PCN Variation'!B887="","",IF('PCN Variation'!O887="","",'PCN Variation'!O887))</f>
        <v/>
      </c>
      <c r="D883" t="str">
        <f>IF('PCN Variation'!B887="","",IF('PCN Variation'!K887="","",'PCN Variation'!K887))</f>
        <v/>
      </c>
      <c r="E883" t="str">
        <f>IF('PCN Variation'!B887="","",IF('PCN Variation'!M887="","",'PCN Variation'!M887))</f>
        <v/>
      </c>
      <c r="F883" t="str">
        <f>IF('PCN Variation'!B887="","",IF('PCN Variation'!I887="","",'PCN Variation'!I887))</f>
        <v/>
      </c>
      <c r="G883" t="str">
        <f>IF('PCN Variation'!B887="","",IF('PCN Variation'!S887="","",'PCN Variation'!S887))</f>
        <v/>
      </c>
      <c r="H883" t="str">
        <f>IF('PCN Variation'!B887="","",IF('PCN Variation'!U887="","",'PCN Variation'!U887))</f>
        <v/>
      </c>
    </row>
    <row r="884" spans="1:8" x14ac:dyDescent="0.35">
      <c r="A884" t="str">
        <f>IF('PCN Variation'!B888="","",'PCN Variation'!B888)</f>
        <v/>
      </c>
      <c r="B884" t="str">
        <f>IF('PCN Variation'!B888="","",IF('PCN Variation'!G888="","",'PCN Variation'!G888))</f>
        <v/>
      </c>
      <c r="C884" t="str">
        <f>IF('PCN Variation'!B888="","",IF('PCN Variation'!O888="","",'PCN Variation'!O888))</f>
        <v/>
      </c>
      <c r="D884" t="str">
        <f>IF('PCN Variation'!B888="","",IF('PCN Variation'!K888="","",'PCN Variation'!K888))</f>
        <v/>
      </c>
      <c r="E884" t="str">
        <f>IF('PCN Variation'!B888="","",IF('PCN Variation'!M888="","",'PCN Variation'!M888))</f>
        <v/>
      </c>
      <c r="F884" t="str">
        <f>IF('PCN Variation'!B888="","",IF('PCN Variation'!I888="","",'PCN Variation'!I888))</f>
        <v/>
      </c>
      <c r="G884" t="str">
        <f>IF('PCN Variation'!B888="","",IF('PCN Variation'!S888="","",'PCN Variation'!S888))</f>
        <v/>
      </c>
      <c r="H884" t="str">
        <f>IF('PCN Variation'!B888="","",IF('PCN Variation'!U888="","",'PCN Variation'!U888))</f>
        <v/>
      </c>
    </row>
    <row r="885" spans="1:8" x14ac:dyDescent="0.35">
      <c r="A885" t="str">
        <f>IF('PCN Variation'!B889="","",'PCN Variation'!B889)</f>
        <v/>
      </c>
      <c r="B885" t="str">
        <f>IF('PCN Variation'!B889="","",IF('PCN Variation'!G889="","",'PCN Variation'!G889))</f>
        <v/>
      </c>
      <c r="C885" t="str">
        <f>IF('PCN Variation'!B889="","",IF('PCN Variation'!O889="","",'PCN Variation'!O889))</f>
        <v/>
      </c>
      <c r="D885" t="str">
        <f>IF('PCN Variation'!B889="","",IF('PCN Variation'!K889="","",'PCN Variation'!K889))</f>
        <v/>
      </c>
      <c r="E885" t="str">
        <f>IF('PCN Variation'!B889="","",IF('PCN Variation'!M889="","",'PCN Variation'!M889))</f>
        <v/>
      </c>
      <c r="F885" t="str">
        <f>IF('PCN Variation'!B889="","",IF('PCN Variation'!I889="","",'PCN Variation'!I889))</f>
        <v/>
      </c>
      <c r="G885" t="str">
        <f>IF('PCN Variation'!B889="","",IF('PCN Variation'!S889="","",'PCN Variation'!S889))</f>
        <v/>
      </c>
      <c r="H885" t="str">
        <f>IF('PCN Variation'!B889="","",IF('PCN Variation'!U889="","",'PCN Variation'!U889))</f>
        <v/>
      </c>
    </row>
    <row r="886" spans="1:8" x14ac:dyDescent="0.35">
      <c r="A886" t="str">
        <f>IF('PCN Variation'!B890="","",'PCN Variation'!B890)</f>
        <v/>
      </c>
      <c r="B886" t="str">
        <f>IF('PCN Variation'!B890="","",IF('PCN Variation'!G890="","",'PCN Variation'!G890))</f>
        <v/>
      </c>
      <c r="C886" t="str">
        <f>IF('PCN Variation'!B890="","",IF('PCN Variation'!O890="","",'PCN Variation'!O890))</f>
        <v/>
      </c>
      <c r="D886" t="str">
        <f>IF('PCN Variation'!B890="","",IF('PCN Variation'!K890="","",'PCN Variation'!K890))</f>
        <v/>
      </c>
      <c r="E886" t="str">
        <f>IF('PCN Variation'!B890="","",IF('PCN Variation'!M890="","",'PCN Variation'!M890))</f>
        <v/>
      </c>
      <c r="F886" t="str">
        <f>IF('PCN Variation'!B890="","",IF('PCN Variation'!I890="","",'PCN Variation'!I890))</f>
        <v/>
      </c>
      <c r="G886" t="str">
        <f>IF('PCN Variation'!B890="","",IF('PCN Variation'!S890="","",'PCN Variation'!S890))</f>
        <v/>
      </c>
      <c r="H886" t="str">
        <f>IF('PCN Variation'!B890="","",IF('PCN Variation'!U890="","",'PCN Variation'!U890))</f>
        <v/>
      </c>
    </row>
    <row r="887" spans="1:8" x14ac:dyDescent="0.35">
      <c r="A887" t="str">
        <f>IF('PCN Variation'!B891="","",'PCN Variation'!B891)</f>
        <v/>
      </c>
      <c r="B887" t="str">
        <f>IF('PCN Variation'!B891="","",IF('PCN Variation'!G891="","",'PCN Variation'!G891))</f>
        <v/>
      </c>
      <c r="C887" t="str">
        <f>IF('PCN Variation'!B891="","",IF('PCN Variation'!O891="","",'PCN Variation'!O891))</f>
        <v/>
      </c>
      <c r="D887" t="str">
        <f>IF('PCN Variation'!B891="","",IF('PCN Variation'!K891="","",'PCN Variation'!K891))</f>
        <v/>
      </c>
      <c r="E887" t="str">
        <f>IF('PCN Variation'!B891="","",IF('PCN Variation'!M891="","",'PCN Variation'!M891))</f>
        <v/>
      </c>
      <c r="F887" t="str">
        <f>IF('PCN Variation'!B891="","",IF('PCN Variation'!I891="","",'PCN Variation'!I891))</f>
        <v/>
      </c>
      <c r="G887" t="str">
        <f>IF('PCN Variation'!B891="","",IF('PCN Variation'!S891="","",'PCN Variation'!S891))</f>
        <v/>
      </c>
      <c r="H887" t="str">
        <f>IF('PCN Variation'!B891="","",IF('PCN Variation'!U891="","",'PCN Variation'!U891))</f>
        <v/>
      </c>
    </row>
    <row r="888" spans="1:8" x14ac:dyDescent="0.35">
      <c r="A888" t="str">
        <f>IF('PCN Variation'!B892="","",'PCN Variation'!B892)</f>
        <v/>
      </c>
      <c r="B888" t="str">
        <f>IF('PCN Variation'!B892="","",IF('PCN Variation'!G892="","",'PCN Variation'!G892))</f>
        <v/>
      </c>
      <c r="C888" t="str">
        <f>IF('PCN Variation'!B892="","",IF('PCN Variation'!O892="","",'PCN Variation'!O892))</f>
        <v/>
      </c>
      <c r="D888" t="str">
        <f>IF('PCN Variation'!B892="","",IF('PCN Variation'!K892="","",'PCN Variation'!K892))</f>
        <v/>
      </c>
      <c r="E888" t="str">
        <f>IF('PCN Variation'!B892="","",IF('PCN Variation'!M892="","",'PCN Variation'!M892))</f>
        <v/>
      </c>
      <c r="F888" t="str">
        <f>IF('PCN Variation'!B892="","",IF('PCN Variation'!I892="","",'PCN Variation'!I892))</f>
        <v/>
      </c>
      <c r="G888" t="str">
        <f>IF('PCN Variation'!B892="","",IF('PCN Variation'!S892="","",'PCN Variation'!S892))</f>
        <v/>
      </c>
      <c r="H888" t="str">
        <f>IF('PCN Variation'!B892="","",IF('PCN Variation'!U892="","",'PCN Variation'!U892))</f>
        <v/>
      </c>
    </row>
    <row r="889" spans="1:8" x14ac:dyDescent="0.35">
      <c r="A889" t="str">
        <f>IF('PCN Variation'!B893="","",'PCN Variation'!B893)</f>
        <v/>
      </c>
      <c r="B889" t="str">
        <f>IF('PCN Variation'!B893="","",IF('PCN Variation'!G893="","",'PCN Variation'!G893))</f>
        <v/>
      </c>
      <c r="C889" t="str">
        <f>IF('PCN Variation'!B893="","",IF('PCN Variation'!O893="","",'PCN Variation'!O893))</f>
        <v/>
      </c>
      <c r="D889" t="str">
        <f>IF('PCN Variation'!B893="","",IF('PCN Variation'!K893="","",'PCN Variation'!K893))</f>
        <v/>
      </c>
      <c r="E889" t="str">
        <f>IF('PCN Variation'!B893="","",IF('PCN Variation'!M893="","",'PCN Variation'!M893))</f>
        <v/>
      </c>
      <c r="F889" t="str">
        <f>IF('PCN Variation'!B893="","",IF('PCN Variation'!I893="","",'PCN Variation'!I893))</f>
        <v/>
      </c>
      <c r="G889" t="str">
        <f>IF('PCN Variation'!B893="","",IF('PCN Variation'!S893="","",'PCN Variation'!S893))</f>
        <v/>
      </c>
      <c r="H889" t="str">
        <f>IF('PCN Variation'!B893="","",IF('PCN Variation'!U893="","",'PCN Variation'!U893))</f>
        <v/>
      </c>
    </row>
    <row r="890" spans="1:8" x14ac:dyDescent="0.35">
      <c r="A890" t="str">
        <f>IF('PCN Variation'!B894="","",'PCN Variation'!B894)</f>
        <v/>
      </c>
      <c r="B890" t="str">
        <f>IF('PCN Variation'!B894="","",IF('PCN Variation'!G894="","",'PCN Variation'!G894))</f>
        <v/>
      </c>
      <c r="C890" t="str">
        <f>IF('PCN Variation'!B894="","",IF('PCN Variation'!O894="","",'PCN Variation'!O894))</f>
        <v/>
      </c>
      <c r="D890" t="str">
        <f>IF('PCN Variation'!B894="","",IF('PCN Variation'!K894="","",'PCN Variation'!K894))</f>
        <v/>
      </c>
      <c r="E890" t="str">
        <f>IF('PCN Variation'!B894="","",IF('PCN Variation'!M894="","",'PCN Variation'!M894))</f>
        <v/>
      </c>
      <c r="F890" t="str">
        <f>IF('PCN Variation'!B894="","",IF('PCN Variation'!I894="","",'PCN Variation'!I894))</f>
        <v/>
      </c>
      <c r="G890" t="str">
        <f>IF('PCN Variation'!B894="","",IF('PCN Variation'!S894="","",'PCN Variation'!S894))</f>
        <v/>
      </c>
      <c r="H890" t="str">
        <f>IF('PCN Variation'!B894="","",IF('PCN Variation'!U894="","",'PCN Variation'!U894))</f>
        <v/>
      </c>
    </row>
    <row r="891" spans="1:8" x14ac:dyDescent="0.35">
      <c r="A891" t="str">
        <f>IF('PCN Variation'!B895="","",'PCN Variation'!B895)</f>
        <v/>
      </c>
      <c r="B891" t="str">
        <f>IF('PCN Variation'!B895="","",IF('PCN Variation'!G895="","",'PCN Variation'!G895))</f>
        <v/>
      </c>
      <c r="C891" t="str">
        <f>IF('PCN Variation'!B895="","",IF('PCN Variation'!O895="","",'PCN Variation'!O895))</f>
        <v/>
      </c>
      <c r="D891" t="str">
        <f>IF('PCN Variation'!B895="","",IF('PCN Variation'!K895="","",'PCN Variation'!K895))</f>
        <v/>
      </c>
      <c r="E891" t="str">
        <f>IF('PCN Variation'!B895="","",IF('PCN Variation'!M895="","",'PCN Variation'!M895))</f>
        <v/>
      </c>
      <c r="F891" t="str">
        <f>IF('PCN Variation'!B895="","",IF('PCN Variation'!I895="","",'PCN Variation'!I895))</f>
        <v/>
      </c>
      <c r="G891" t="str">
        <f>IF('PCN Variation'!B895="","",IF('PCN Variation'!S895="","",'PCN Variation'!S895))</f>
        <v/>
      </c>
      <c r="H891" t="str">
        <f>IF('PCN Variation'!B895="","",IF('PCN Variation'!U895="","",'PCN Variation'!U895))</f>
        <v/>
      </c>
    </row>
    <row r="892" spans="1:8" x14ac:dyDescent="0.35">
      <c r="A892" t="str">
        <f>IF('PCN Variation'!B896="","",'PCN Variation'!B896)</f>
        <v/>
      </c>
      <c r="B892" t="str">
        <f>IF('PCN Variation'!B896="","",IF('PCN Variation'!G896="","",'PCN Variation'!G896))</f>
        <v/>
      </c>
      <c r="C892" t="str">
        <f>IF('PCN Variation'!B896="","",IF('PCN Variation'!O896="","",'PCN Variation'!O896))</f>
        <v/>
      </c>
      <c r="D892" t="str">
        <f>IF('PCN Variation'!B896="","",IF('PCN Variation'!K896="","",'PCN Variation'!K896))</f>
        <v/>
      </c>
      <c r="E892" t="str">
        <f>IF('PCN Variation'!B896="","",IF('PCN Variation'!M896="","",'PCN Variation'!M896))</f>
        <v/>
      </c>
      <c r="F892" t="str">
        <f>IF('PCN Variation'!B896="","",IF('PCN Variation'!I896="","",'PCN Variation'!I896))</f>
        <v/>
      </c>
      <c r="G892" t="str">
        <f>IF('PCN Variation'!B896="","",IF('PCN Variation'!S896="","",'PCN Variation'!S896))</f>
        <v/>
      </c>
      <c r="H892" t="str">
        <f>IF('PCN Variation'!B896="","",IF('PCN Variation'!U896="","",'PCN Variation'!U896))</f>
        <v/>
      </c>
    </row>
    <row r="893" spans="1:8" x14ac:dyDescent="0.35">
      <c r="A893" t="str">
        <f>IF('PCN Variation'!B897="","",'PCN Variation'!B897)</f>
        <v/>
      </c>
      <c r="B893" t="str">
        <f>IF('PCN Variation'!B897="","",IF('PCN Variation'!G897="","",'PCN Variation'!G897))</f>
        <v/>
      </c>
      <c r="C893" t="str">
        <f>IF('PCN Variation'!B897="","",IF('PCN Variation'!O897="","",'PCN Variation'!O897))</f>
        <v/>
      </c>
      <c r="D893" t="str">
        <f>IF('PCN Variation'!B897="","",IF('PCN Variation'!K897="","",'PCN Variation'!K897))</f>
        <v/>
      </c>
      <c r="E893" t="str">
        <f>IF('PCN Variation'!B897="","",IF('PCN Variation'!M897="","",'PCN Variation'!M897))</f>
        <v/>
      </c>
      <c r="F893" t="str">
        <f>IF('PCN Variation'!B897="","",IF('PCN Variation'!I897="","",'PCN Variation'!I897))</f>
        <v/>
      </c>
      <c r="G893" t="str">
        <f>IF('PCN Variation'!B897="","",IF('PCN Variation'!S897="","",'PCN Variation'!S897))</f>
        <v/>
      </c>
      <c r="H893" t="str">
        <f>IF('PCN Variation'!B897="","",IF('PCN Variation'!U897="","",'PCN Variation'!U897))</f>
        <v/>
      </c>
    </row>
    <row r="894" spans="1:8" x14ac:dyDescent="0.35">
      <c r="A894" t="str">
        <f>IF('PCN Variation'!B898="","",'PCN Variation'!B898)</f>
        <v/>
      </c>
      <c r="B894" t="str">
        <f>IF('PCN Variation'!B898="","",IF('PCN Variation'!G898="","",'PCN Variation'!G898))</f>
        <v/>
      </c>
      <c r="C894" t="str">
        <f>IF('PCN Variation'!B898="","",IF('PCN Variation'!O898="","",'PCN Variation'!O898))</f>
        <v/>
      </c>
      <c r="D894" t="str">
        <f>IF('PCN Variation'!B898="","",IF('PCN Variation'!K898="","",'PCN Variation'!K898))</f>
        <v/>
      </c>
      <c r="E894" t="str">
        <f>IF('PCN Variation'!B898="","",IF('PCN Variation'!M898="","",'PCN Variation'!M898))</f>
        <v/>
      </c>
      <c r="F894" t="str">
        <f>IF('PCN Variation'!B898="","",IF('PCN Variation'!I898="","",'PCN Variation'!I898))</f>
        <v/>
      </c>
      <c r="G894" t="str">
        <f>IF('PCN Variation'!B898="","",IF('PCN Variation'!S898="","",'PCN Variation'!S898))</f>
        <v/>
      </c>
      <c r="H894" t="str">
        <f>IF('PCN Variation'!B898="","",IF('PCN Variation'!U898="","",'PCN Variation'!U898))</f>
        <v/>
      </c>
    </row>
    <row r="895" spans="1:8" x14ac:dyDescent="0.35">
      <c r="A895" t="str">
        <f>IF('PCN Variation'!B899="","",'PCN Variation'!B899)</f>
        <v/>
      </c>
      <c r="B895" t="str">
        <f>IF('PCN Variation'!B899="","",IF('PCN Variation'!G899="","",'PCN Variation'!G899))</f>
        <v/>
      </c>
      <c r="C895" t="str">
        <f>IF('PCN Variation'!B899="","",IF('PCN Variation'!O899="","",'PCN Variation'!O899))</f>
        <v/>
      </c>
      <c r="D895" t="str">
        <f>IF('PCN Variation'!B899="","",IF('PCN Variation'!K899="","",'PCN Variation'!K899))</f>
        <v/>
      </c>
      <c r="E895" t="str">
        <f>IF('PCN Variation'!B899="","",IF('PCN Variation'!M899="","",'PCN Variation'!M899))</f>
        <v/>
      </c>
      <c r="F895" t="str">
        <f>IF('PCN Variation'!B899="","",IF('PCN Variation'!I899="","",'PCN Variation'!I899))</f>
        <v/>
      </c>
      <c r="G895" t="str">
        <f>IF('PCN Variation'!B899="","",IF('PCN Variation'!S899="","",'PCN Variation'!S899))</f>
        <v/>
      </c>
      <c r="H895" t="str">
        <f>IF('PCN Variation'!B899="","",IF('PCN Variation'!U899="","",'PCN Variation'!U899))</f>
        <v/>
      </c>
    </row>
    <row r="896" spans="1:8" x14ac:dyDescent="0.35">
      <c r="A896" t="str">
        <f>IF('PCN Variation'!B900="","",'PCN Variation'!B900)</f>
        <v/>
      </c>
      <c r="B896" t="str">
        <f>IF('PCN Variation'!B900="","",IF('PCN Variation'!G900="","",'PCN Variation'!G900))</f>
        <v/>
      </c>
      <c r="C896" t="str">
        <f>IF('PCN Variation'!B900="","",IF('PCN Variation'!O900="","",'PCN Variation'!O900))</f>
        <v/>
      </c>
      <c r="D896" t="str">
        <f>IF('PCN Variation'!B900="","",IF('PCN Variation'!K900="","",'PCN Variation'!K900))</f>
        <v/>
      </c>
      <c r="E896" t="str">
        <f>IF('PCN Variation'!B900="","",IF('PCN Variation'!M900="","",'PCN Variation'!M900))</f>
        <v/>
      </c>
      <c r="F896" t="str">
        <f>IF('PCN Variation'!B900="","",IF('PCN Variation'!I900="","",'PCN Variation'!I900))</f>
        <v/>
      </c>
      <c r="G896" t="str">
        <f>IF('PCN Variation'!B900="","",IF('PCN Variation'!S900="","",'PCN Variation'!S900))</f>
        <v/>
      </c>
      <c r="H896" t="str">
        <f>IF('PCN Variation'!B900="","",IF('PCN Variation'!U900="","",'PCN Variation'!U900))</f>
        <v/>
      </c>
    </row>
    <row r="897" spans="1:8" x14ac:dyDescent="0.35">
      <c r="A897" t="str">
        <f>IF('PCN Variation'!B901="","",'PCN Variation'!B901)</f>
        <v/>
      </c>
      <c r="B897" t="str">
        <f>IF('PCN Variation'!B901="","",IF('PCN Variation'!G901="","",'PCN Variation'!G901))</f>
        <v/>
      </c>
      <c r="C897" t="str">
        <f>IF('PCN Variation'!B901="","",IF('PCN Variation'!O901="","",'PCN Variation'!O901))</f>
        <v/>
      </c>
      <c r="D897" t="str">
        <f>IF('PCN Variation'!B901="","",IF('PCN Variation'!K901="","",'PCN Variation'!K901))</f>
        <v/>
      </c>
      <c r="E897" t="str">
        <f>IF('PCN Variation'!B901="","",IF('PCN Variation'!M901="","",'PCN Variation'!M901))</f>
        <v/>
      </c>
      <c r="F897" t="str">
        <f>IF('PCN Variation'!B901="","",IF('PCN Variation'!I901="","",'PCN Variation'!I901))</f>
        <v/>
      </c>
      <c r="G897" t="str">
        <f>IF('PCN Variation'!B901="","",IF('PCN Variation'!S901="","",'PCN Variation'!S901))</f>
        <v/>
      </c>
      <c r="H897" t="str">
        <f>IF('PCN Variation'!B901="","",IF('PCN Variation'!U901="","",'PCN Variation'!U901))</f>
        <v/>
      </c>
    </row>
    <row r="898" spans="1:8" x14ac:dyDescent="0.35">
      <c r="A898" t="str">
        <f>IF('PCN Variation'!B902="","",'PCN Variation'!B902)</f>
        <v/>
      </c>
      <c r="B898" t="str">
        <f>IF('PCN Variation'!B902="","",IF('PCN Variation'!G902="","",'PCN Variation'!G902))</f>
        <v/>
      </c>
      <c r="C898" t="str">
        <f>IF('PCN Variation'!B902="","",IF('PCN Variation'!O902="","",'PCN Variation'!O902))</f>
        <v/>
      </c>
      <c r="D898" t="str">
        <f>IF('PCN Variation'!B902="","",IF('PCN Variation'!K902="","",'PCN Variation'!K902))</f>
        <v/>
      </c>
      <c r="E898" t="str">
        <f>IF('PCN Variation'!B902="","",IF('PCN Variation'!M902="","",'PCN Variation'!M902))</f>
        <v/>
      </c>
      <c r="F898" t="str">
        <f>IF('PCN Variation'!B902="","",IF('PCN Variation'!I902="","",'PCN Variation'!I902))</f>
        <v/>
      </c>
      <c r="G898" t="str">
        <f>IF('PCN Variation'!B902="","",IF('PCN Variation'!S902="","",'PCN Variation'!S902))</f>
        <v/>
      </c>
      <c r="H898" t="str">
        <f>IF('PCN Variation'!B902="","",IF('PCN Variation'!U902="","",'PCN Variation'!U902))</f>
        <v/>
      </c>
    </row>
    <row r="899" spans="1:8" x14ac:dyDescent="0.35">
      <c r="A899" t="str">
        <f>IF('PCN Variation'!B903="","",'PCN Variation'!B903)</f>
        <v/>
      </c>
      <c r="B899" t="str">
        <f>IF('PCN Variation'!B903="","",IF('PCN Variation'!G903="","",'PCN Variation'!G903))</f>
        <v/>
      </c>
      <c r="C899" t="str">
        <f>IF('PCN Variation'!B903="","",IF('PCN Variation'!O903="","",'PCN Variation'!O903))</f>
        <v/>
      </c>
      <c r="D899" t="str">
        <f>IF('PCN Variation'!B903="","",IF('PCN Variation'!K903="","",'PCN Variation'!K903))</f>
        <v/>
      </c>
      <c r="E899" t="str">
        <f>IF('PCN Variation'!B903="","",IF('PCN Variation'!M903="","",'PCN Variation'!M903))</f>
        <v/>
      </c>
      <c r="F899" t="str">
        <f>IF('PCN Variation'!B903="","",IF('PCN Variation'!I903="","",'PCN Variation'!I903))</f>
        <v/>
      </c>
      <c r="G899" t="str">
        <f>IF('PCN Variation'!B903="","",IF('PCN Variation'!S903="","",'PCN Variation'!S903))</f>
        <v/>
      </c>
      <c r="H899" t="str">
        <f>IF('PCN Variation'!B903="","",IF('PCN Variation'!U903="","",'PCN Variation'!U903))</f>
        <v/>
      </c>
    </row>
    <row r="900" spans="1:8" x14ac:dyDescent="0.35">
      <c r="A900" t="str">
        <f>IF('PCN Variation'!B904="","",'PCN Variation'!B904)</f>
        <v/>
      </c>
      <c r="B900" t="str">
        <f>IF('PCN Variation'!B904="","",IF('PCN Variation'!G904="","",'PCN Variation'!G904))</f>
        <v/>
      </c>
      <c r="C900" t="str">
        <f>IF('PCN Variation'!B904="","",IF('PCN Variation'!O904="","",'PCN Variation'!O904))</f>
        <v/>
      </c>
      <c r="D900" t="str">
        <f>IF('PCN Variation'!B904="","",IF('PCN Variation'!K904="","",'PCN Variation'!K904))</f>
        <v/>
      </c>
      <c r="E900" t="str">
        <f>IF('PCN Variation'!B904="","",IF('PCN Variation'!M904="","",'PCN Variation'!M904))</f>
        <v/>
      </c>
      <c r="F900" t="str">
        <f>IF('PCN Variation'!B904="","",IF('PCN Variation'!I904="","",'PCN Variation'!I904))</f>
        <v/>
      </c>
      <c r="G900" t="str">
        <f>IF('PCN Variation'!B904="","",IF('PCN Variation'!S904="","",'PCN Variation'!S904))</f>
        <v/>
      </c>
      <c r="H900" t="str">
        <f>IF('PCN Variation'!B904="","",IF('PCN Variation'!U904="","",'PCN Variation'!U904))</f>
        <v/>
      </c>
    </row>
    <row r="901" spans="1:8" x14ac:dyDescent="0.35">
      <c r="A901" t="str">
        <f>IF('PCN Variation'!B905="","",'PCN Variation'!B905)</f>
        <v/>
      </c>
      <c r="B901" t="str">
        <f>IF('PCN Variation'!B905="","",IF('PCN Variation'!G905="","",'PCN Variation'!G905))</f>
        <v/>
      </c>
      <c r="C901" t="str">
        <f>IF('PCN Variation'!B905="","",IF('PCN Variation'!O905="","",'PCN Variation'!O905))</f>
        <v/>
      </c>
      <c r="D901" t="str">
        <f>IF('PCN Variation'!B905="","",IF('PCN Variation'!K905="","",'PCN Variation'!K905))</f>
        <v/>
      </c>
      <c r="E901" t="str">
        <f>IF('PCN Variation'!B905="","",IF('PCN Variation'!M905="","",'PCN Variation'!M905))</f>
        <v/>
      </c>
      <c r="F901" t="str">
        <f>IF('PCN Variation'!B905="","",IF('PCN Variation'!I905="","",'PCN Variation'!I905))</f>
        <v/>
      </c>
      <c r="G901" t="str">
        <f>IF('PCN Variation'!B905="","",IF('PCN Variation'!S905="","",'PCN Variation'!S905))</f>
        <v/>
      </c>
      <c r="H901" t="str">
        <f>IF('PCN Variation'!B905="","",IF('PCN Variation'!U905="","",'PCN Variation'!U905))</f>
        <v/>
      </c>
    </row>
    <row r="902" spans="1:8" x14ac:dyDescent="0.35">
      <c r="A902" t="str">
        <f>IF('PCN Variation'!B906="","",'PCN Variation'!B906)</f>
        <v/>
      </c>
      <c r="B902" t="str">
        <f>IF('PCN Variation'!B906="","",IF('PCN Variation'!G906="","",'PCN Variation'!G906))</f>
        <v/>
      </c>
      <c r="C902" t="str">
        <f>IF('PCN Variation'!B906="","",IF('PCN Variation'!O906="","",'PCN Variation'!O906))</f>
        <v/>
      </c>
      <c r="D902" t="str">
        <f>IF('PCN Variation'!B906="","",IF('PCN Variation'!K906="","",'PCN Variation'!K906))</f>
        <v/>
      </c>
      <c r="E902" t="str">
        <f>IF('PCN Variation'!B906="","",IF('PCN Variation'!M906="","",'PCN Variation'!M906))</f>
        <v/>
      </c>
      <c r="F902" t="str">
        <f>IF('PCN Variation'!B906="","",IF('PCN Variation'!I906="","",'PCN Variation'!I906))</f>
        <v/>
      </c>
      <c r="G902" t="str">
        <f>IF('PCN Variation'!B906="","",IF('PCN Variation'!S906="","",'PCN Variation'!S906))</f>
        <v/>
      </c>
      <c r="H902" t="str">
        <f>IF('PCN Variation'!B906="","",IF('PCN Variation'!U906="","",'PCN Variation'!U906))</f>
        <v/>
      </c>
    </row>
    <row r="903" spans="1:8" x14ac:dyDescent="0.35">
      <c r="A903" t="str">
        <f>IF('PCN Variation'!B907="","",'PCN Variation'!B907)</f>
        <v/>
      </c>
      <c r="B903" t="str">
        <f>IF('PCN Variation'!B907="","",IF('PCN Variation'!G907="","",'PCN Variation'!G907))</f>
        <v/>
      </c>
      <c r="C903" t="str">
        <f>IF('PCN Variation'!B907="","",IF('PCN Variation'!O907="","",'PCN Variation'!O907))</f>
        <v/>
      </c>
      <c r="D903" t="str">
        <f>IF('PCN Variation'!B907="","",IF('PCN Variation'!K907="","",'PCN Variation'!K907))</f>
        <v/>
      </c>
      <c r="E903" t="str">
        <f>IF('PCN Variation'!B907="","",IF('PCN Variation'!M907="","",'PCN Variation'!M907))</f>
        <v/>
      </c>
      <c r="F903" t="str">
        <f>IF('PCN Variation'!B907="","",IF('PCN Variation'!I907="","",'PCN Variation'!I907))</f>
        <v/>
      </c>
      <c r="G903" t="str">
        <f>IF('PCN Variation'!B907="","",IF('PCN Variation'!S907="","",'PCN Variation'!S907))</f>
        <v/>
      </c>
      <c r="H903" t="str">
        <f>IF('PCN Variation'!B907="","",IF('PCN Variation'!U907="","",'PCN Variation'!U907))</f>
        <v/>
      </c>
    </row>
    <row r="904" spans="1:8" x14ac:dyDescent="0.35">
      <c r="A904" t="str">
        <f>IF('PCN Variation'!B908="","",'PCN Variation'!B908)</f>
        <v/>
      </c>
      <c r="B904" t="str">
        <f>IF('PCN Variation'!B908="","",IF('PCN Variation'!G908="","",'PCN Variation'!G908))</f>
        <v/>
      </c>
      <c r="C904" t="str">
        <f>IF('PCN Variation'!B908="","",IF('PCN Variation'!O908="","",'PCN Variation'!O908))</f>
        <v/>
      </c>
      <c r="D904" t="str">
        <f>IF('PCN Variation'!B908="","",IF('PCN Variation'!K908="","",'PCN Variation'!K908))</f>
        <v/>
      </c>
      <c r="E904" t="str">
        <f>IF('PCN Variation'!B908="","",IF('PCN Variation'!M908="","",'PCN Variation'!M908))</f>
        <v/>
      </c>
      <c r="F904" t="str">
        <f>IF('PCN Variation'!B908="","",IF('PCN Variation'!I908="","",'PCN Variation'!I908))</f>
        <v/>
      </c>
      <c r="G904" t="str">
        <f>IF('PCN Variation'!B908="","",IF('PCN Variation'!S908="","",'PCN Variation'!S908))</f>
        <v/>
      </c>
      <c r="H904" t="str">
        <f>IF('PCN Variation'!B908="","",IF('PCN Variation'!U908="","",'PCN Variation'!U908))</f>
        <v/>
      </c>
    </row>
    <row r="905" spans="1:8" x14ac:dyDescent="0.35">
      <c r="A905" t="str">
        <f>IF('PCN Variation'!B909="","",'PCN Variation'!B909)</f>
        <v/>
      </c>
      <c r="B905" t="str">
        <f>IF('PCN Variation'!B909="","",IF('PCN Variation'!G909="","",'PCN Variation'!G909))</f>
        <v/>
      </c>
      <c r="C905" t="str">
        <f>IF('PCN Variation'!B909="","",IF('PCN Variation'!O909="","",'PCN Variation'!O909))</f>
        <v/>
      </c>
      <c r="D905" t="str">
        <f>IF('PCN Variation'!B909="","",IF('PCN Variation'!K909="","",'PCN Variation'!K909))</f>
        <v/>
      </c>
      <c r="E905" t="str">
        <f>IF('PCN Variation'!B909="","",IF('PCN Variation'!M909="","",'PCN Variation'!M909))</f>
        <v/>
      </c>
      <c r="F905" t="str">
        <f>IF('PCN Variation'!B909="","",IF('PCN Variation'!I909="","",'PCN Variation'!I909))</f>
        <v/>
      </c>
      <c r="G905" t="str">
        <f>IF('PCN Variation'!B909="","",IF('PCN Variation'!S909="","",'PCN Variation'!S909))</f>
        <v/>
      </c>
      <c r="H905" t="str">
        <f>IF('PCN Variation'!B909="","",IF('PCN Variation'!U909="","",'PCN Variation'!U909))</f>
        <v/>
      </c>
    </row>
    <row r="906" spans="1:8" x14ac:dyDescent="0.35">
      <c r="A906" t="str">
        <f>IF('PCN Variation'!B910="","",'PCN Variation'!B910)</f>
        <v/>
      </c>
      <c r="B906" t="str">
        <f>IF('PCN Variation'!B910="","",IF('PCN Variation'!G910="","",'PCN Variation'!G910))</f>
        <v/>
      </c>
      <c r="C906" t="str">
        <f>IF('PCN Variation'!B910="","",IF('PCN Variation'!O910="","",'PCN Variation'!O910))</f>
        <v/>
      </c>
      <c r="D906" t="str">
        <f>IF('PCN Variation'!B910="","",IF('PCN Variation'!K910="","",'PCN Variation'!K910))</f>
        <v/>
      </c>
      <c r="E906" t="str">
        <f>IF('PCN Variation'!B910="","",IF('PCN Variation'!M910="","",'PCN Variation'!M910))</f>
        <v/>
      </c>
      <c r="F906" t="str">
        <f>IF('PCN Variation'!B910="","",IF('PCN Variation'!I910="","",'PCN Variation'!I910))</f>
        <v/>
      </c>
      <c r="G906" t="str">
        <f>IF('PCN Variation'!B910="","",IF('PCN Variation'!S910="","",'PCN Variation'!S910))</f>
        <v/>
      </c>
      <c r="H906" t="str">
        <f>IF('PCN Variation'!B910="","",IF('PCN Variation'!U910="","",'PCN Variation'!U910))</f>
        <v/>
      </c>
    </row>
    <row r="907" spans="1:8" x14ac:dyDescent="0.35">
      <c r="A907" t="str">
        <f>IF('PCN Variation'!B911="","",'PCN Variation'!B911)</f>
        <v/>
      </c>
      <c r="B907" t="str">
        <f>IF('PCN Variation'!B911="","",IF('PCN Variation'!G911="","",'PCN Variation'!G911))</f>
        <v/>
      </c>
      <c r="C907" t="str">
        <f>IF('PCN Variation'!B911="","",IF('PCN Variation'!O911="","",'PCN Variation'!O911))</f>
        <v/>
      </c>
      <c r="D907" t="str">
        <f>IF('PCN Variation'!B911="","",IF('PCN Variation'!K911="","",'PCN Variation'!K911))</f>
        <v/>
      </c>
      <c r="E907" t="str">
        <f>IF('PCN Variation'!B911="","",IF('PCN Variation'!M911="","",'PCN Variation'!M911))</f>
        <v/>
      </c>
      <c r="F907" t="str">
        <f>IF('PCN Variation'!B911="","",IF('PCN Variation'!I911="","",'PCN Variation'!I911))</f>
        <v/>
      </c>
      <c r="G907" t="str">
        <f>IF('PCN Variation'!B911="","",IF('PCN Variation'!S911="","",'PCN Variation'!S911))</f>
        <v/>
      </c>
      <c r="H907" t="str">
        <f>IF('PCN Variation'!B911="","",IF('PCN Variation'!U911="","",'PCN Variation'!U911))</f>
        <v/>
      </c>
    </row>
    <row r="908" spans="1:8" x14ac:dyDescent="0.35">
      <c r="A908" t="str">
        <f>IF('PCN Variation'!B912="","",'PCN Variation'!B912)</f>
        <v/>
      </c>
      <c r="B908" t="str">
        <f>IF('PCN Variation'!B912="","",IF('PCN Variation'!G912="","",'PCN Variation'!G912))</f>
        <v/>
      </c>
      <c r="C908" t="str">
        <f>IF('PCN Variation'!B912="","",IF('PCN Variation'!O912="","",'PCN Variation'!O912))</f>
        <v/>
      </c>
      <c r="D908" t="str">
        <f>IF('PCN Variation'!B912="","",IF('PCN Variation'!K912="","",'PCN Variation'!K912))</f>
        <v/>
      </c>
      <c r="E908" t="str">
        <f>IF('PCN Variation'!B912="","",IF('PCN Variation'!M912="","",'PCN Variation'!M912))</f>
        <v/>
      </c>
      <c r="F908" t="str">
        <f>IF('PCN Variation'!B912="","",IF('PCN Variation'!I912="","",'PCN Variation'!I912))</f>
        <v/>
      </c>
      <c r="G908" t="str">
        <f>IF('PCN Variation'!B912="","",IF('PCN Variation'!S912="","",'PCN Variation'!S912))</f>
        <v/>
      </c>
      <c r="H908" t="str">
        <f>IF('PCN Variation'!B912="","",IF('PCN Variation'!U912="","",'PCN Variation'!U912))</f>
        <v/>
      </c>
    </row>
    <row r="909" spans="1:8" x14ac:dyDescent="0.35">
      <c r="A909" t="str">
        <f>IF('PCN Variation'!B913="","",'PCN Variation'!B913)</f>
        <v/>
      </c>
      <c r="B909" t="str">
        <f>IF('PCN Variation'!B913="","",IF('PCN Variation'!G913="","",'PCN Variation'!G913))</f>
        <v/>
      </c>
      <c r="C909" t="str">
        <f>IF('PCN Variation'!B913="","",IF('PCN Variation'!O913="","",'PCN Variation'!O913))</f>
        <v/>
      </c>
      <c r="D909" t="str">
        <f>IF('PCN Variation'!B913="","",IF('PCN Variation'!K913="","",'PCN Variation'!K913))</f>
        <v/>
      </c>
      <c r="E909" t="str">
        <f>IF('PCN Variation'!B913="","",IF('PCN Variation'!M913="","",'PCN Variation'!M913))</f>
        <v/>
      </c>
      <c r="F909" t="str">
        <f>IF('PCN Variation'!B913="","",IF('PCN Variation'!I913="","",'PCN Variation'!I913))</f>
        <v/>
      </c>
      <c r="G909" t="str">
        <f>IF('PCN Variation'!B913="","",IF('PCN Variation'!S913="","",'PCN Variation'!S913))</f>
        <v/>
      </c>
      <c r="H909" t="str">
        <f>IF('PCN Variation'!B913="","",IF('PCN Variation'!U913="","",'PCN Variation'!U913))</f>
        <v/>
      </c>
    </row>
    <row r="910" spans="1:8" x14ac:dyDescent="0.35">
      <c r="A910" t="str">
        <f>IF('PCN Variation'!B914="","",'PCN Variation'!B914)</f>
        <v/>
      </c>
      <c r="B910" t="str">
        <f>IF('PCN Variation'!B914="","",IF('PCN Variation'!G914="","",'PCN Variation'!G914))</f>
        <v/>
      </c>
      <c r="C910" t="str">
        <f>IF('PCN Variation'!B914="","",IF('PCN Variation'!O914="","",'PCN Variation'!O914))</f>
        <v/>
      </c>
      <c r="D910" t="str">
        <f>IF('PCN Variation'!B914="","",IF('PCN Variation'!K914="","",'PCN Variation'!K914))</f>
        <v/>
      </c>
      <c r="E910" t="str">
        <f>IF('PCN Variation'!B914="","",IF('PCN Variation'!M914="","",'PCN Variation'!M914))</f>
        <v/>
      </c>
      <c r="F910" t="str">
        <f>IF('PCN Variation'!B914="","",IF('PCN Variation'!I914="","",'PCN Variation'!I914))</f>
        <v/>
      </c>
      <c r="G910" t="str">
        <f>IF('PCN Variation'!B914="","",IF('PCN Variation'!S914="","",'PCN Variation'!S914))</f>
        <v/>
      </c>
      <c r="H910" t="str">
        <f>IF('PCN Variation'!B914="","",IF('PCN Variation'!U914="","",'PCN Variation'!U914))</f>
        <v/>
      </c>
    </row>
    <row r="911" spans="1:8" x14ac:dyDescent="0.35">
      <c r="A911" t="str">
        <f>IF('PCN Variation'!B915="","",'PCN Variation'!B915)</f>
        <v/>
      </c>
      <c r="B911" t="str">
        <f>IF('PCN Variation'!B915="","",IF('PCN Variation'!G915="","",'PCN Variation'!G915))</f>
        <v/>
      </c>
      <c r="C911" t="str">
        <f>IF('PCN Variation'!B915="","",IF('PCN Variation'!O915="","",'PCN Variation'!O915))</f>
        <v/>
      </c>
      <c r="D911" t="str">
        <f>IF('PCN Variation'!B915="","",IF('PCN Variation'!K915="","",'PCN Variation'!K915))</f>
        <v/>
      </c>
      <c r="E911" t="str">
        <f>IF('PCN Variation'!B915="","",IF('PCN Variation'!M915="","",'PCN Variation'!M915))</f>
        <v/>
      </c>
      <c r="F911" t="str">
        <f>IF('PCN Variation'!B915="","",IF('PCN Variation'!I915="","",'PCN Variation'!I915))</f>
        <v/>
      </c>
      <c r="G911" t="str">
        <f>IF('PCN Variation'!B915="","",IF('PCN Variation'!S915="","",'PCN Variation'!S915))</f>
        <v/>
      </c>
      <c r="H911" t="str">
        <f>IF('PCN Variation'!B915="","",IF('PCN Variation'!U915="","",'PCN Variation'!U915))</f>
        <v/>
      </c>
    </row>
    <row r="912" spans="1:8" x14ac:dyDescent="0.35">
      <c r="A912" t="str">
        <f>IF('PCN Variation'!B916="","",'PCN Variation'!B916)</f>
        <v/>
      </c>
      <c r="B912" t="str">
        <f>IF('PCN Variation'!B916="","",IF('PCN Variation'!G916="","",'PCN Variation'!G916))</f>
        <v/>
      </c>
      <c r="C912" t="str">
        <f>IF('PCN Variation'!B916="","",IF('PCN Variation'!O916="","",'PCN Variation'!O916))</f>
        <v/>
      </c>
      <c r="D912" t="str">
        <f>IF('PCN Variation'!B916="","",IF('PCN Variation'!K916="","",'PCN Variation'!K916))</f>
        <v/>
      </c>
      <c r="E912" t="str">
        <f>IF('PCN Variation'!B916="","",IF('PCN Variation'!M916="","",'PCN Variation'!M916))</f>
        <v/>
      </c>
      <c r="F912" t="str">
        <f>IF('PCN Variation'!B916="","",IF('PCN Variation'!I916="","",'PCN Variation'!I916))</f>
        <v/>
      </c>
      <c r="G912" t="str">
        <f>IF('PCN Variation'!B916="","",IF('PCN Variation'!S916="","",'PCN Variation'!S916))</f>
        <v/>
      </c>
      <c r="H912" t="str">
        <f>IF('PCN Variation'!B916="","",IF('PCN Variation'!U916="","",'PCN Variation'!U916))</f>
        <v/>
      </c>
    </row>
    <row r="913" spans="1:8" x14ac:dyDescent="0.35">
      <c r="A913" t="str">
        <f>IF('PCN Variation'!B917="","",'PCN Variation'!B917)</f>
        <v/>
      </c>
      <c r="B913" t="str">
        <f>IF('PCN Variation'!B917="","",IF('PCN Variation'!G917="","",'PCN Variation'!G917))</f>
        <v/>
      </c>
      <c r="C913" t="str">
        <f>IF('PCN Variation'!B917="","",IF('PCN Variation'!O917="","",'PCN Variation'!O917))</f>
        <v/>
      </c>
      <c r="D913" t="str">
        <f>IF('PCN Variation'!B917="","",IF('PCN Variation'!K917="","",'PCN Variation'!K917))</f>
        <v/>
      </c>
      <c r="E913" t="str">
        <f>IF('PCN Variation'!B917="","",IF('PCN Variation'!M917="","",'PCN Variation'!M917))</f>
        <v/>
      </c>
      <c r="F913" t="str">
        <f>IF('PCN Variation'!B917="","",IF('PCN Variation'!I917="","",'PCN Variation'!I917))</f>
        <v/>
      </c>
      <c r="G913" t="str">
        <f>IF('PCN Variation'!B917="","",IF('PCN Variation'!S917="","",'PCN Variation'!S917))</f>
        <v/>
      </c>
      <c r="H913" t="str">
        <f>IF('PCN Variation'!B917="","",IF('PCN Variation'!U917="","",'PCN Variation'!U917))</f>
        <v/>
      </c>
    </row>
    <row r="914" spans="1:8" x14ac:dyDescent="0.35">
      <c r="A914" t="str">
        <f>IF('PCN Variation'!B918="","",'PCN Variation'!B918)</f>
        <v/>
      </c>
      <c r="B914" t="str">
        <f>IF('PCN Variation'!B918="","",IF('PCN Variation'!G918="","",'PCN Variation'!G918))</f>
        <v/>
      </c>
      <c r="C914" t="str">
        <f>IF('PCN Variation'!B918="","",IF('PCN Variation'!O918="","",'PCN Variation'!O918))</f>
        <v/>
      </c>
      <c r="D914" t="str">
        <f>IF('PCN Variation'!B918="","",IF('PCN Variation'!K918="","",'PCN Variation'!K918))</f>
        <v/>
      </c>
      <c r="E914" t="str">
        <f>IF('PCN Variation'!B918="","",IF('PCN Variation'!M918="","",'PCN Variation'!M918))</f>
        <v/>
      </c>
      <c r="F914" t="str">
        <f>IF('PCN Variation'!B918="","",IF('PCN Variation'!I918="","",'PCN Variation'!I918))</f>
        <v/>
      </c>
      <c r="G914" t="str">
        <f>IF('PCN Variation'!B918="","",IF('PCN Variation'!S918="","",'PCN Variation'!S918))</f>
        <v/>
      </c>
      <c r="H914" t="str">
        <f>IF('PCN Variation'!B918="","",IF('PCN Variation'!U918="","",'PCN Variation'!U918))</f>
        <v/>
      </c>
    </row>
    <row r="915" spans="1:8" x14ac:dyDescent="0.35">
      <c r="A915" t="str">
        <f>IF('PCN Variation'!B919="","",'PCN Variation'!B919)</f>
        <v/>
      </c>
      <c r="B915" t="str">
        <f>IF('PCN Variation'!B919="","",IF('PCN Variation'!G919="","",'PCN Variation'!G919))</f>
        <v/>
      </c>
      <c r="C915" t="str">
        <f>IF('PCN Variation'!B919="","",IF('PCN Variation'!O919="","",'PCN Variation'!O919))</f>
        <v/>
      </c>
      <c r="D915" t="str">
        <f>IF('PCN Variation'!B919="","",IF('PCN Variation'!K919="","",'PCN Variation'!K919))</f>
        <v/>
      </c>
      <c r="E915" t="str">
        <f>IF('PCN Variation'!B919="","",IF('PCN Variation'!M919="","",'PCN Variation'!M919))</f>
        <v/>
      </c>
      <c r="F915" t="str">
        <f>IF('PCN Variation'!B919="","",IF('PCN Variation'!I919="","",'PCN Variation'!I919))</f>
        <v/>
      </c>
      <c r="G915" t="str">
        <f>IF('PCN Variation'!B919="","",IF('PCN Variation'!S919="","",'PCN Variation'!S919))</f>
        <v/>
      </c>
      <c r="H915" t="str">
        <f>IF('PCN Variation'!B919="","",IF('PCN Variation'!U919="","",'PCN Variation'!U919))</f>
        <v/>
      </c>
    </row>
    <row r="916" spans="1:8" x14ac:dyDescent="0.35">
      <c r="A916" t="str">
        <f>IF('PCN Variation'!B920="","",'PCN Variation'!B920)</f>
        <v/>
      </c>
      <c r="B916" t="str">
        <f>IF('PCN Variation'!B920="","",IF('PCN Variation'!G920="","",'PCN Variation'!G920))</f>
        <v/>
      </c>
      <c r="C916" t="str">
        <f>IF('PCN Variation'!B920="","",IF('PCN Variation'!O920="","",'PCN Variation'!O920))</f>
        <v/>
      </c>
      <c r="D916" t="str">
        <f>IF('PCN Variation'!B920="","",IF('PCN Variation'!K920="","",'PCN Variation'!K920))</f>
        <v/>
      </c>
      <c r="E916" t="str">
        <f>IF('PCN Variation'!B920="","",IF('PCN Variation'!M920="","",'PCN Variation'!M920))</f>
        <v/>
      </c>
      <c r="F916" t="str">
        <f>IF('PCN Variation'!B920="","",IF('PCN Variation'!I920="","",'PCN Variation'!I920))</f>
        <v/>
      </c>
      <c r="G916" t="str">
        <f>IF('PCN Variation'!B920="","",IF('PCN Variation'!S920="","",'PCN Variation'!S920))</f>
        <v/>
      </c>
      <c r="H916" t="str">
        <f>IF('PCN Variation'!B920="","",IF('PCN Variation'!U920="","",'PCN Variation'!U920))</f>
        <v/>
      </c>
    </row>
    <row r="917" spans="1:8" x14ac:dyDescent="0.35">
      <c r="A917" t="str">
        <f>IF('PCN Variation'!B921="","",'PCN Variation'!B921)</f>
        <v/>
      </c>
      <c r="B917" t="str">
        <f>IF('PCN Variation'!B921="","",IF('PCN Variation'!G921="","",'PCN Variation'!G921))</f>
        <v/>
      </c>
      <c r="C917" t="str">
        <f>IF('PCN Variation'!B921="","",IF('PCN Variation'!O921="","",'PCN Variation'!O921))</f>
        <v/>
      </c>
      <c r="D917" t="str">
        <f>IF('PCN Variation'!B921="","",IF('PCN Variation'!K921="","",'PCN Variation'!K921))</f>
        <v/>
      </c>
      <c r="E917" t="str">
        <f>IF('PCN Variation'!B921="","",IF('PCN Variation'!M921="","",'PCN Variation'!M921))</f>
        <v/>
      </c>
      <c r="F917" t="str">
        <f>IF('PCN Variation'!B921="","",IF('PCN Variation'!I921="","",'PCN Variation'!I921))</f>
        <v/>
      </c>
      <c r="G917" t="str">
        <f>IF('PCN Variation'!B921="","",IF('PCN Variation'!S921="","",'PCN Variation'!S921))</f>
        <v/>
      </c>
      <c r="H917" t="str">
        <f>IF('PCN Variation'!B921="","",IF('PCN Variation'!U921="","",'PCN Variation'!U921))</f>
        <v/>
      </c>
    </row>
    <row r="918" spans="1:8" x14ac:dyDescent="0.35">
      <c r="A918" t="str">
        <f>IF('PCN Variation'!B922="","",'PCN Variation'!B922)</f>
        <v/>
      </c>
      <c r="B918" t="str">
        <f>IF('PCN Variation'!B922="","",IF('PCN Variation'!G922="","",'PCN Variation'!G922))</f>
        <v/>
      </c>
      <c r="C918" t="str">
        <f>IF('PCN Variation'!B922="","",IF('PCN Variation'!O922="","",'PCN Variation'!O922))</f>
        <v/>
      </c>
      <c r="D918" t="str">
        <f>IF('PCN Variation'!B922="","",IF('PCN Variation'!K922="","",'PCN Variation'!K922))</f>
        <v/>
      </c>
      <c r="E918" t="str">
        <f>IF('PCN Variation'!B922="","",IF('PCN Variation'!M922="","",'PCN Variation'!M922))</f>
        <v/>
      </c>
      <c r="F918" t="str">
        <f>IF('PCN Variation'!B922="","",IF('PCN Variation'!I922="","",'PCN Variation'!I922))</f>
        <v/>
      </c>
      <c r="G918" t="str">
        <f>IF('PCN Variation'!B922="","",IF('PCN Variation'!S922="","",'PCN Variation'!S922))</f>
        <v/>
      </c>
      <c r="H918" t="str">
        <f>IF('PCN Variation'!B922="","",IF('PCN Variation'!U922="","",'PCN Variation'!U922))</f>
        <v/>
      </c>
    </row>
    <row r="919" spans="1:8" x14ac:dyDescent="0.35">
      <c r="A919" t="str">
        <f>IF('PCN Variation'!B923="","",'PCN Variation'!B923)</f>
        <v/>
      </c>
      <c r="B919" t="str">
        <f>IF('PCN Variation'!B923="","",IF('PCN Variation'!G923="","",'PCN Variation'!G923))</f>
        <v/>
      </c>
      <c r="C919" t="str">
        <f>IF('PCN Variation'!B923="","",IF('PCN Variation'!O923="","",'PCN Variation'!O923))</f>
        <v/>
      </c>
      <c r="D919" t="str">
        <f>IF('PCN Variation'!B923="","",IF('PCN Variation'!K923="","",'PCN Variation'!K923))</f>
        <v/>
      </c>
      <c r="E919" t="str">
        <f>IF('PCN Variation'!B923="","",IF('PCN Variation'!M923="","",'PCN Variation'!M923))</f>
        <v/>
      </c>
      <c r="F919" t="str">
        <f>IF('PCN Variation'!B923="","",IF('PCN Variation'!I923="","",'PCN Variation'!I923))</f>
        <v/>
      </c>
      <c r="G919" t="str">
        <f>IF('PCN Variation'!B923="","",IF('PCN Variation'!S923="","",'PCN Variation'!S923))</f>
        <v/>
      </c>
      <c r="H919" t="str">
        <f>IF('PCN Variation'!B923="","",IF('PCN Variation'!U923="","",'PCN Variation'!U923))</f>
        <v/>
      </c>
    </row>
    <row r="920" spans="1:8" x14ac:dyDescent="0.35">
      <c r="A920" t="str">
        <f>IF('PCN Variation'!B924="","",'PCN Variation'!B924)</f>
        <v/>
      </c>
      <c r="B920" t="str">
        <f>IF('PCN Variation'!B924="","",IF('PCN Variation'!G924="","",'PCN Variation'!G924))</f>
        <v/>
      </c>
      <c r="C920" t="str">
        <f>IF('PCN Variation'!B924="","",IF('PCN Variation'!O924="","",'PCN Variation'!O924))</f>
        <v/>
      </c>
      <c r="D920" t="str">
        <f>IF('PCN Variation'!B924="","",IF('PCN Variation'!K924="","",'PCN Variation'!K924))</f>
        <v/>
      </c>
      <c r="E920" t="str">
        <f>IF('PCN Variation'!B924="","",IF('PCN Variation'!M924="","",'PCN Variation'!M924))</f>
        <v/>
      </c>
      <c r="F920" t="str">
        <f>IF('PCN Variation'!B924="","",IF('PCN Variation'!I924="","",'PCN Variation'!I924))</f>
        <v/>
      </c>
      <c r="G920" t="str">
        <f>IF('PCN Variation'!B924="","",IF('PCN Variation'!S924="","",'PCN Variation'!S924))</f>
        <v/>
      </c>
      <c r="H920" t="str">
        <f>IF('PCN Variation'!B924="","",IF('PCN Variation'!U924="","",'PCN Variation'!U924))</f>
        <v/>
      </c>
    </row>
    <row r="921" spans="1:8" x14ac:dyDescent="0.35">
      <c r="A921" t="str">
        <f>IF('PCN Variation'!B925="","",'PCN Variation'!B925)</f>
        <v/>
      </c>
      <c r="B921" t="str">
        <f>IF('PCN Variation'!B925="","",IF('PCN Variation'!G925="","",'PCN Variation'!G925))</f>
        <v/>
      </c>
      <c r="C921" t="str">
        <f>IF('PCN Variation'!B925="","",IF('PCN Variation'!O925="","",'PCN Variation'!O925))</f>
        <v/>
      </c>
      <c r="D921" t="str">
        <f>IF('PCN Variation'!B925="","",IF('PCN Variation'!K925="","",'PCN Variation'!K925))</f>
        <v/>
      </c>
      <c r="E921" t="str">
        <f>IF('PCN Variation'!B925="","",IF('PCN Variation'!M925="","",'PCN Variation'!M925))</f>
        <v/>
      </c>
      <c r="F921" t="str">
        <f>IF('PCN Variation'!B925="","",IF('PCN Variation'!I925="","",'PCN Variation'!I925))</f>
        <v/>
      </c>
      <c r="G921" t="str">
        <f>IF('PCN Variation'!B925="","",IF('PCN Variation'!S925="","",'PCN Variation'!S925))</f>
        <v/>
      </c>
      <c r="H921" t="str">
        <f>IF('PCN Variation'!B925="","",IF('PCN Variation'!U925="","",'PCN Variation'!U925))</f>
        <v/>
      </c>
    </row>
    <row r="922" spans="1:8" x14ac:dyDescent="0.35">
      <c r="A922" t="str">
        <f>IF('PCN Variation'!B926="","",'PCN Variation'!B926)</f>
        <v/>
      </c>
      <c r="B922" t="str">
        <f>IF('PCN Variation'!B926="","",IF('PCN Variation'!G926="","",'PCN Variation'!G926))</f>
        <v/>
      </c>
      <c r="C922" t="str">
        <f>IF('PCN Variation'!B926="","",IF('PCN Variation'!O926="","",'PCN Variation'!O926))</f>
        <v/>
      </c>
      <c r="D922" t="str">
        <f>IF('PCN Variation'!B926="","",IF('PCN Variation'!K926="","",'PCN Variation'!K926))</f>
        <v/>
      </c>
      <c r="E922" t="str">
        <f>IF('PCN Variation'!B926="","",IF('PCN Variation'!M926="","",'PCN Variation'!M926))</f>
        <v/>
      </c>
      <c r="F922" t="str">
        <f>IF('PCN Variation'!B926="","",IF('PCN Variation'!I926="","",'PCN Variation'!I926))</f>
        <v/>
      </c>
      <c r="G922" t="str">
        <f>IF('PCN Variation'!B926="","",IF('PCN Variation'!S926="","",'PCN Variation'!S926))</f>
        <v/>
      </c>
      <c r="H922" t="str">
        <f>IF('PCN Variation'!B926="","",IF('PCN Variation'!U926="","",'PCN Variation'!U926))</f>
        <v/>
      </c>
    </row>
    <row r="923" spans="1:8" x14ac:dyDescent="0.35">
      <c r="A923" t="str">
        <f>IF('PCN Variation'!B927="","",'PCN Variation'!B927)</f>
        <v/>
      </c>
      <c r="B923" t="str">
        <f>IF('PCN Variation'!B927="","",IF('PCN Variation'!G927="","",'PCN Variation'!G927))</f>
        <v/>
      </c>
      <c r="C923" t="str">
        <f>IF('PCN Variation'!B927="","",IF('PCN Variation'!O927="","",'PCN Variation'!O927))</f>
        <v/>
      </c>
      <c r="D923" t="str">
        <f>IF('PCN Variation'!B927="","",IF('PCN Variation'!K927="","",'PCN Variation'!K927))</f>
        <v/>
      </c>
      <c r="E923" t="str">
        <f>IF('PCN Variation'!B927="","",IF('PCN Variation'!M927="","",'PCN Variation'!M927))</f>
        <v/>
      </c>
      <c r="F923" t="str">
        <f>IF('PCN Variation'!B927="","",IF('PCN Variation'!I927="","",'PCN Variation'!I927))</f>
        <v/>
      </c>
      <c r="G923" t="str">
        <f>IF('PCN Variation'!B927="","",IF('PCN Variation'!S927="","",'PCN Variation'!S927))</f>
        <v/>
      </c>
      <c r="H923" t="str">
        <f>IF('PCN Variation'!B927="","",IF('PCN Variation'!U927="","",'PCN Variation'!U927))</f>
        <v/>
      </c>
    </row>
    <row r="924" spans="1:8" x14ac:dyDescent="0.35">
      <c r="A924" t="str">
        <f>IF('PCN Variation'!B928="","",'PCN Variation'!B928)</f>
        <v/>
      </c>
      <c r="B924" t="str">
        <f>IF('PCN Variation'!B928="","",IF('PCN Variation'!G928="","",'PCN Variation'!G928))</f>
        <v/>
      </c>
      <c r="C924" t="str">
        <f>IF('PCN Variation'!B928="","",IF('PCN Variation'!O928="","",'PCN Variation'!O928))</f>
        <v/>
      </c>
      <c r="D924" t="str">
        <f>IF('PCN Variation'!B928="","",IF('PCN Variation'!K928="","",'PCN Variation'!K928))</f>
        <v/>
      </c>
      <c r="E924" t="str">
        <f>IF('PCN Variation'!B928="","",IF('PCN Variation'!M928="","",'PCN Variation'!M928))</f>
        <v/>
      </c>
      <c r="F924" t="str">
        <f>IF('PCN Variation'!B928="","",IF('PCN Variation'!I928="","",'PCN Variation'!I928))</f>
        <v/>
      </c>
      <c r="G924" t="str">
        <f>IF('PCN Variation'!B928="","",IF('PCN Variation'!S928="","",'PCN Variation'!S928))</f>
        <v/>
      </c>
      <c r="H924" t="str">
        <f>IF('PCN Variation'!B928="","",IF('PCN Variation'!U928="","",'PCN Variation'!U928))</f>
        <v/>
      </c>
    </row>
    <row r="925" spans="1:8" x14ac:dyDescent="0.35">
      <c r="A925" t="str">
        <f>IF('PCN Variation'!B929="","",'PCN Variation'!B929)</f>
        <v/>
      </c>
      <c r="B925" t="str">
        <f>IF('PCN Variation'!B929="","",IF('PCN Variation'!G929="","",'PCN Variation'!G929))</f>
        <v/>
      </c>
      <c r="C925" t="str">
        <f>IF('PCN Variation'!B929="","",IF('PCN Variation'!O929="","",'PCN Variation'!O929))</f>
        <v/>
      </c>
      <c r="D925" t="str">
        <f>IF('PCN Variation'!B929="","",IF('PCN Variation'!K929="","",'PCN Variation'!K929))</f>
        <v/>
      </c>
      <c r="E925" t="str">
        <f>IF('PCN Variation'!B929="","",IF('PCN Variation'!M929="","",'PCN Variation'!M929))</f>
        <v/>
      </c>
      <c r="F925" t="str">
        <f>IF('PCN Variation'!B929="","",IF('PCN Variation'!I929="","",'PCN Variation'!I929))</f>
        <v/>
      </c>
      <c r="G925" t="str">
        <f>IF('PCN Variation'!B929="","",IF('PCN Variation'!S929="","",'PCN Variation'!S929))</f>
        <v/>
      </c>
      <c r="H925" t="str">
        <f>IF('PCN Variation'!B929="","",IF('PCN Variation'!U929="","",'PCN Variation'!U929))</f>
        <v/>
      </c>
    </row>
    <row r="926" spans="1:8" x14ac:dyDescent="0.35">
      <c r="A926" t="str">
        <f>IF('PCN Variation'!B930="","",'PCN Variation'!B930)</f>
        <v/>
      </c>
      <c r="B926" t="str">
        <f>IF('PCN Variation'!B930="","",IF('PCN Variation'!G930="","",'PCN Variation'!G930))</f>
        <v/>
      </c>
      <c r="C926" t="str">
        <f>IF('PCN Variation'!B930="","",IF('PCN Variation'!O930="","",'PCN Variation'!O930))</f>
        <v/>
      </c>
      <c r="D926" t="str">
        <f>IF('PCN Variation'!B930="","",IF('PCN Variation'!K930="","",'PCN Variation'!K930))</f>
        <v/>
      </c>
      <c r="E926" t="str">
        <f>IF('PCN Variation'!B930="","",IF('PCN Variation'!M930="","",'PCN Variation'!M930))</f>
        <v/>
      </c>
      <c r="F926" t="str">
        <f>IF('PCN Variation'!B930="","",IF('PCN Variation'!I930="","",'PCN Variation'!I930))</f>
        <v/>
      </c>
      <c r="G926" t="str">
        <f>IF('PCN Variation'!B930="","",IF('PCN Variation'!S930="","",'PCN Variation'!S930))</f>
        <v/>
      </c>
      <c r="H926" t="str">
        <f>IF('PCN Variation'!B930="","",IF('PCN Variation'!U930="","",'PCN Variation'!U930))</f>
        <v/>
      </c>
    </row>
    <row r="927" spans="1:8" x14ac:dyDescent="0.35">
      <c r="A927" t="str">
        <f>IF('PCN Variation'!B931="","",'PCN Variation'!B931)</f>
        <v/>
      </c>
      <c r="B927" t="str">
        <f>IF('PCN Variation'!B931="","",IF('PCN Variation'!G931="","",'PCN Variation'!G931))</f>
        <v/>
      </c>
      <c r="C927" t="str">
        <f>IF('PCN Variation'!B931="","",IF('PCN Variation'!O931="","",'PCN Variation'!O931))</f>
        <v/>
      </c>
      <c r="D927" t="str">
        <f>IF('PCN Variation'!B931="","",IF('PCN Variation'!K931="","",'PCN Variation'!K931))</f>
        <v/>
      </c>
      <c r="E927" t="str">
        <f>IF('PCN Variation'!B931="","",IF('PCN Variation'!M931="","",'PCN Variation'!M931))</f>
        <v/>
      </c>
      <c r="F927" t="str">
        <f>IF('PCN Variation'!B931="","",IF('PCN Variation'!I931="","",'PCN Variation'!I931))</f>
        <v/>
      </c>
      <c r="G927" t="str">
        <f>IF('PCN Variation'!B931="","",IF('PCN Variation'!S931="","",'PCN Variation'!S931))</f>
        <v/>
      </c>
      <c r="H927" t="str">
        <f>IF('PCN Variation'!B931="","",IF('PCN Variation'!U931="","",'PCN Variation'!U931))</f>
        <v/>
      </c>
    </row>
    <row r="928" spans="1:8" x14ac:dyDescent="0.35">
      <c r="A928" t="str">
        <f>IF('PCN Variation'!B932="","",'PCN Variation'!B932)</f>
        <v/>
      </c>
      <c r="B928" t="str">
        <f>IF('PCN Variation'!B932="","",IF('PCN Variation'!G932="","",'PCN Variation'!G932))</f>
        <v/>
      </c>
      <c r="C928" t="str">
        <f>IF('PCN Variation'!B932="","",IF('PCN Variation'!O932="","",'PCN Variation'!O932))</f>
        <v/>
      </c>
      <c r="D928" t="str">
        <f>IF('PCN Variation'!B932="","",IF('PCN Variation'!K932="","",'PCN Variation'!K932))</f>
        <v/>
      </c>
      <c r="E928" t="str">
        <f>IF('PCN Variation'!B932="","",IF('PCN Variation'!M932="","",'PCN Variation'!M932))</f>
        <v/>
      </c>
      <c r="F928" t="str">
        <f>IF('PCN Variation'!B932="","",IF('PCN Variation'!I932="","",'PCN Variation'!I932))</f>
        <v/>
      </c>
      <c r="G928" t="str">
        <f>IF('PCN Variation'!B932="","",IF('PCN Variation'!S932="","",'PCN Variation'!S932))</f>
        <v/>
      </c>
      <c r="H928" t="str">
        <f>IF('PCN Variation'!B932="","",IF('PCN Variation'!U932="","",'PCN Variation'!U932))</f>
        <v/>
      </c>
    </row>
    <row r="929" spans="1:8" x14ac:dyDescent="0.35">
      <c r="A929" t="str">
        <f>IF('PCN Variation'!B933="","",'PCN Variation'!B933)</f>
        <v/>
      </c>
      <c r="B929" t="str">
        <f>IF('PCN Variation'!B933="","",IF('PCN Variation'!G933="","",'PCN Variation'!G933))</f>
        <v/>
      </c>
      <c r="C929" t="str">
        <f>IF('PCN Variation'!B933="","",IF('PCN Variation'!O933="","",'PCN Variation'!O933))</f>
        <v/>
      </c>
      <c r="D929" t="str">
        <f>IF('PCN Variation'!B933="","",IF('PCN Variation'!K933="","",'PCN Variation'!K933))</f>
        <v/>
      </c>
      <c r="E929" t="str">
        <f>IF('PCN Variation'!B933="","",IF('PCN Variation'!M933="","",'PCN Variation'!M933))</f>
        <v/>
      </c>
      <c r="F929" t="str">
        <f>IF('PCN Variation'!B933="","",IF('PCN Variation'!I933="","",'PCN Variation'!I933))</f>
        <v/>
      </c>
      <c r="G929" t="str">
        <f>IF('PCN Variation'!B933="","",IF('PCN Variation'!S933="","",'PCN Variation'!S933))</f>
        <v/>
      </c>
      <c r="H929" t="str">
        <f>IF('PCN Variation'!B933="","",IF('PCN Variation'!U933="","",'PCN Variation'!U933))</f>
        <v/>
      </c>
    </row>
    <row r="930" spans="1:8" x14ac:dyDescent="0.35">
      <c r="A930" t="str">
        <f>IF('PCN Variation'!B934="","",'PCN Variation'!B934)</f>
        <v/>
      </c>
      <c r="B930" t="str">
        <f>IF('PCN Variation'!B934="","",IF('PCN Variation'!G934="","",'PCN Variation'!G934))</f>
        <v/>
      </c>
      <c r="C930" t="str">
        <f>IF('PCN Variation'!B934="","",IF('PCN Variation'!O934="","",'PCN Variation'!O934))</f>
        <v/>
      </c>
      <c r="D930" t="str">
        <f>IF('PCN Variation'!B934="","",IF('PCN Variation'!K934="","",'PCN Variation'!K934))</f>
        <v/>
      </c>
      <c r="E930" t="str">
        <f>IF('PCN Variation'!B934="","",IF('PCN Variation'!M934="","",'PCN Variation'!M934))</f>
        <v/>
      </c>
      <c r="F930" t="str">
        <f>IF('PCN Variation'!B934="","",IF('PCN Variation'!I934="","",'PCN Variation'!I934))</f>
        <v/>
      </c>
      <c r="G930" t="str">
        <f>IF('PCN Variation'!B934="","",IF('PCN Variation'!S934="","",'PCN Variation'!S934))</f>
        <v/>
      </c>
      <c r="H930" t="str">
        <f>IF('PCN Variation'!B934="","",IF('PCN Variation'!U934="","",'PCN Variation'!U934))</f>
        <v/>
      </c>
    </row>
    <row r="931" spans="1:8" x14ac:dyDescent="0.35">
      <c r="A931" t="str">
        <f>IF('PCN Variation'!B935="","",'PCN Variation'!B935)</f>
        <v/>
      </c>
      <c r="B931" t="str">
        <f>IF('PCN Variation'!B935="","",IF('PCN Variation'!G935="","",'PCN Variation'!G935))</f>
        <v/>
      </c>
      <c r="C931" t="str">
        <f>IF('PCN Variation'!B935="","",IF('PCN Variation'!O935="","",'PCN Variation'!O935))</f>
        <v/>
      </c>
      <c r="D931" t="str">
        <f>IF('PCN Variation'!B935="","",IF('PCN Variation'!K935="","",'PCN Variation'!K935))</f>
        <v/>
      </c>
      <c r="E931" t="str">
        <f>IF('PCN Variation'!B935="","",IF('PCN Variation'!M935="","",'PCN Variation'!M935))</f>
        <v/>
      </c>
      <c r="F931" t="str">
        <f>IF('PCN Variation'!B935="","",IF('PCN Variation'!I935="","",'PCN Variation'!I935))</f>
        <v/>
      </c>
      <c r="G931" t="str">
        <f>IF('PCN Variation'!B935="","",IF('PCN Variation'!S935="","",'PCN Variation'!S935))</f>
        <v/>
      </c>
      <c r="H931" t="str">
        <f>IF('PCN Variation'!B935="","",IF('PCN Variation'!U935="","",'PCN Variation'!U935))</f>
        <v/>
      </c>
    </row>
    <row r="932" spans="1:8" x14ac:dyDescent="0.35">
      <c r="A932" t="str">
        <f>IF('PCN Variation'!B936="","",'PCN Variation'!B936)</f>
        <v/>
      </c>
      <c r="B932" t="str">
        <f>IF('PCN Variation'!B936="","",IF('PCN Variation'!G936="","",'PCN Variation'!G936))</f>
        <v/>
      </c>
      <c r="C932" t="str">
        <f>IF('PCN Variation'!B936="","",IF('PCN Variation'!O936="","",'PCN Variation'!O936))</f>
        <v/>
      </c>
      <c r="D932" t="str">
        <f>IF('PCN Variation'!B936="","",IF('PCN Variation'!K936="","",'PCN Variation'!K936))</f>
        <v/>
      </c>
      <c r="E932" t="str">
        <f>IF('PCN Variation'!B936="","",IF('PCN Variation'!M936="","",'PCN Variation'!M936))</f>
        <v/>
      </c>
      <c r="F932" t="str">
        <f>IF('PCN Variation'!B936="","",IF('PCN Variation'!I936="","",'PCN Variation'!I936))</f>
        <v/>
      </c>
      <c r="G932" t="str">
        <f>IF('PCN Variation'!B936="","",IF('PCN Variation'!S936="","",'PCN Variation'!S936))</f>
        <v/>
      </c>
      <c r="H932" t="str">
        <f>IF('PCN Variation'!B936="","",IF('PCN Variation'!U936="","",'PCN Variation'!U936))</f>
        <v/>
      </c>
    </row>
    <row r="933" spans="1:8" x14ac:dyDescent="0.35">
      <c r="A933" t="str">
        <f>IF('PCN Variation'!B937="","",'PCN Variation'!B937)</f>
        <v/>
      </c>
      <c r="B933" t="str">
        <f>IF('PCN Variation'!B937="","",IF('PCN Variation'!G937="","",'PCN Variation'!G937))</f>
        <v/>
      </c>
      <c r="C933" t="str">
        <f>IF('PCN Variation'!B937="","",IF('PCN Variation'!O937="","",'PCN Variation'!O937))</f>
        <v/>
      </c>
      <c r="D933" t="str">
        <f>IF('PCN Variation'!B937="","",IF('PCN Variation'!K937="","",'PCN Variation'!K937))</f>
        <v/>
      </c>
      <c r="E933" t="str">
        <f>IF('PCN Variation'!B937="","",IF('PCN Variation'!M937="","",'PCN Variation'!M937))</f>
        <v/>
      </c>
      <c r="F933" t="str">
        <f>IF('PCN Variation'!B937="","",IF('PCN Variation'!I937="","",'PCN Variation'!I937))</f>
        <v/>
      </c>
      <c r="G933" t="str">
        <f>IF('PCN Variation'!B937="","",IF('PCN Variation'!S937="","",'PCN Variation'!S937))</f>
        <v/>
      </c>
      <c r="H933" t="str">
        <f>IF('PCN Variation'!B937="","",IF('PCN Variation'!U937="","",'PCN Variation'!U937))</f>
        <v/>
      </c>
    </row>
    <row r="934" spans="1:8" x14ac:dyDescent="0.35">
      <c r="A934" t="str">
        <f>IF('PCN Variation'!B938="","",'PCN Variation'!B938)</f>
        <v/>
      </c>
      <c r="B934" t="str">
        <f>IF('PCN Variation'!B938="","",IF('PCN Variation'!G938="","",'PCN Variation'!G938))</f>
        <v/>
      </c>
      <c r="C934" t="str">
        <f>IF('PCN Variation'!B938="","",IF('PCN Variation'!O938="","",'PCN Variation'!O938))</f>
        <v/>
      </c>
      <c r="D934" t="str">
        <f>IF('PCN Variation'!B938="","",IF('PCN Variation'!K938="","",'PCN Variation'!K938))</f>
        <v/>
      </c>
      <c r="E934" t="str">
        <f>IF('PCN Variation'!B938="","",IF('PCN Variation'!M938="","",'PCN Variation'!M938))</f>
        <v/>
      </c>
      <c r="F934" t="str">
        <f>IF('PCN Variation'!B938="","",IF('PCN Variation'!I938="","",'PCN Variation'!I938))</f>
        <v/>
      </c>
      <c r="G934" t="str">
        <f>IF('PCN Variation'!B938="","",IF('PCN Variation'!S938="","",'PCN Variation'!S938))</f>
        <v/>
      </c>
      <c r="H934" t="str">
        <f>IF('PCN Variation'!B938="","",IF('PCN Variation'!U938="","",'PCN Variation'!U938))</f>
        <v/>
      </c>
    </row>
    <row r="935" spans="1:8" x14ac:dyDescent="0.35">
      <c r="A935" t="str">
        <f>IF('PCN Variation'!B939="","",'PCN Variation'!B939)</f>
        <v/>
      </c>
      <c r="B935" t="str">
        <f>IF('PCN Variation'!B939="","",IF('PCN Variation'!G939="","",'PCN Variation'!G939))</f>
        <v/>
      </c>
      <c r="C935" t="str">
        <f>IF('PCN Variation'!B939="","",IF('PCN Variation'!O939="","",'PCN Variation'!O939))</f>
        <v/>
      </c>
      <c r="D935" t="str">
        <f>IF('PCN Variation'!B939="","",IF('PCN Variation'!K939="","",'PCN Variation'!K939))</f>
        <v/>
      </c>
      <c r="E935" t="str">
        <f>IF('PCN Variation'!B939="","",IF('PCN Variation'!M939="","",'PCN Variation'!M939))</f>
        <v/>
      </c>
      <c r="F935" t="str">
        <f>IF('PCN Variation'!B939="","",IF('PCN Variation'!I939="","",'PCN Variation'!I939))</f>
        <v/>
      </c>
      <c r="G935" t="str">
        <f>IF('PCN Variation'!B939="","",IF('PCN Variation'!S939="","",'PCN Variation'!S939))</f>
        <v/>
      </c>
      <c r="H935" t="str">
        <f>IF('PCN Variation'!B939="","",IF('PCN Variation'!U939="","",'PCN Variation'!U939))</f>
        <v/>
      </c>
    </row>
    <row r="936" spans="1:8" x14ac:dyDescent="0.35">
      <c r="A936" t="str">
        <f>IF('PCN Variation'!B940="","",'PCN Variation'!B940)</f>
        <v/>
      </c>
      <c r="B936" t="str">
        <f>IF('PCN Variation'!B940="","",IF('PCN Variation'!G940="","",'PCN Variation'!G940))</f>
        <v/>
      </c>
      <c r="C936" t="str">
        <f>IF('PCN Variation'!B940="","",IF('PCN Variation'!O940="","",'PCN Variation'!O940))</f>
        <v/>
      </c>
      <c r="D936" t="str">
        <f>IF('PCN Variation'!B940="","",IF('PCN Variation'!K940="","",'PCN Variation'!K940))</f>
        <v/>
      </c>
      <c r="E936" t="str">
        <f>IF('PCN Variation'!B940="","",IF('PCN Variation'!M940="","",'PCN Variation'!M940))</f>
        <v/>
      </c>
      <c r="F936" t="str">
        <f>IF('PCN Variation'!B940="","",IF('PCN Variation'!I940="","",'PCN Variation'!I940))</f>
        <v/>
      </c>
      <c r="G936" t="str">
        <f>IF('PCN Variation'!B940="","",IF('PCN Variation'!S940="","",'PCN Variation'!S940))</f>
        <v/>
      </c>
      <c r="H936" t="str">
        <f>IF('PCN Variation'!B940="","",IF('PCN Variation'!U940="","",'PCN Variation'!U940))</f>
        <v/>
      </c>
    </row>
    <row r="937" spans="1:8" x14ac:dyDescent="0.35">
      <c r="A937" t="str">
        <f>IF('PCN Variation'!B941="","",'PCN Variation'!B941)</f>
        <v/>
      </c>
      <c r="B937" t="str">
        <f>IF('PCN Variation'!B941="","",IF('PCN Variation'!G941="","",'PCN Variation'!G941))</f>
        <v/>
      </c>
      <c r="C937" t="str">
        <f>IF('PCN Variation'!B941="","",IF('PCN Variation'!O941="","",'PCN Variation'!O941))</f>
        <v/>
      </c>
      <c r="D937" t="str">
        <f>IF('PCN Variation'!B941="","",IF('PCN Variation'!K941="","",'PCN Variation'!K941))</f>
        <v/>
      </c>
      <c r="E937" t="str">
        <f>IF('PCN Variation'!B941="","",IF('PCN Variation'!M941="","",'PCN Variation'!M941))</f>
        <v/>
      </c>
      <c r="F937" t="str">
        <f>IF('PCN Variation'!B941="","",IF('PCN Variation'!I941="","",'PCN Variation'!I941))</f>
        <v/>
      </c>
      <c r="G937" t="str">
        <f>IF('PCN Variation'!B941="","",IF('PCN Variation'!S941="","",'PCN Variation'!S941))</f>
        <v/>
      </c>
      <c r="H937" t="str">
        <f>IF('PCN Variation'!B941="","",IF('PCN Variation'!U941="","",'PCN Variation'!U941))</f>
        <v/>
      </c>
    </row>
    <row r="938" spans="1:8" x14ac:dyDescent="0.35">
      <c r="A938" t="str">
        <f>IF('PCN Variation'!B942="","",'PCN Variation'!B942)</f>
        <v/>
      </c>
      <c r="B938" t="str">
        <f>IF('PCN Variation'!B942="","",IF('PCN Variation'!G942="","",'PCN Variation'!G942))</f>
        <v/>
      </c>
      <c r="C938" t="str">
        <f>IF('PCN Variation'!B942="","",IF('PCN Variation'!O942="","",'PCN Variation'!O942))</f>
        <v/>
      </c>
      <c r="D938" t="str">
        <f>IF('PCN Variation'!B942="","",IF('PCN Variation'!K942="","",'PCN Variation'!K942))</f>
        <v/>
      </c>
      <c r="E938" t="str">
        <f>IF('PCN Variation'!B942="","",IF('PCN Variation'!M942="","",'PCN Variation'!M942))</f>
        <v/>
      </c>
      <c r="F938" t="str">
        <f>IF('PCN Variation'!B942="","",IF('PCN Variation'!I942="","",'PCN Variation'!I942))</f>
        <v/>
      </c>
      <c r="G938" t="str">
        <f>IF('PCN Variation'!B942="","",IF('PCN Variation'!S942="","",'PCN Variation'!S942))</f>
        <v/>
      </c>
      <c r="H938" t="str">
        <f>IF('PCN Variation'!B942="","",IF('PCN Variation'!U942="","",'PCN Variation'!U942))</f>
        <v/>
      </c>
    </row>
    <row r="939" spans="1:8" x14ac:dyDescent="0.35">
      <c r="A939" t="str">
        <f>IF('PCN Variation'!B943="","",'PCN Variation'!B943)</f>
        <v/>
      </c>
      <c r="B939" t="str">
        <f>IF('PCN Variation'!B943="","",IF('PCN Variation'!G943="","",'PCN Variation'!G943))</f>
        <v/>
      </c>
      <c r="C939" t="str">
        <f>IF('PCN Variation'!B943="","",IF('PCN Variation'!O943="","",'PCN Variation'!O943))</f>
        <v/>
      </c>
      <c r="D939" t="str">
        <f>IF('PCN Variation'!B943="","",IF('PCN Variation'!K943="","",'PCN Variation'!K943))</f>
        <v/>
      </c>
      <c r="E939" t="str">
        <f>IF('PCN Variation'!B943="","",IF('PCN Variation'!M943="","",'PCN Variation'!M943))</f>
        <v/>
      </c>
      <c r="F939" t="str">
        <f>IF('PCN Variation'!B943="","",IF('PCN Variation'!I943="","",'PCN Variation'!I943))</f>
        <v/>
      </c>
      <c r="G939" t="str">
        <f>IF('PCN Variation'!B943="","",IF('PCN Variation'!S943="","",'PCN Variation'!S943))</f>
        <v/>
      </c>
      <c r="H939" t="str">
        <f>IF('PCN Variation'!B943="","",IF('PCN Variation'!U943="","",'PCN Variation'!U943))</f>
        <v/>
      </c>
    </row>
    <row r="940" spans="1:8" x14ac:dyDescent="0.35">
      <c r="A940" t="str">
        <f>IF('PCN Variation'!B944="","",'PCN Variation'!B944)</f>
        <v/>
      </c>
      <c r="B940" t="str">
        <f>IF('PCN Variation'!B944="","",IF('PCN Variation'!G944="","",'PCN Variation'!G944))</f>
        <v/>
      </c>
      <c r="C940" t="str">
        <f>IF('PCN Variation'!B944="","",IF('PCN Variation'!O944="","",'PCN Variation'!O944))</f>
        <v/>
      </c>
      <c r="D940" t="str">
        <f>IF('PCN Variation'!B944="","",IF('PCN Variation'!K944="","",'PCN Variation'!K944))</f>
        <v/>
      </c>
      <c r="E940" t="str">
        <f>IF('PCN Variation'!B944="","",IF('PCN Variation'!M944="","",'PCN Variation'!M944))</f>
        <v/>
      </c>
      <c r="F940" t="str">
        <f>IF('PCN Variation'!B944="","",IF('PCN Variation'!I944="","",'PCN Variation'!I944))</f>
        <v/>
      </c>
      <c r="G940" t="str">
        <f>IF('PCN Variation'!B944="","",IF('PCN Variation'!S944="","",'PCN Variation'!S944))</f>
        <v/>
      </c>
      <c r="H940" t="str">
        <f>IF('PCN Variation'!B944="","",IF('PCN Variation'!U944="","",'PCN Variation'!U944))</f>
        <v/>
      </c>
    </row>
    <row r="941" spans="1:8" x14ac:dyDescent="0.35">
      <c r="A941" t="str">
        <f>IF('PCN Variation'!B945="","",'PCN Variation'!B945)</f>
        <v/>
      </c>
      <c r="B941" t="str">
        <f>IF('PCN Variation'!B945="","",IF('PCN Variation'!G945="","",'PCN Variation'!G945))</f>
        <v/>
      </c>
      <c r="C941" t="str">
        <f>IF('PCN Variation'!B945="","",IF('PCN Variation'!O945="","",'PCN Variation'!O945))</f>
        <v/>
      </c>
      <c r="D941" t="str">
        <f>IF('PCN Variation'!B945="","",IF('PCN Variation'!K945="","",'PCN Variation'!K945))</f>
        <v/>
      </c>
      <c r="E941" t="str">
        <f>IF('PCN Variation'!B945="","",IF('PCN Variation'!M945="","",'PCN Variation'!M945))</f>
        <v/>
      </c>
      <c r="F941" t="str">
        <f>IF('PCN Variation'!B945="","",IF('PCN Variation'!I945="","",'PCN Variation'!I945))</f>
        <v/>
      </c>
      <c r="G941" t="str">
        <f>IF('PCN Variation'!B945="","",IF('PCN Variation'!S945="","",'PCN Variation'!S945))</f>
        <v/>
      </c>
      <c r="H941" t="str">
        <f>IF('PCN Variation'!B945="","",IF('PCN Variation'!U945="","",'PCN Variation'!U945))</f>
        <v/>
      </c>
    </row>
    <row r="942" spans="1:8" x14ac:dyDescent="0.35">
      <c r="A942" t="str">
        <f>IF('PCN Variation'!B946="","",'PCN Variation'!B946)</f>
        <v/>
      </c>
      <c r="B942" t="str">
        <f>IF('PCN Variation'!B946="","",IF('PCN Variation'!G946="","",'PCN Variation'!G946))</f>
        <v/>
      </c>
      <c r="C942" t="str">
        <f>IF('PCN Variation'!B946="","",IF('PCN Variation'!O946="","",'PCN Variation'!O946))</f>
        <v/>
      </c>
      <c r="D942" t="str">
        <f>IF('PCN Variation'!B946="","",IF('PCN Variation'!K946="","",'PCN Variation'!K946))</f>
        <v/>
      </c>
      <c r="E942" t="str">
        <f>IF('PCN Variation'!B946="","",IF('PCN Variation'!M946="","",'PCN Variation'!M946))</f>
        <v/>
      </c>
      <c r="F942" t="str">
        <f>IF('PCN Variation'!B946="","",IF('PCN Variation'!I946="","",'PCN Variation'!I946))</f>
        <v/>
      </c>
      <c r="G942" t="str">
        <f>IF('PCN Variation'!B946="","",IF('PCN Variation'!S946="","",'PCN Variation'!S946))</f>
        <v/>
      </c>
      <c r="H942" t="str">
        <f>IF('PCN Variation'!B946="","",IF('PCN Variation'!U946="","",'PCN Variation'!U946))</f>
        <v/>
      </c>
    </row>
    <row r="943" spans="1:8" x14ac:dyDescent="0.35">
      <c r="A943" t="str">
        <f>IF('PCN Variation'!B947="","",'PCN Variation'!B947)</f>
        <v/>
      </c>
      <c r="B943" t="str">
        <f>IF('PCN Variation'!B947="","",IF('PCN Variation'!G947="","",'PCN Variation'!G947))</f>
        <v/>
      </c>
      <c r="C943" t="str">
        <f>IF('PCN Variation'!B947="","",IF('PCN Variation'!O947="","",'PCN Variation'!O947))</f>
        <v/>
      </c>
      <c r="D943" t="str">
        <f>IF('PCN Variation'!B947="","",IF('PCN Variation'!K947="","",'PCN Variation'!K947))</f>
        <v/>
      </c>
      <c r="E943" t="str">
        <f>IF('PCN Variation'!B947="","",IF('PCN Variation'!M947="","",'PCN Variation'!M947))</f>
        <v/>
      </c>
      <c r="F943" t="str">
        <f>IF('PCN Variation'!B947="","",IF('PCN Variation'!I947="","",'PCN Variation'!I947))</f>
        <v/>
      </c>
      <c r="G943" t="str">
        <f>IF('PCN Variation'!B947="","",IF('PCN Variation'!S947="","",'PCN Variation'!S947))</f>
        <v/>
      </c>
      <c r="H943" t="str">
        <f>IF('PCN Variation'!B947="","",IF('PCN Variation'!U947="","",'PCN Variation'!U947))</f>
        <v/>
      </c>
    </row>
    <row r="944" spans="1:8" x14ac:dyDescent="0.35">
      <c r="A944" t="str">
        <f>IF('PCN Variation'!B948="","",'PCN Variation'!B948)</f>
        <v/>
      </c>
      <c r="B944" t="str">
        <f>IF('PCN Variation'!B948="","",IF('PCN Variation'!G948="","",'PCN Variation'!G948))</f>
        <v/>
      </c>
      <c r="C944" t="str">
        <f>IF('PCN Variation'!B948="","",IF('PCN Variation'!O948="","",'PCN Variation'!O948))</f>
        <v/>
      </c>
      <c r="D944" t="str">
        <f>IF('PCN Variation'!B948="","",IF('PCN Variation'!K948="","",'PCN Variation'!K948))</f>
        <v/>
      </c>
      <c r="E944" t="str">
        <f>IF('PCN Variation'!B948="","",IF('PCN Variation'!M948="","",'PCN Variation'!M948))</f>
        <v/>
      </c>
      <c r="F944" t="str">
        <f>IF('PCN Variation'!B948="","",IF('PCN Variation'!I948="","",'PCN Variation'!I948))</f>
        <v/>
      </c>
      <c r="G944" t="str">
        <f>IF('PCN Variation'!B948="","",IF('PCN Variation'!S948="","",'PCN Variation'!S948))</f>
        <v/>
      </c>
      <c r="H944" t="str">
        <f>IF('PCN Variation'!B948="","",IF('PCN Variation'!U948="","",'PCN Variation'!U948))</f>
        <v/>
      </c>
    </row>
    <row r="945" spans="1:8" x14ac:dyDescent="0.35">
      <c r="A945" t="str">
        <f>IF('PCN Variation'!B949="","",'PCN Variation'!B949)</f>
        <v/>
      </c>
      <c r="B945" t="str">
        <f>IF('PCN Variation'!B949="","",IF('PCN Variation'!G949="","",'PCN Variation'!G949))</f>
        <v/>
      </c>
      <c r="C945" t="str">
        <f>IF('PCN Variation'!B949="","",IF('PCN Variation'!O949="","",'PCN Variation'!O949))</f>
        <v/>
      </c>
      <c r="D945" t="str">
        <f>IF('PCN Variation'!B949="","",IF('PCN Variation'!K949="","",'PCN Variation'!K949))</f>
        <v/>
      </c>
      <c r="E945" t="str">
        <f>IF('PCN Variation'!B949="","",IF('PCN Variation'!M949="","",'PCN Variation'!M949))</f>
        <v/>
      </c>
      <c r="F945" t="str">
        <f>IF('PCN Variation'!B949="","",IF('PCN Variation'!I949="","",'PCN Variation'!I949))</f>
        <v/>
      </c>
      <c r="G945" t="str">
        <f>IF('PCN Variation'!B949="","",IF('PCN Variation'!S949="","",'PCN Variation'!S949))</f>
        <v/>
      </c>
      <c r="H945" t="str">
        <f>IF('PCN Variation'!B949="","",IF('PCN Variation'!U949="","",'PCN Variation'!U949))</f>
        <v/>
      </c>
    </row>
    <row r="946" spans="1:8" x14ac:dyDescent="0.35">
      <c r="A946" t="str">
        <f>IF('PCN Variation'!B950="","",'PCN Variation'!B950)</f>
        <v/>
      </c>
      <c r="B946" t="str">
        <f>IF('PCN Variation'!B950="","",IF('PCN Variation'!G950="","",'PCN Variation'!G950))</f>
        <v/>
      </c>
      <c r="C946" t="str">
        <f>IF('PCN Variation'!B950="","",IF('PCN Variation'!O950="","",'PCN Variation'!O950))</f>
        <v/>
      </c>
      <c r="D946" t="str">
        <f>IF('PCN Variation'!B950="","",IF('PCN Variation'!K950="","",'PCN Variation'!K950))</f>
        <v/>
      </c>
      <c r="E946" t="str">
        <f>IF('PCN Variation'!B950="","",IF('PCN Variation'!M950="","",'PCN Variation'!M950))</f>
        <v/>
      </c>
      <c r="F946" t="str">
        <f>IF('PCN Variation'!B950="","",IF('PCN Variation'!I950="","",'PCN Variation'!I950))</f>
        <v/>
      </c>
      <c r="G946" t="str">
        <f>IF('PCN Variation'!B950="","",IF('PCN Variation'!S950="","",'PCN Variation'!S950))</f>
        <v/>
      </c>
      <c r="H946" t="str">
        <f>IF('PCN Variation'!B950="","",IF('PCN Variation'!U950="","",'PCN Variation'!U950))</f>
        <v/>
      </c>
    </row>
    <row r="947" spans="1:8" x14ac:dyDescent="0.35">
      <c r="A947" t="str">
        <f>IF('PCN Variation'!B951="","",'PCN Variation'!B951)</f>
        <v/>
      </c>
      <c r="B947" t="str">
        <f>IF('PCN Variation'!B951="","",IF('PCN Variation'!G951="","",'PCN Variation'!G951))</f>
        <v/>
      </c>
      <c r="C947" t="str">
        <f>IF('PCN Variation'!B951="","",IF('PCN Variation'!O951="","",'PCN Variation'!O951))</f>
        <v/>
      </c>
      <c r="D947" t="str">
        <f>IF('PCN Variation'!B951="","",IF('PCN Variation'!K951="","",'PCN Variation'!K951))</f>
        <v/>
      </c>
      <c r="E947" t="str">
        <f>IF('PCN Variation'!B951="","",IF('PCN Variation'!M951="","",'PCN Variation'!M951))</f>
        <v/>
      </c>
      <c r="F947" t="str">
        <f>IF('PCN Variation'!B951="","",IF('PCN Variation'!I951="","",'PCN Variation'!I951))</f>
        <v/>
      </c>
      <c r="G947" t="str">
        <f>IF('PCN Variation'!B951="","",IF('PCN Variation'!S951="","",'PCN Variation'!S951))</f>
        <v/>
      </c>
      <c r="H947" t="str">
        <f>IF('PCN Variation'!B951="","",IF('PCN Variation'!U951="","",'PCN Variation'!U951))</f>
        <v/>
      </c>
    </row>
    <row r="948" spans="1:8" x14ac:dyDescent="0.35">
      <c r="A948" t="str">
        <f>IF('PCN Variation'!B952="","",'PCN Variation'!B952)</f>
        <v/>
      </c>
      <c r="B948" t="str">
        <f>IF('PCN Variation'!B952="","",IF('PCN Variation'!G952="","",'PCN Variation'!G952))</f>
        <v/>
      </c>
      <c r="C948" t="str">
        <f>IF('PCN Variation'!B952="","",IF('PCN Variation'!O952="","",'PCN Variation'!O952))</f>
        <v/>
      </c>
      <c r="D948" t="str">
        <f>IF('PCN Variation'!B952="","",IF('PCN Variation'!K952="","",'PCN Variation'!K952))</f>
        <v/>
      </c>
      <c r="E948" t="str">
        <f>IF('PCN Variation'!B952="","",IF('PCN Variation'!M952="","",'PCN Variation'!M952))</f>
        <v/>
      </c>
      <c r="F948" t="str">
        <f>IF('PCN Variation'!B952="","",IF('PCN Variation'!I952="","",'PCN Variation'!I952))</f>
        <v/>
      </c>
      <c r="G948" t="str">
        <f>IF('PCN Variation'!B952="","",IF('PCN Variation'!S952="","",'PCN Variation'!S952))</f>
        <v/>
      </c>
      <c r="H948" t="str">
        <f>IF('PCN Variation'!B952="","",IF('PCN Variation'!U952="","",'PCN Variation'!U952))</f>
        <v/>
      </c>
    </row>
    <row r="949" spans="1:8" x14ac:dyDescent="0.35">
      <c r="A949" t="str">
        <f>IF('PCN Variation'!B953="","",'PCN Variation'!B953)</f>
        <v/>
      </c>
      <c r="B949" t="str">
        <f>IF('PCN Variation'!B953="","",IF('PCN Variation'!G953="","",'PCN Variation'!G953))</f>
        <v/>
      </c>
      <c r="C949" t="str">
        <f>IF('PCN Variation'!B953="","",IF('PCN Variation'!O953="","",'PCN Variation'!O953))</f>
        <v/>
      </c>
      <c r="D949" t="str">
        <f>IF('PCN Variation'!B953="","",IF('PCN Variation'!K953="","",'PCN Variation'!K953))</f>
        <v/>
      </c>
      <c r="E949" t="str">
        <f>IF('PCN Variation'!B953="","",IF('PCN Variation'!M953="","",'PCN Variation'!M953))</f>
        <v/>
      </c>
      <c r="F949" t="str">
        <f>IF('PCN Variation'!B953="","",IF('PCN Variation'!I953="","",'PCN Variation'!I953))</f>
        <v/>
      </c>
      <c r="G949" t="str">
        <f>IF('PCN Variation'!B953="","",IF('PCN Variation'!S953="","",'PCN Variation'!S953))</f>
        <v/>
      </c>
      <c r="H949" t="str">
        <f>IF('PCN Variation'!B953="","",IF('PCN Variation'!U953="","",'PCN Variation'!U953))</f>
        <v/>
      </c>
    </row>
    <row r="950" spans="1:8" x14ac:dyDescent="0.35">
      <c r="A950" t="str">
        <f>IF('PCN Variation'!B954="","",'PCN Variation'!B954)</f>
        <v/>
      </c>
      <c r="B950" t="str">
        <f>IF('PCN Variation'!B954="","",IF('PCN Variation'!G954="","",'PCN Variation'!G954))</f>
        <v/>
      </c>
      <c r="C950" t="str">
        <f>IF('PCN Variation'!B954="","",IF('PCN Variation'!O954="","",'PCN Variation'!O954))</f>
        <v/>
      </c>
      <c r="D950" t="str">
        <f>IF('PCN Variation'!B954="","",IF('PCN Variation'!K954="","",'PCN Variation'!K954))</f>
        <v/>
      </c>
      <c r="E950" t="str">
        <f>IF('PCN Variation'!B954="","",IF('PCN Variation'!M954="","",'PCN Variation'!M954))</f>
        <v/>
      </c>
      <c r="F950" t="str">
        <f>IF('PCN Variation'!B954="","",IF('PCN Variation'!I954="","",'PCN Variation'!I954))</f>
        <v/>
      </c>
      <c r="G950" t="str">
        <f>IF('PCN Variation'!B954="","",IF('PCN Variation'!S954="","",'PCN Variation'!S954))</f>
        <v/>
      </c>
      <c r="H950" t="str">
        <f>IF('PCN Variation'!B954="","",IF('PCN Variation'!U954="","",'PCN Variation'!U954))</f>
        <v/>
      </c>
    </row>
    <row r="951" spans="1:8" x14ac:dyDescent="0.35">
      <c r="A951" t="str">
        <f>IF('PCN Variation'!B955="","",'PCN Variation'!B955)</f>
        <v/>
      </c>
      <c r="B951" t="str">
        <f>IF('PCN Variation'!B955="","",IF('PCN Variation'!G955="","",'PCN Variation'!G955))</f>
        <v/>
      </c>
      <c r="C951" t="str">
        <f>IF('PCN Variation'!B955="","",IF('PCN Variation'!O955="","",'PCN Variation'!O955))</f>
        <v/>
      </c>
      <c r="D951" t="str">
        <f>IF('PCN Variation'!B955="","",IF('PCN Variation'!K955="","",'PCN Variation'!K955))</f>
        <v/>
      </c>
      <c r="E951" t="str">
        <f>IF('PCN Variation'!B955="","",IF('PCN Variation'!M955="","",'PCN Variation'!M955))</f>
        <v/>
      </c>
      <c r="F951" t="str">
        <f>IF('PCN Variation'!B955="","",IF('PCN Variation'!I955="","",'PCN Variation'!I955))</f>
        <v/>
      </c>
      <c r="G951" t="str">
        <f>IF('PCN Variation'!B955="","",IF('PCN Variation'!S955="","",'PCN Variation'!S955))</f>
        <v/>
      </c>
      <c r="H951" t="str">
        <f>IF('PCN Variation'!B955="","",IF('PCN Variation'!U955="","",'PCN Variation'!U955))</f>
        <v/>
      </c>
    </row>
    <row r="952" spans="1:8" x14ac:dyDescent="0.35">
      <c r="A952" t="str">
        <f>IF('PCN Variation'!B956="","",'PCN Variation'!B956)</f>
        <v/>
      </c>
      <c r="B952" t="str">
        <f>IF('PCN Variation'!B956="","",IF('PCN Variation'!G956="","",'PCN Variation'!G956))</f>
        <v/>
      </c>
      <c r="C952" t="str">
        <f>IF('PCN Variation'!B956="","",IF('PCN Variation'!O956="","",'PCN Variation'!O956))</f>
        <v/>
      </c>
      <c r="D952" t="str">
        <f>IF('PCN Variation'!B956="","",IF('PCN Variation'!K956="","",'PCN Variation'!K956))</f>
        <v/>
      </c>
      <c r="E952" t="str">
        <f>IF('PCN Variation'!B956="","",IF('PCN Variation'!M956="","",'PCN Variation'!M956))</f>
        <v/>
      </c>
      <c r="F952" t="str">
        <f>IF('PCN Variation'!B956="","",IF('PCN Variation'!I956="","",'PCN Variation'!I956))</f>
        <v/>
      </c>
      <c r="G952" t="str">
        <f>IF('PCN Variation'!B956="","",IF('PCN Variation'!S956="","",'PCN Variation'!S956))</f>
        <v/>
      </c>
      <c r="H952" t="str">
        <f>IF('PCN Variation'!B956="","",IF('PCN Variation'!U956="","",'PCN Variation'!U956))</f>
        <v/>
      </c>
    </row>
    <row r="953" spans="1:8" x14ac:dyDescent="0.35">
      <c r="A953" t="str">
        <f>IF('PCN Variation'!B957="","",'PCN Variation'!B957)</f>
        <v/>
      </c>
      <c r="B953" t="str">
        <f>IF('PCN Variation'!B957="","",IF('PCN Variation'!G957="","",'PCN Variation'!G957))</f>
        <v/>
      </c>
      <c r="C953" t="str">
        <f>IF('PCN Variation'!B957="","",IF('PCN Variation'!O957="","",'PCN Variation'!O957))</f>
        <v/>
      </c>
      <c r="D953" t="str">
        <f>IF('PCN Variation'!B957="","",IF('PCN Variation'!K957="","",'PCN Variation'!K957))</f>
        <v/>
      </c>
      <c r="E953" t="str">
        <f>IF('PCN Variation'!B957="","",IF('PCN Variation'!M957="","",'PCN Variation'!M957))</f>
        <v/>
      </c>
      <c r="F953" t="str">
        <f>IF('PCN Variation'!B957="","",IF('PCN Variation'!I957="","",'PCN Variation'!I957))</f>
        <v/>
      </c>
      <c r="G953" t="str">
        <f>IF('PCN Variation'!B957="","",IF('PCN Variation'!S957="","",'PCN Variation'!S957))</f>
        <v/>
      </c>
      <c r="H953" t="str">
        <f>IF('PCN Variation'!B957="","",IF('PCN Variation'!U957="","",'PCN Variation'!U957))</f>
        <v/>
      </c>
    </row>
    <row r="954" spans="1:8" x14ac:dyDescent="0.35">
      <c r="A954" t="str">
        <f>IF('PCN Variation'!B958="","",'PCN Variation'!B958)</f>
        <v/>
      </c>
      <c r="B954" t="str">
        <f>IF('PCN Variation'!B958="","",IF('PCN Variation'!G958="","",'PCN Variation'!G958))</f>
        <v/>
      </c>
      <c r="C954" t="str">
        <f>IF('PCN Variation'!B958="","",IF('PCN Variation'!O958="","",'PCN Variation'!O958))</f>
        <v/>
      </c>
      <c r="D954" t="str">
        <f>IF('PCN Variation'!B958="","",IF('PCN Variation'!K958="","",'PCN Variation'!K958))</f>
        <v/>
      </c>
      <c r="E954" t="str">
        <f>IF('PCN Variation'!B958="","",IF('PCN Variation'!M958="","",'PCN Variation'!M958))</f>
        <v/>
      </c>
      <c r="F954" t="str">
        <f>IF('PCN Variation'!B958="","",IF('PCN Variation'!I958="","",'PCN Variation'!I958))</f>
        <v/>
      </c>
      <c r="G954" t="str">
        <f>IF('PCN Variation'!B958="","",IF('PCN Variation'!S958="","",'PCN Variation'!S958))</f>
        <v/>
      </c>
      <c r="H954" t="str">
        <f>IF('PCN Variation'!B958="","",IF('PCN Variation'!U958="","",'PCN Variation'!U958))</f>
        <v/>
      </c>
    </row>
    <row r="955" spans="1:8" x14ac:dyDescent="0.35">
      <c r="A955" t="str">
        <f>IF('PCN Variation'!B959="","",'PCN Variation'!B959)</f>
        <v/>
      </c>
      <c r="B955" t="str">
        <f>IF('PCN Variation'!B959="","",IF('PCN Variation'!G959="","",'PCN Variation'!G959))</f>
        <v/>
      </c>
      <c r="C955" t="str">
        <f>IF('PCN Variation'!B959="","",IF('PCN Variation'!O959="","",'PCN Variation'!O959))</f>
        <v/>
      </c>
      <c r="D955" t="str">
        <f>IF('PCN Variation'!B959="","",IF('PCN Variation'!K959="","",'PCN Variation'!K959))</f>
        <v/>
      </c>
      <c r="E955" t="str">
        <f>IF('PCN Variation'!B959="","",IF('PCN Variation'!M959="","",'PCN Variation'!M959))</f>
        <v/>
      </c>
      <c r="F955" t="str">
        <f>IF('PCN Variation'!B959="","",IF('PCN Variation'!I959="","",'PCN Variation'!I959))</f>
        <v/>
      </c>
      <c r="G955" t="str">
        <f>IF('PCN Variation'!B959="","",IF('PCN Variation'!S959="","",'PCN Variation'!S959))</f>
        <v/>
      </c>
      <c r="H955" t="str">
        <f>IF('PCN Variation'!B959="","",IF('PCN Variation'!U959="","",'PCN Variation'!U959))</f>
        <v/>
      </c>
    </row>
    <row r="956" spans="1:8" x14ac:dyDescent="0.35">
      <c r="A956" t="str">
        <f>IF('PCN Variation'!B960="","",'PCN Variation'!B960)</f>
        <v/>
      </c>
      <c r="B956" t="str">
        <f>IF('PCN Variation'!B960="","",IF('PCN Variation'!G960="","",'PCN Variation'!G960))</f>
        <v/>
      </c>
      <c r="C956" t="str">
        <f>IF('PCN Variation'!B960="","",IF('PCN Variation'!O960="","",'PCN Variation'!O960))</f>
        <v/>
      </c>
      <c r="D956" t="str">
        <f>IF('PCN Variation'!B960="","",IF('PCN Variation'!K960="","",'PCN Variation'!K960))</f>
        <v/>
      </c>
      <c r="E956" t="str">
        <f>IF('PCN Variation'!B960="","",IF('PCN Variation'!M960="","",'PCN Variation'!M960))</f>
        <v/>
      </c>
      <c r="F956" t="str">
        <f>IF('PCN Variation'!B960="","",IF('PCN Variation'!I960="","",'PCN Variation'!I960))</f>
        <v/>
      </c>
      <c r="G956" t="str">
        <f>IF('PCN Variation'!B960="","",IF('PCN Variation'!S960="","",'PCN Variation'!S960))</f>
        <v/>
      </c>
      <c r="H956" t="str">
        <f>IF('PCN Variation'!B960="","",IF('PCN Variation'!U960="","",'PCN Variation'!U960))</f>
        <v/>
      </c>
    </row>
    <row r="957" spans="1:8" x14ac:dyDescent="0.35">
      <c r="A957" t="str">
        <f>IF('PCN Variation'!B961="","",'PCN Variation'!B961)</f>
        <v/>
      </c>
      <c r="B957" t="str">
        <f>IF('PCN Variation'!B961="","",IF('PCN Variation'!G961="","",'PCN Variation'!G961))</f>
        <v/>
      </c>
      <c r="C957" t="str">
        <f>IF('PCN Variation'!B961="","",IF('PCN Variation'!O961="","",'PCN Variation'!O961))</f>
        <v/>
      </c>
      <c r="D957" t="str">
        <f>IF('PCN Variation'!B961="","",IF('PCN Variation'!K961="","",'PCN Variation'!K961))</f>
        <v/>
      </c>
      <c r="E957" t="str">
        <f>IF('PCN Variation'!B961="","",IF('PCN Variation'!M961="","",'PCN Variation'!M961))</f>
        <v/>
      </c>
      <c r="F957" t="str">
        <f>IF('PCN Variation'!B961="","",IF('PCN Variation'!I961="","",'PCN Variation'!I961))</f>
        <v/>
      </c>
      <c r="G957" t="str">
        <f>IF('PCN Variation'!B961="","",IF('PCN Variation'!S961="","",'PCN Variation'!S961))</f>
        <v/>
      </c>
      <c r="H957" t="str">
        <f>IF('PCN Variation'!B961="","",IF('PCN Variation'!U961="","",'PCN Variation'!U961))</f>
        <v/>
      </c>
    </row>
    <row r="958" spans="1:8" x14ac:dyDescent="0.35">
      <c r="A958" t="str">
        <f>IF('PCN Variation'!B962="","",'PCN Variation'!B962)</f>
        <v/>
      </c>
      <c r="B958" t="str">
        <f>IF('PCN Variation'!B962="","",IF('PCN Variation'!G962="","",'PCN Variation'!G962))</f>
        <v/>
      </c>
      <c r="C958" t="str">
        <f>IF('PCN Variation'!B962="","",IF('PCN Variation'!O962="","",'PCN Variation'!O962))</f>
        <v/>
      </c>
      <c r="D958" t="str">
        <f>IF('PCN Variation'!B962="","",IF('PCN Variation'!K962="","",'PCN Variation'!K962))</f>
        <v/>
      </c>
      <c r="E958" t="str">
        <f>IF('PCN Variation'!B962="","",IF('PCN Variation'!M962="","",'PCN Variation'!M962))</f>
        <v/>
      </c>
      <c r="F958" t="str">
        <f>IF('PCN Variation'!B962="","",IF('PCN Variation'!I962="","",'PCN Variation'!I962))</f>
        <v/>
      </c>
      <c r="G958" t="str">
        <f>IF('PCN Variation'!B962="","",IF('PCN Variation'!S962="","",'PCN Variation'!S962))</f>
        <v/>
      </c>
      <c r="H958" t="str">
        <f>IF('PCN Variation'!B962="","",IF('PCN Variation'!U962="","",'PCN Variation'!U962))</f>
        <v/>
      </c>
    </row>
    <row r="959" spans="1:8" x14ac:dyDescent="0.35">
      <c r="A959" t="str">
        <f>IF('PCN Variation'!B963="","",'PCN Variation'!B963)</f>
        <v/>
      </c>
      <c r="B959" t="str">
        <f>IF('PCN Variation'!B963="","",IF('PCN Variation'!G963="","",'PCN Variation'!G963))</f>
        <v/>
      </c>
      <c r="C959" t="str">
        <f>IF('PCN Variation'!B963="","",IF('PCN Variation'!O963="","",'PCN Variation'!O963))</f>
        <v/>
      </c>
      <c r="D959" t="str">
        <f>IF('PCN Variation'!B963="","",IF('PCN Variation'!K963="","",'PCN Variation'!K963))</f>
        <v/>
      </c>
      <c r="E959" t="str">
        <f>IF('PCN Variation'!B963="","",IF('PCN Variation'!M963="","",'PCN Variation'!M963))</f>
        <v/>
      </c>
      <c r="F959" t="str">
        <f>IF('PCN Variation'!B963="","",IF('PCN Variation'!I963="","",'PCN Variation'!I963))</f>
        <v/>
      </c>
      <c r="G959" t="str">
        <f>IF('PCN Variation'!B963="","",IF('PCN Variation'!S963="","",'PCN Variation'!S963))</f>
        <v/>
      </c>
      <c r="H959" t="str">
        <f>IF('PCN Variation'!B963="","",IF('PCN Variation'!U963="","",'PCN Variation'!U963))</f>
        <v/>
      </c>
    </row>
    <row r="960" spans="1:8" x14ac:dyDescent="0.35">
      <c r="A960" t="str">
        <f>IF('PCN Variation'!B964="","",'PCN Variation'!B964)</f>
        <v/>
      </c>
      <c r="B960" t="str">
        <f>IF('PCN Variation'!B964="","",IF('PCN Variation'!G964="","",'PCN Variation'!G964))</f>
        <v/>
      </c>
      <c r="C960" t="str">
        <f>IF('PCN Variation'!B964="","",IF('PCN Variation'!O964="","",'PCN Variation'!O964))</f>
        <v/>
      </c>
      <c r="D960" t="str">
        <f>IF('PCN Variation'!B964="","",IF('PCN Variation'!K964="","",'PCN Variation'!K964))</f>
        <v/>
      </c>
      <c r="E960" t="str">
        <f>IF('PCN Variation'!B964="","",IF('PCN Variation'!M964="","",'PCN Variation'!M964))</f>
        <v/>
      </c>
      <c r="F960" t="str">
        <f>IF('PCN Variation'!B964="","",IF('PCN Variation'!I964="","",'PCN Variation'!I964))</f>
        <v/>
      </c>
      <c r="G960" t="str">
        <f>IF('PCN Variation'!B964="","",IF('PCN Variation'!S964="","",'PCN Variation'!S964))</f>
        <v/>
      </c>
      <c r="H960" t="str">
        <f>IF('PCN Variation'!B964="","",IF('PCN Variation'!U964="","",'PCN Variation'!U964))</f>
        <v/>
      </c>
    </row>
    <row r="961" spans="1:8" x14ac:dyDescent="0.35">
      <c r="A961" t="str">
        <f>IF('PCN Variation'!B965="","",'PCN Variation'!B965)</f>
        <v/>
      </c>
      <c r="B961" t="str">
        <f>IF('PCN Variation'!B965="","",IF('PCN Variation'!G965="","",'PCN Variation'!G965))</f>
        <v/>
      </c>
      <c r="C961" t="str">
        <f>IF('PCN Variation'!B965="","",IF('PCN Variation'!O965="","",'PCN Variation'!O965))</f>
        <v/>
      </c>
      <c r="D961" t="str">
        <f>IF('PCN Variation'!B965="","",IF('PCN Variation'!K965="","",'PCN Variation'!K965))</f>
        <v/>
      </c>
      <c r="E961" t="str">
        <f>IF('PCN Variation'!B965="","",IF('PCN Variation'!M965="","",'PCN Variation'!M965))</f>
        <v/>
      </c>
      <c r="F961" t="str">
        <f>IF('PCN Variation'!B965="","",IF('PCN Variation'!I965="","",'PCN Variation'!I965))</f>
        <v/>
      </c>
      <c r="G961" t="str">
        <f>IF('PCN Variation'!B965="","",IF('PCN Variation'!S965="","",'PCN Variation'!S965))</f>
        <v/>
      </c>
      <c r="H961" t="str">
        <f>IF('PCN Variation'!B965="","",IF('PCN Variation'!U965="","",'PCN Variation'!U965))</f>
        <v/>
      </c>
    </row>
    <row r="962" spans="1:8" x14ac:dyDescent="0.35">
      <c r="A962" t="str">
        <f>IF('PCN Variation'!B966="","",'PCN Variation'!B966)</f>
        <v/>
      </c>
      <c r="B962" t="str">
        <f>IF('PCN Variation'!B966="","",IF('PCN Variation'!G966="","",'PCN Variation'!G966))</f>
        <v/>
      </c>
      <c r="C962" t="str">
        <f>IF('PCN Variation'!B966="","",IF('PCN Variation'!O966="","",'PCN Variation'!O966))</f>
        <v/>
      </c>
      <c r="D962" t="str">
        <f>IF('PCN Variation'!B966="","",IF('PCN Variation'!K966="","",'PCN Variation'!K966))</f>
        <v/>
      </c>
      <c r="E962" t="str">
        <f>IF('PCN Variation'!B966="","",IF('PCN Variation'!M966="","",'PCN Variation'!M966))</f>
        <v/>
      </c>
      <c r="F962" t="str">
        <f>IF('PCN Variation'!B966="","",IF('PCN Variation'!I966="","",'PCN Variation'!I966))</f>
        <v/>
      </c>
      <c r="G962" t="str">
        <f>IF('PCN Variation'!B966="","",IF('PCN Variation'!S966="","",'PCN Variation'!S966))</f>
        <v/>
      </c>
      <c r="H962" t="str">
        <f>IF('PCN Variation'!B966="","",IF('PCN Variation'!U966="","",'PCN Variation'!U966))</f>
        <v/>
      </c>
    </row>
    <row r="963" spans="1:8" x14ac:dyDescent="0.35">
      <c r="A963" t="str">
        <f>IF('PCN Variation'!B967="","",'PCN Variation'!B967)</f>
        <v/>
      </c>
      <c r="B963" t="str">
        <f>IF('PCN Variation'!B967="","",IF('PCN Variation'!G967="","",'PCN Variation'!G967))</f>
        <v/>
      </c>
      <c r="C963" t="str">
        <f>IF('PCN Variation'!B967="","",IF('PCN Variation'!O967="","",'PCN Variation'!O967))</f>
        <v/>
      </c>
      <c r="D963" t="str">
        <f>IF('PCN Variation'!B967="","",IF('PCN Variation'!K967="","",'PCN Variation'!K967))</f>
        <v/>
      </c>
      <c r="E963" t="str">
        <f>IF('PCN Variation'!B967="","",IF('PCN Variation'!M967="","",'PCN Variation'!M967))</f>
        <v/>
      </c>
      <c r="F963" t="str">
        <f>IF('PCN Variation'!B967="","",IF('PCN Variation'!I967="","",'PCN Variation'!I967))</f>
        <v/>
      </c>
      <c r="G963" t="str">
        <f>IF('PCN Variation'!B967="","",IF('PCN Variation'!S967="","",'PCN Variation'!S967))</f>
        <v/>
      </c>
      <c r="H963" t="str">
        <f>IF('PCN Variation'!B967="","",IF('PCN Variation'!U967="","",'PCN Variation'!U967))</f>
        <v/>
      </c>
    </row>
    <row r="964" spans="1:8" x14ac:dyDescent="0.35">
      <c r="A964" t="str">
        <f>IF('PCN Variation'!B968="","",'PCN Variation'!B968)</f>
        <v/>
      </c>
      <c r="B964" t="str">
        <f>IF('PCN Variation'!B968="","",IF('PCN Variation'!G968="","",'PCN Variation'!G968))</f>
        <v/>
      </c>
      <c r="C964" t="str">
        <f>IF('PCN Variation'!B968="","",IF('PCN Variation'!O968="","",'PCN Variation'!O968))</f>
        <v/>
      </c>
      <c r="D964" t="str">
        <f>IF('PCN Variation'!B968="","",IF('PCN Variation'!K968="","",'PCN Variation'!K968))</f>
        <v/>
      </c>
      <c r="E964" t="str">
        <f>IF('PCN Variation'!B968="","",IF('PCN Variation'!M968="","",'PCN Variation'!M968))</f>
        <v/>
      </c>
      <c r="F964" t="str">
        <f>IF('PCN Variation'!B968="","",IF('PCN Variation'!I968="","",'PCN Variation'!I968))</f>
        <v/>
      </c>
      <c r="G964" t="str">
        <f>IF('PCN Variation'!B968="","",IF('PCN Variation'!S968="","",'PCN Variation'!S968))</f>
        <v/>
      </c>
      <c r="H964" t="str">
        <f>IF('PCN Variation'!B968="","",IF('PCN Variation'!U968="","",'PCN Variation'!U968))</f>
        <v/>
      </c>
    </row>
    <row r="965" spans="1:8" x14ac:dyDescent="0.35">
      <c r="A965" t="str">
        <f>IF('PCN Variation'!B969="","",'PCN Variation'!B969)</f>
        <v/>
      </c>
      <c r="B965" t="str">
        <f>IF('PCN Variation'!B969="","",IF('PCN Variation'!G969="","",'PCN Variation'!G969))</f>
        <v/>
      </c>
      <c r="C965" t="str">
        <f>IF('PCN Variation'!B969="","",IF('PCN Variation'!O969="","",'PCN Variation'!O969))</f>
        <v/>
      </c>
      <c r="D965" t="str">
        <f>IF('PCN Variation'!B969="","",IF('PCN Variation'!K969="","",'PCN Variation'!K969))</f>
        <v/>
      </c>
      <c r="E965" t="str">
        <f>IF('PCN Variation'!B969="","",IF('PCN Variation'!M969="","",'PCN Variation'!M969))</f>
        <v/>
      </c>
      <c r="F965" t="str">
        <f>IF('PCN Variation'!B969="","",IF('PCN Variation'!I969="","",'PCN Variation'!I969))</f>
        <v/>
      </c>
      <c r="G965" t="str">
        <f>IF('PCN Variation'!B969="","",IF('PCN Variation'!S969="","",'PCN Variation'!S969))</f>
        <v/>
      </c>
      <c r="H965" t="str">
        <f>IF('PCN Variation'!B969="","",IF('PCN Variation'!U969="","",'PCN Variation'!U969))</f>
        <v/>
      </c>
    </row>
    <row r="966" spans="1:8" x14ac:dyDescent="0.35">
      <c r="A966" t="str">
        <f>IF('PCN Variation'!B970="","",'PCN Variation'!B970)</f>
        <v/>
      </c>
      <c r="B966" t="str">
        <f>IF('PCN Variation'!B970="","",IF('PCN Variation'!G970="","",'PCN Variation'!G970))</f>
        <v/>
      </c>
      <c r="C966" t="str">
        <f>IF('PCN Variation'!B970="","",IF('PCN Variation'!O970="","",'PCN Variation'!O970))</f>
        <v/>
      </c>
      <c r="D966" t="str">
        <f>IF('PCN Variation'!B970="","",IF('PCN Variation'!K970="","",'PCN Variation'!K970))</f>
        <v/>
      </c>
      <c r="E966" t="str">
        <f>IF('PCN Variation'!B970="","",IF('PCN Variation'!M970="","",'PCN Variation'!M970))</f>
        <v/>
      </c>
      <c r="F966" t="str">
        <f>IF('PCN Variation'!B970="","",IF('PCN Variation'!I970="","",'PCN Variation'!I970))</f>
        <v/>
      </c>
      <c r="G966" t="str">
        <f>IF('PCN Variation'!B970="","",IF('PCN Variation'!S970="","",'PCN Variation'!S970))</f>
        <v/>
      </c>
      <c r="H966" t="str">
        <f>IF('PCN Variation'!B970="","",IF('PCN Variation'!U970="","",'PCN Variation'!U970))</f>
        <v/>
      </c>
    </row>
    <row r="967" spans="1:8" x14ac:dyDescent="0.35">
      <c r="A967" t="str">
        <f>IF('PCN Variation'!B971="","",'PCN Variation'!B971)</f>
        <v/>
      </c>
      <c r="B967" t="str">
        <f>IF('PCN Variation'!B971="","",IF('PCN Variation'!G971="","",'PCN Variation'!G971))</f>
        <v/>
      </c>
      <c r="C967" t="str">
        <f>IF('PCN Variation'!B971="","",IF('PCN Variation'!O971="","",'PCN Variation'!O971))</f>
        <v/>
      </c>
      <c r="D967" t="str">
        <f>IF('PCN Variation'!B971="","",IF('PCN Variation'!K971="","",'PCN Variation'!K971))</f>
        <v/>
      </c>
      <c r="E967" t="str">
        <f>IF('PCN Variation'!B971="","",IF('PCN Variation'!M971="","",'PCN Variation'!M971))</f>
        <v/>
      </c>
      <c r="F967" t="str">
        <f>IF('PCN Variation'!B971="","",IF('PCN Variation'!I971="","",'PCN Variation'!I971))</f>
        <v/>
      </c>
      <c r="G967" t="str">
        <f>IF('PCN Variation'!B971="","",IF('PCN Variation'!S971="","",'PCN Variation'!S971))</f>
        <v/>
      </c>
      <c r="H967" t="str">
        <f>IF('PCN Variation'!B971="","",IF('PCN Variation'!U971="","",'PCN Variation'!U971))</f>
        <v/>
      </c>
    </row>
    <row r="968" spans="1:8" x14ac:dyDescent="0.35">
      <c r="A968" t="str">
        <f>IF('PCN Variation'!B972="","",'PCN Variation'!B972)</f>
        <v/>
      </c>
      <c r="B968" t="str">
        <f>IF('PCN Variation'!B972="","",IF('PCN Variation'!G972="","",'PCN Variation'!G972))</f>
        <v/>
      </c>
      <c r="C968" t="str">
        <f>IF('PCN Variation'!B972="","",IF('PCN Variation'!O972="","",'PCN Variation'!O972))</f>
        <v/>
      </c>
      <c r="D968" t="str">
        <f>IF('PCN Variation'!B972="","",IF('PCN Variation'!K972="","",'PCN Variation'!K972))</f>
        <v/>
      </c>
      <c r="E968" t="str">
        <f>IF('PCN Variation'!B972="","",IF('PCN Variation'!M972="","",'PCN Variation'!M972))</f>
        <v/>
      </c>
      <c r="F968" t="str">
        <f>IF('PCN Variation'!B972="","",IF('PCN Variation'!I972="","",'PCN Variation'!I972))</f>
        <v/>
      </c>
      <c r="G968" t="str">
        <f>IF('PCN Variation'!B972="","",IF('PCN Variation'!S972="","",'PCN Variation'!S972))</f>
        <v/>
      </c>
      <c r="H968" t="str">
        <f>IF('PCN Variation'!B972="","",IF('PCN Variation'!U972="","",'PCN Variation'!U972))</f>
        <v/>
      </c>
    </row>
    <row r="969" spans="1:8" x14ac:dyDescent="0.35">
      <c r="A969" t="str">
        <f>IF('PCN Variation'!B973="","",'PCN Variation'!B973)</f>
        <v/>
      </c>
      <c r="B969" t="str">
        <f>IF('PCN Variation'!B973="","",IF('PCN Variation'!G973="","",'PCN Variation'!G973))</f>
        <v/>
      </c>
      <c r="C969" t="str">
        <f>IF('PCN Variation'!B973="","",IF('PCN Variation'!O973="","",'PCN Variation'!O973))</f>
        <v/>
      </c>
      <c r="D969" t="str">
        <f>IF('PCN Variation'!B973="","",IF('PCN Variation'!K973="","",'PCN Variation'!K973))</f>
        <v/>
      </c>
      <c r="E969" t="str">
        <f>IF('PCN Variation'!B973="","",IF('PCN Variation'!M973="","",'PCN Variation'!M973))</f>
        <v/>
      </c>
      <c r="F969" t="str">
        <f>IF('PCN Variation'!B973="","",IF('PCN Variation'!I973="","",'PCN Variation'!I973))</f>
        <v/>
      </c>
      <c r="G969" t="str">
        <f>IF('PCN Variation'!B973="","",IF('PCN Variation'!S973="","",'PCN Variation'!S973))</f>
        <v/>
      </c>
      <c r="H969" t="str">
        <f>IF('PCN Variation'!B973="","",IF('PCN Variation'!U973="","",'PCN Variation'!U973))</f>
        <v/>
      </c>
    </row>
    <row r="970" spans="1:8" x14ac:dyDescent="0.35">
      <c r="A970" t="str">
        <f>IF('PCN Variation'!B974="","",'PCN Variation'!B974)</f>
        <v/>
      </c>
      <c r="B970" t="str">
        <f>IF('PCN Variation'!B974="","",IF('PCN Variation'!G974="","",'PCN Variation'!G974))</f>
        <v/>
      </c>
      <c r="C970" t="str">
        <f>IF('PCN Variation'!B974="","",IF('PCN Variation'!O974="","",'PCN Variation'!O974))</f>
        <v/>
      </c>
      <c r="D970" t="str">
        <f>IF('PCN Variation'!B974="","",IF('PCN Variation'!K974="","",'PCN Variation'!K974))</f>
        <v/>
      </c>
      <c r="E970" t="str">
        <f>IF('PCN Variation'!B974="","",IF('PCN Variation'!M974="","",'PCN Variation'!M974))</f>
        <v/>
      </c>
      <c r="F970" t="str">
        <f>IF('PCN Variation'!B974="","",IF('PCN Variation'!I974="","",'PCN Variation'!I974))</f>
        <v/>
      </c>
      <c r="G970" t="str">
        <f>IF('PCN Variation'!B974="","",IF('PCN Variation'!S974="","",'PCN Variation'!S974))</f>
        <v/>
      </c>
      <c r="H970" t="str">
        <f>IF('PCN Variation'!B974="","",IF('PCN Variation'!U974="","",'PCN Variation'!U974))</f>
        <v/>
      </c>
    </row>
    <row r="971" spans="1:8" x14ac:dyDescent="0.35">
      <c r="A971" t="str">
        <f>IF('PCN Variation'!B975="","",'PCN Variation'!B975)</f>
        <v/>
      </c>
      <c r="B971" t="str">
        <f>IF('PCN Variation'!B975="","",IF('PCN Variation'!G975="","",'PCN Variation'!G975))</f>
        <v/>
      </c>
      <c r="C971" t="str">
        <f>IF('PCN Variation'!B975="","",IF('PCN Variation'!O975="","",'PCN Variation'!O975))</f>
        <v/>
      </c>
      <c r="D971" t="str">
        <f>IF('PCN Variation'!B975="","",IF('PCN Variation'!K975="","",'PCN Variation'!K975))</f>
        <v/>
      </c>
      <c r="E971" t="str">
        <f>IF('PCN Variation'!B975="","",IF('PCN Variation'!M975="","",'PCN Variation'!M975))</f>
        <v/>
      </c>
      <c r="F971" t="str">
        <f>IF('PCN Variation'!B975="","",IF('PCN Variation'!I975="","",'PCN Variation'!I975))</f>
        <v/>
      </c>
      <c r="G971" t="str">
        <f>IF('PCN Variation'!B975="","",IF('PCN Variation'!S975="","",'PCN Variation'!S975))</f>
        <v/>
      </c>
      <c r="H971" t="str">
        <f>IF('PCN Variation'!B975="","",IF('PCN Variation'!U975="","",'PCN Variation'!U975))</f>
        <v/>
      </c>
    </row>
    <row r="972" spans="1:8" x14ac:dyDescent="0.35">
      <c r="A972" t="str">
        <f>IF('PCN Variation'!B976="","",'PCN Variation'!B976)</f>
        <v/>
      </c>
      <c r="B972" t="str">
        <f>IF('PCN Variation'!B976="","",IF('PCN Variation'!G976="","",'PCN Variation'!G976))</f>
        <v/>
      </c>
      <c r="C972" t="str">
        <f>IF('PCN Variation'!B976="","",IF('PCN Variation'!O976="","",'PCN Variation'!O976))</f>
        <v/>
      </c>
      <c r="D972" t="str">
        <f>IF('PCN Variation'!B976="","",IF('PCN Variation'!K976="","",'PCN Variation'!K976))</f>
        <v/>
      </c>
      <c r="E972" t="str">
        <f>IF('PCN Variation'!B976="","",IF('PCN Variation'!M976="","",'PCN Variation'!M976))</f>
        <v/>
      </c>
      <c r="F972" t="str">
        <f>IF('PCN Variation'!B976="","",IF('PCN Variation'!I976="","",'PCN Variation'!I976))</f>
        <v/>
      </c>
      <c r="G972" t="str">
        <f>IF('PCN Variation'!B976="","",IF('PCN Variation'!S976="","",'PCN Variation'!S976))</f>
        <v/>
      </c>
      <c r="H972" t="str">
        <f>IF('PCN Variation'!B976="","",IF('PCN Variation'!U976="","",'PCN Variation'!U976))</f>
        <v/>
      </c>
    </row>
    <row r="973" spans="1:8" x14ac:dyDescent="0.35">
      <c r="A973" t="str">
        <f>IF('PCN Variation'!B977="","",'PCN Variation'!B977)</f>
        <v/>
      </c>
      <c r="B973" t="str">
        <f>IF('PCN Variation'!B977="","",IF('PCN Variation'!G977="","",'PCN Variation'!G977))</f>
        <v/>
      </c>
      <c r="C973" t="str">
        <f>IF('PCN Variation'!B977="","",IF('PCN Variation'!O977="","",'PCN Variation'!O977))</f>
        <v/>
      </c>
      <c r="D973" t="str">
        <f>IF('PCN Variation'!B977="","",IF('PCN Variation'!K977="","",'PCN Variation'!K977))</f>
        <v/>
      </c>
      <c r="E973" t="str">
        <f>IF('PCN Variation'!B977="","",IF('PCN Variation'!M977="","",'PCN Variation'!M977))</f>
        <v/>
      </c>
      <c r="F973" t="str">
        <f>IF('PCN Variation'!B977="","",IF('PCN Variation'!I977="","",'PCN Variation'!I977))</f>
        <v/>
      </c>
      <c r="G973" t="str">
        <f>IF('PCN Variation'!B977="","",IF('PCN Variation'!S977="","",'PCN Variation'!S977))</f>
        <v/>
      </c>
      <c r="H973" t="str">
        <f>IF('PCN Variation'!B977="","",IF('PCN Variation'!U977="","",'PCN Variation'!U977))</f>
        <v/>
      </c>
    </row>
    <row r="974" spans="1:8" x14ac:dyDescent="0.35">
      <c r="A974" t="str">
        <f>IF('PCN Variation'!B978="","",'PCN Variation'!B978)</f>
        <v/>
      </c>
      <c r="B974" t="str">
        <f>IF('PCN Variation'!B978="","",IF('PCN Variation'!G978="","",'PCN Variation'!G978))</f>
        <v/>
      </c>
      <c r="C974" t="str">
        <f>IF('PCN Variation'!B978="","",IF('PCN Variation'!O978="","",'PCN Variation'!O978))</f>
        <v/>
      </c>
      <c r="D974" t="str">
        <f>IF('PCN Variation'!B978="","",IF('PCN Variation'!K978="","",'PCN Variation'!K978))</f>
        <v/>
      </c>
      <c r="E974" t="str">
        <f>IF('PCN Variation'!B978="","",IF('PCN Variation'!M978="","",'PCN Variation'!M978))</f>
        <v/>
      </c>
      <c r="F974" t="str">
        <f>IF('PCN Variation'!B978="","",IF('PCN Variation'!I978="","",'PCN Variation'!I978))</f>
        <v/>
      </c>
      <c r="G974" t="str">
        <f>IF('PCN Variation'!B978="","",IF('PCN Variation'!S978="","",'PCN Variation'!S978))</f>
        <v/>
      </c>
      <c r="H974" t="str">
        <f>IF('PCN Variation'!B978="","",IF('PCN Variation'!U978="","",'PCN Variation'!U978))</f>
        <v/>
      </c>
    </row>
    <row r="975" spans="1:8" x14ac:dyDescent="0.35">
      <c r="A975" t="str">
        <f>IF('PCN Variation'!B979="","",'PCN Variation'!B979)</f>
        <v/>
      </c>
      <c r="B975" t="str">
        <f>IF('PCN Variation'!B979="","",IF('PCN Variation'!G979="","",'PCN Variation'!G979))</f>
        <v/>
      </c>
      <c r="C975" t="str">
        <f>IF('PCN Variation'!B979="","",IF('PCN Variation'!O979="","",'PCN Variation'!O979))</f>
        <v/>
      </c>
      <c r="D975" t="str">
        <f>IF('PCN Variation'!B979="","",IF('PCN Variation'!K979="","",'PCN Variation'!K979))</f>
        <v/>
      </c>
      <c r="E975" t="str">
        <f>IF('PCN Variation'!B979="","",IF('PCN Variation'!M979="","",'PCN Variation'!M979))</f>
        <v/>
      </c>
      <c r="F975" t="str">
        <f>IF('PCN Variation'!B979="","",IF('PCN Variation'!I979="","",'PCN Variation'!I979))</f>
        <v/>
      </c>
      <c r="G975" t="str">
        <f>IF('PCN Variation'!B979="","",IF('PCN Variation'!S979="","",'PCN Variation'!S979))</f>
        <v/>
      </c>
      <c r="H975" t="str">
        <f>IF('PCN Variation'!B979="","",IF('PCN Variation'!U979="","",'PCN Variation'!U979))</f>
        <v/>
      </c>
    </row>
    <row r="976" spans="1:8" x14ac:dyDescent="0.35">
      <c r="A976" t="str">
        <f>IF('PCN Variation'!B980="","",'PCN Variation'!B980)</f>
        <v/>
      </c>
      <c r="B976" t="str">
        <f>IF('PCN Variation'!B980="","",IF('PCN Variation'!G980="","",'PCN Variation'!G980))</f>
        <v/>
      </c>
      <c r="C976" t="str">
        <f>IF('PCN Variation'!B980="","",IF('PCN Variation'!O980="","",'PCN Variation'!O980))</f>
        <v/>
      </c>
      <c r="D976" t="str">
        <f>IF('PCN Variation'!B980="","",IF('PCN Variation'!K980="","",'PCN Variation'!K980))</f>
        <v/>
      </c>
      <c r="E976" t="str">
        <f>IF('PCN Variation'!B980="","",IF('PCN Variation'!M980="","",'PCN Variation'!M980))</f>
        <v/>
      </c>
      <c r="F976" t="str">
        <f>IF('PCN Variation'!B980="","",IF('PCN Variation'!I980="","",'PCN Variation'!I980))</f>
        <v/>
      </c>
      <c r="G976" t="str">
        <f>IF('PCN Variation'!B980="","",IF('PCN Variation'!S980="","",'PCN Variation'!S980))</f>
        <v/>
      </c>
      <c r="H976" t="str">
        <f>IF('PCN Variation'!B980="","",IF('PCN Variation'!U980="","",'PCN Variation'!U980))</f>
        <v/>
      </c>
    </row>
    <row r="977" spans="1:8" x14ac:dyDescent="0.35">
      <c r="A977" t="str">
        <f>IF('PCN Variation'!B981="","",'PCN Variation'!B981)</f>
        <v/>
      </c>
      <c r="B977" t="str">
        <f>IF('PCN Variation'!B981="","",IF('PCN Variation'!G981="","",'PCN Variation'!G981))</f>
        <v/>
      </c>
      <c r="C977" t="str">
        <f>IF('PCN Variation'!B981="","",IF('PCN Variation'!O981="","",'PCN Variation'!O981))</f>
        <v/>
      </c>
      <c r="D977" t="str">
        <f>IF('PCN Variation'!B981="","",IF('PCN Variation'!K981="","",'PCN Variation'!K981))</f>
        <v/>
      </c>
      <c r="E977" t="str">
        <f>IF('PCN Variation'!B981="","",IF('PCN Variation'!M981="","",'PCN Variation'!M981))</f>
        <v/>
      </c>
      <c r="F977" t="str">
        <f>IF('PCN Variation'!B981="","",IF('PCN Variation'!I981="","",'PCN Variation'!I981))</f>
        <v/>
      </c>
      <c r="G977" t="str">
        <f>IF('PCN Variation'!B981="","",IF('PCN Variation'!S981="","",'PCN Variation'!S981))</f>
        <v/>
      </c>
      <c r="H977" t="str">
        <f>IF('PCN Variation'!B981="","",IF('PCN Variation'!U981="","",'PCN Variation'!U981))</f>
        <v/>
      </c>
    </row>
    <row r="978" spans="1:8" x14ac:dyDescent="0.35">
      <c r="A978" t="str">
        <f>IF('PCN Variation'!B982="","",'PCN Variation'!B982)</f>
        <v/>
      </c>
      <c r="B978" t="str">
        <f>IF('PCN Variation'!B982="","",IF('PCN Variation'!G982="","",'PCN Variation'!G982))</f>
        <v/>
      </c>
      <c r="C978" t="str">
        <f>IF('PCN Variation'!B982="","",IF('PCN Variation'!O982="","",'PCN Variation'!O982))</f>
        <v/>
      </c>
      <c r="D978" t="str">
        <f>IF('PCN Variation'!B982="","",IF('PCN Variation'!K982="","",'PCN Variation'!K982))</f>
        <v/>
      </c>
      <c r="E978" t="str">
        <f>IF('PCN Variation'!B982="","",IF('PCN Variation'!M982="","",'PCN Variation'!M982))</f>
        <v/>
      </c>
      <c r="F978" t="str">
        <f>IF('PCN Variation'!B982="","",IF('PCN Variation'!I982="","",'PCN Variation'!I982))</f>
        <v/>
      </c>
      <c r="G978" t="str">
        <f>IF('PCN Variation'!B982="","",IF('PCN Variation'!S982="","",'PCN Variation'!S982))</f>
        <v/>
      </c>
      <c r="H978" t="str">
        <f>IF('PCN Variation'!B982="","",IF('PCN Variation'!U982="","",'PCN Variation'!U982))</f>
        <v/>
      </c>
    </row>
    <row r="979" spans="1:8" x14ac:dyDescent="0.35">
      <c r="A979" t="str">
        <f>IF('PCN Variation'!B983="","",'PCN Variation'!B983)</f>
        <v/>
      </c>
      <c r="B979" t="str">
        <f>IF('PCN Variation'!B983="","",IF('PCN Variation'!G983="","",'PCN Variation'!G983))</f>
        <v/>
      </c>
      <c r="C979" t="str">
        <f>IF('PCN Variation'!B983="","",IF('PCN Variation'!O983="","",'PCN Variation'!O983))</f>
        <v/>
      </c>
      <c r="D979" t="str">
        <f>IF('PCN Variation'!B983="","",IF('PCN Variation'!K983="","",'PCN Variation'!K983))</f>
        <v/>
      </c>
      <c r="E979" t="str">
        <f>IF('PCN Variation'!B983="","",IF('PCN Variation'!M983="","",'PCN Variation'!M983))</f>
        <v/>
      </c>
      <c r="F979" t="str">
        <f>IF('PCN Variation'!B983="","",IF('PCN Variation'!I983="","",'PCN Variation'!I983))</f>
        <v/>
      </c>
      <c r="G979" t="str">
        <f>IF('PCN Variation'!B983="","",IF('PCN Variation'!S983="","",'PCN Variation'!S983))</f>
        <v/>
      </c>
      <c r="H979" t="str">
        <f>IF('PCN Variation'!B983="","",IF('PCN Variation'!U983="","",'PCN Variation'!U983))</f>
        <v/>
      </c>
    </row>
    <row r="980" spans="1:8" x14ac:dyDescent="0.35">
      <c r="A980" t="str">
        <f>IF('PCN Variation'!B984="","",'PCN Variation'!B984)</f>
        <v/>
      </c>
      <c r="B980" t="str">
        <f>IF('PCN Variation'!B984="","",IF('PCN Variation'!G984="","",'PCN Variation'!G984))</f>
        <v/>
      </c>
      <c r="C980" t="str">
        <f>IF('PCN Variation'!B984="","",IF('PCN Variation'!O984="","",'PCN Variation'!O984))</f>
        <v/>
      </c>
      <c r="D980" t="str">
        <f>IF('PCN Variation'!B984="","",IF('PCN Variation'!K984="","",'PCN Variation'!K984))</f>
        <v/>
      </c>
      <c r="E980" t="str">
        <f>IF('PCN Variation'!B984="","",IF('PCN Variation'!M984="","",'PCN Variation'!M984))</f>
        <v/>
      </c>
      <c r="F980" t="str">
        <f>IF('PCN Variation'!B984="","",IF('PCN Variation'!I984="","",'PCN Variation'!I984))</f>
        <v/>
      </c>
      <c r="G980" t="str">
        <f>IF('PCN Variation'!B984="","",IF('PCN Variation'!S984="","",'PCN Variation'!S984))</f>
        <v/>
      </c>
      <c r="H980" t="str">
        <f>IF('PCN Variation'!B984="","",IF('PCN Variation'!U984="","",'PCN Variation'!U984))</f>
        <v/>
      </c>
    </row>
    <row r="981" spans="1:8" x14ac:dyDescent="0.35">
      <c r="A981" t="str">
        <f>IF('PCN Variation'!B985="","",'PCN Variation'!B985)</f>
        <v/>
      </c>
      <c r="B981" t="str">
        <f>IF('PCN Variation'!B985="","",IF('PCN Variation'!G985="","",'PCN Variation'!G985))</f>
        <v/>
      </c>
      <c r="C981" t="str">
        <f>IF('PCN Variation'!B985="","",IF('PCN Variation'!O985="","",'PCN Variation'!O985))</f>
        <v/>
      </c>
      <c r="D981" t="str">
        <f>IF('PCN Variation'!B985="","",IF('PCN Variation'!K985="","",'PCN Variation'!K985))</f>
        <v/>
      </c>
      <c r="E981" t="str">
        <f>IF('PCN Variation'!B985="","",IF('PCN Variation'!M985="","",'PCN Variation'!M985))</f>
        <v/>
      </c>
      <c r="F981" t="str">
        <f>IF('PCN Variation'!B985="","",IF('PCN Variation'!I985="","",'PCN Variation'!I985))</f>
        <v/>
      </c>
      <c r="G981" t="str">
        <f>IF('PCN Variation'!B985="","",IF('PCN Variation'!S985="","",'PCN Variation'!S985))</f>
        <v/>
      </c>
      <c r="H981" t="str">
        <f>IF('PCN Variation'!B985="","",IF('PCN Variation'!U985="","",'PCN Variation'!U985))</f>
        <v/>
      </c>
    </row>
    <row r="982" spans="1:8" x14ac:dyDescent="0.35">
      <c r="A982" t="str">
        <f>IF('PCN Variation'!B986="","",'PCN Variation'!B986)</f>
        <v/>
      </c>
      <c r="B982" t="str">
        <f>IF('PCN Variation'!B986="","",IF('PCN Variation'!G986="","",'PCN Variation'!G986))</f>
        <v/>
      </c>
      <c r="C982" t="str">
        <f>IF('PCN Variation'!B986="","",IF('PCN Variation'!O986="","",'PCN Variation'!O986))</f>
        <v/>
      </c>
      <c r="D982" t="str">
        <f>IF('PCN Variation'!B986="","",IF('PCN Variation'!K986="","",'PCN Variation'!K986))</f>
        <v/>
      </c>
      <c r="E982" t="str">
        <f>IF('PCN Variation'!B986="","",IF('PCN Variation'!M986="","",'PCN Variation'!M986))</f>
        <v/>
      </c>
      <c r="F982" t="str">
        <f>IF('PCN Variation'!B986="","",IF('PCN Variation'!I986="","",'PCN Variation'!I986))</f>
        <v/>
      </c>
      <c r="G982" t="str">
        <f>IF('PCN Variation'!B986="","",IF('PCN Variation'!S986="","",'PCN Variation'!S986))</f>
        <v/>
      </c>
      <c r="H982" t="str">
        <f>IF('PCN Variation'!B986="","",IF('PCN Variation'!U986="","",'PCN Variation'!U986))</f>
        <v/>
      </c>
    </row>
    <row r="983" spans="1:8" x14ac:dyDescent="0.35">
      <c r="A983" t="str">
        <f>IF('PCN Variation'!B987="","",'PCN Variation'!B987)</f>
        <v/>
      </c>
      <c r="B983" t="str">
        <f>IF('PCN Variation'!B987="","",IF('PCN Variation'!G987="","",'PCN Variation'!G987))</f>
        <v/>
      </c>
      <c r="C983" t="str">
        <f>IF('PCN Variation'!B987="","",IF('PCN Variation'!O987="","",'PCN Variation'!O987))</f>
        <v/>
      </c>
      <c r="D983" t="str">
        <f>IF('PCN Variation'!B987="","",IF('PCN Variation'!K987="","",'PCN Variation'!K987))</f>
        <v/>
      </c>
      <c r="E983" t="str">
        <f>IF('PCN Variation'!B987="","",IF('PCN Variation'!M987="","",'PCN Variation'!M987))</f>
        <v/>
      </c>
      <c r="F983" t="str">
        <f>IF('PCN Variation'!B987="","",IF('PCN Variation'!I987="","",'PCN Variation'!I987))</f>
        <v/>
      </c>
      <c r="G983" t="str">
        <f>IF('PCN Variation'!B987="","",IF('PCN Variation'!S987="","",'PCN Variation'!S987))</f>
        <v/>
      </c>
      <c r="H983" t="str">
        <f>IF('PCN Variation'!B987="","",IF('PCN Variation'!U987="","",'PCN Variation'!U987))</f>
        <v/>
      </c>
    </row>
    <row r="984" spans="1:8" x14ac:dyDescent="0.35">
      <c r="A984" t="str">
        <f>IF('PCN Variation'!B988="","",'PCN Variation'!B988)</f>
        <v/>
      </c>
      <c r="B984" t="str">
        <f>IF('PCN Variation'!B988="","",IF('PCN Variation'!G988="","",'PCN Variation'!G988))</f>
        <v/>
      </c>
      <c r="C984" t="str">
        <f>IF('PCN Variation'!B988="","",IF('PCN Variation'!O988="","",'PCN Variation'!O988))</f>
        <v/>
      </c>
      <c r="D984" t="str">
        <f>IF('PCN Variation'!B988="","",IF('PCN Variation'!K988="","",'PCN Variation'!K988))</f>
        <v/>
      </c>
      <c r="E984" t="str">
        <f>IF('PCN Variation'!B988="","",IF('PCN Variation'!M988="","",'PCN Variation'!M988))</f>
        <v/>
      </c>
      <c r="F984" t="str">
        <f>IF('PCN Variation'!B988="","",IF('PCN Variation'!I988="","",'PCN Variation'!I988))</f>
        <v/>
      </c>
      <c r="G984" t="str">
        <f>IF('PCN Variation'!B988="","",IF('PCN Variation'!S988="","",'PCN Variation'!S988))</f>
        <v/>
      </c>
      <c r="H984" t="str">
        <f>IF('PCN Variation'!B988="","",IF('PCN Variation'!U988="","",'PCN Variation'!U988))</f>
        <v/>
      </c>
    </row>
    <row r="985" spans="1:8" x14ac:dyDescent="0.35">
      <c r="A985" t="str">
        <f>IF('PCN Variation'!B989="","",'PCN Variation'!B989)</f>
        <v/>
      </c>
      <c r="B985" t="str">
        <f>IF('PCN Variation'!B989="","",IF('PCN Variation'!G989="","",'PCN Variation'!G989))</f>
        <v/>
      </c>
      <c r="C985" t="str">
        <f>IF('PCN Variation'!B989="","",IF('PCN Variation'!O989="","",'PCN Variation'!O989))</f>
        <v/>
      </c>
      <c r="D985" t="str">
        <f>IF('PCN Variation'!B989="","",IF('PCN Variation'!K989="","",'PCN Variation'!K989))</f>
        <v/>
      </c>
      <c r="E985" t="str">
        <f>IF('PCN Variation'!B989="","",IF('PCN Variation'!M989="","",'PCN Variation'!M989))</f>
        <v/>
      </c>
      <c r="F985" t="str">
        <f>IF('PCN Variation'!B989="","",IF('PCN Variation'!I989="","",'PCN Variation'!I989))</f>
        <v/>
      </c>
      <c r="G985" t="str">
        <f>IF('PCN Variation'!B989="","",IF('PCN Variation'!S989="","",'PCN Variation'!S989))</f>
        <v/>
      </c>
      <c r="H985" t="str">
        <f>IF('PCN Variation'!B989="","",IF('PCN Variation'!U989="","",'PCN Variation'!U989))</f>
        <v/>
      </c>
    </row>
    <row r="986" spans="1:8" x14ac:dyDescent="0.35">
      <c r="A986" t="str">
        <f>IF('PCN Variation'!B990="","",'PCN Variation'!B990)</f>
        <v/>
      </c>
      <c r="B986" t="str">
        <f>IF('PCN Variation'!B990="","",IF('PCN Variation'!G990="","",'PCN Variation'!G990))</f>
        <v/>
      </c>
      <c r="C986" t="str">
        <f>IF('PCN Variation'!B990="","",IF('PCN Variation'!O990="","",'PCN Variation'!O990))</f>
        <v/>
      </c>
      <c r="D986" t="str">
        <f>IF('PCN Variation'!B990="","",IF('PCN Variation'!K990="","",'PCN Variation'!K990))</f>
        <v/>
      </c>
      <c r="E986" t="str">
        <f>IF('PCN Variation'!B990="","",IF('PCN Variation'!M990="","",'PCN Variation'!M990))</f>
        <v/>
      </c>
      <c r="F986" t="str">
        <f>IF('PCN Variation'!B990="","",IF('PCN Variation'!I990="","",'PCN Variation'!I990))</f>
        <v/>
      </c>
      <c r="G986" t="str">
        <f>IF('PCN Variation'!B990="","",IF('PCN Variation'!S990="","",'PCN Variation'!S990))</f>
        <v/>
      </c>
      <c r="H986" t="str">
        <f>IF('PCN Variation'!B990="","",IF('PCN Variation'!U990="","",'PCN Variation'!U990))</f>
        <v/>
      </c>
    </row>
    <row r="987" spans="1:8" x14ac:dyDescent="0.35">
      <c r="A987" t="str">
        <f>IF('PCN Variation'!B991="","",'PCN Variation'!B991)</f>
        <v/>
      </c>
      <c r="B987" t="str">
        <f>IF('PCN Variation'!B991="","",IF('PCN Variation'!G991="","",'PCN Variation'!G991))</f>
        <v/>
      </c>
      <c r="C987" t="str">
        <f>IF('PCN Variation'!B991="","",IF('PCN Variation'!O991="","",'PCN Variation'!O991))</f>
        <v/>
      </c>
      <c r="D987" t="str">
        <f>IF('PCN Variation'!B991="","",IF('PCN Variation'!K991="","",'PCN Variation'!K991))</f>
        <v/>
      </c>
      <c r="E987" t="str">
        <f>IF('PCN Variation'!B991="","",IF('PCN Variation'!M991="","",'PCN Variation'!M991))</f>
        <v/>
      </c>
      <c r="F987" t="str">
        <f>IF('PCN Variation'!B991="","",IF('PCN Variation'!I991="","",'PCN Variation'!I991))</f>
        <v/>
      </c>
      <c r="G987" t="str">
        <f>IF('PCN Variation'!B991="","",IF('PCN Variation'!S991="","",'PCN Variation'!S991))</f>
        <v/>
      </c>
      <c r="H987" t="str">
        <f>IF('PCN Variation'!B991="","",IF('PCN Variation'!U991="","",'PCN Variation'!U991))</f>
        <v/>
      </c>
    </row>
    <row r="988" spans="1:8" x14ac:dyDescent="0.35">
      <c r="A988" t="str">
        <f>IF('PCN Variation'!B992="","",'PCN Variation'!B992)</f>
        <v/>
      </c>
      <c r="B988" t="str">
        <f>IF('PCN Variation'!B992="","",IF('PCN Variation'!G992="","",'PCN Variation'!G992))</f>
        <v/>
      </c>
      <c r="C988" t="str">
        <f>IF('PCN Variation'!B992="","",IF('PCN Variation'!O992="","",'PCN Variation'!O992))</f>
        <v/>
      </c>
      <c r="D988" t="str">
        <f>IF('PCN Variation'!B992="","",IF('PCN Variation'!K992="","",'PCN Variation'!K992))</f>
        <v/>
      </c>
      <c r="E988" t="str">
        <f>IF('PCN Variation'!B992="","",IF('PCN Variation'!M992="","",'PCN Variation'!M992))</f>
        <v/>
      </c>
      <c r="F988" t="str">
        <f>IF('PCN Variation'!B992="","",IF('PCN Variation'!I992="","",'PCN Variation'!I992))</f>
        <v/>
      </c>
      <c r="G988" t="str">
        <f>IF('PCN Variation'!B992="","",IF('PCN Variation'!S992="","",'PCN Variation'!S992))</f>
        <v/>
      </c>
      <c r="H988" t="str">
        <f>IF('PCN Variation'!B992="","",IF('PCN Variation'!U992="","",'PCN Variation'!U992))</f>
        <v/>
      </c>
    </row>
    <row r="989" spans="1:8" x14ac:dyDescent="0.35">
      <c r="A989" t="str">
        <f>IF('PCN Variation'!B993="","",'PCN Variation'!B993)</f>
        <v/>
      </c>
      <c r="B989" t="str">
        <f>IF('PCN Variation'!B993="","",IF('PCN Variation'!G993="","",'PCN Variation'!G993))</f>
        <v/>
      </c>
      <c r="C989" t="str">
        <f>IF('PCN Variation'!B993="","",IF('PCN Variation'!O993="","",'PCN Variation'!O993))</f>
        <v/>
      </c>
      <c r="D989" t="str">
        <f>IF('PCN Variation'!B993="","",IF('PCN Variation'!K993="","",'PCN Variation'!K993))</f>
        <v/>
      </c>
      <c r="E989" t="str">
        <f>IF('PCN Variation'!B993="","",IF('PCN Variation'!M993="","",'PCN Variation'!M993))</f>
        <v/>
      </c>
      <c r="F989" t="str">
        <f>IF('PCN Variation'!B993="","",IF('PCN Variation'!I993="","",'PCN Variation'!I993))</f>
        <v/>
      </c>
      <c r="G989" t="str">
        <f>IF('PCN Variation'!B993="","",IF('PCN Variation'!S993="","",'PCN Variation'!S993))</f>
        <v/>
      </c>
      <c r="H989" t="str">
        <f>IF('PCN Variation'!B993="","",IF('PCN Variation'!U993="","",'PCN Variation'!U993))</f>
        <v/>
      </c>
    </row>
    <row r="990" spans="1:8" x14ac:dyDescent="0.35">
      <c r="A990" t="str">
        <f>IF('PCN Variation'!B994="","",'PCN Variation'!B994)</f>
        <v/>
      </c>
      <c r="B990" t="str">
        <f>IF('PCN Variation'!B994="","",IF('PCN Variation'!G994="","",'PCN Variation'!G994))</f>
        <v/>
      </c>
      <c r="C990" t="str">
        <f>IF('PCN Variation'!B994="","",IF('PCN Variation'!O994="","",'PCN Variation'!O994))</f>
        <v/>
      </c>
      <c r="D990" t="str">
        <f>IF('PCN Variation'!B994="","",IF('PCN Variation'!K994="","",'PCN Variation'!K994))</f>
        <v/>
      </c>
      <c r="E990" t="str">
        <f>IF('PCN Variation'!B994="","",IF('PCN Variation'!M994="","",'PCN Variation'!M994))</f>
        <v/>
      </c>
      <c r="F990" t="str">
        <f>IF('PCN Variation'!B994="","",IF('PCN Variation'!I994="","",'PCN Variation'!I994))</f>
        <v/>
      </c>
      <c r="G990" t="str">
        <f>IF('PCN Variation'!B994="","",IF('PCN Variation'!S994="","",'PCN Variation'!S994))</f>
        <v/>
      </c>
      <c r="H990" t="str">
        <f>IF('PCN Variation'!B994="","",IF('PCN Variation'!U994="","",'PCN Variation'!U994))</f>
        <v/>
      </c>
    </row>
    <row r="991" spans="1:8" x14ac:dyDescent="0.35">
      <c r="A991" t="str">
        <f>IF('PCN Variation'!B995="","",'PCN Variation'!B995)</f>
        <v/>
      </c>
      <c r="B991" t="str">
        <f>IF('PCN Variation'!B995="","",IF('PCN Variation'!G995="","",'PCN Variation'!G995))</f>
        <v/>
      </c>
      <c r="C991" t="str">
        <f>IF('PCN Variation'!B995="","",IF('PCN Variation'!O995="","",'PCN Variation'!O995))</f>
        <v/>
      </c>
      <c r="D991" t="str">
        <f>IF('PCN Variation'!B995="","",IF('PCN Variation'!K995="","",'PCN Variation'!K995))</f>
        <v/>
      </c>
      <c r="E991" t="str">
        <f>IF('PCN Variation'!B995="","",IF('PCN Variation'!M995="","",'PCN Variation'!M995))</f>
        <v/>
      </c>
      <c r="F991" t="str">
        <f>IF('PCN Variation'!B995="","",IF('PCN Variation'!I995="","",'PCN Variation'!I995))</f>
        <v/>
      </c>
      <c r="G991" t="str">
        <f>IF('PCN Variation'!B995="","",IF('PCN Variation'!S995="","",'PCN Variation'!S995))</f>
        <v/>
      </c>
      <c r="H991" t="str">
        <f>IF('PCN Variation'!B995="","",IF('PCN Variation'!U995="","",'PCN Variation'!U995))</f>
        <v/>
      </c>
    </row>
    <row r="992" spans="1:8" x14ac:dyDescent="0.35">
      <c r="A992" t="str">
        <f>IF('PCN Variation'!B996="","",'PCN Variation'!B996)</f>
        <v/>
      </c>
      <c r="B992" t="str">
        <f>IF('PCN Variation'!B996="","",IF('PCN Variation'!G996="","",'PCN Variation'!G996))</f>
        <v/>
      </c>
      <c r="C992" t="str">
        <f>IF('PCN Variation'!B996="","",IF('PCN Variation'!O996="","",'PCN Variation'!O996))</f>
        <v/>
      </c>
      <c r="D992" t="str">
        <f>IF('PCN Variation'!B996="","",IF('PCN Variation'!K996="","",'PCN Variation'!K996))</f>
        <v/>
      </c>
      <c r="E992" t="str">
        <f>IF('PCN Variation'!B996="","",IF('PCN Variation'!M996="","",'PCN Variation'!M996))</f>
        <v/>
      </c>
      <c r="F992" t="str">
        <f>IF('PCN Variation'!B996="","",IF('PCN Variation'!I996="","",'PCN Variation'!I996))</f>
        <v/>
      </c>
      <c r="G992" t="str">
        <f>IF('PCN Variation'!B996="","",IF('PCN Variation'!S996="","",'PCN Variation'!S996))</f>
        <v/>
      </c>
      <c r="H992" t="str">
        <f>IF('PCN Variation'!B996="","",IF('PCN Variation'!U996="","",'PCN Variation'!U996))</f>
        <v/>
      </c>
    </row>
    <row r="993" spans="1:8" x14ac:dyDescent="0.35">
      <c r="A993" t="str">
        <f>IF('PCN Variation'!B997="","",'PCN Variation'!B997)</f>
        <v/>
      </c>
      <c r="B993" t="str">
        <f>IF('PCN Variation'!B997="","",IF('PCN Variation'!G997="","",'PCN Variation'!G997))</f>
        <v/>
      </c>
      <c r="C993" t="str">
        <f>IF('PCN Variation'!B997="","",IF('PCN Variation'!O997="","",'PCN Variation'!O997))</f>
        <v/>
      </c>
      <c r="D993" t="str">
        <f>IF('PCN Variation'!B997="","",IF('PCN Variation'!K997="","",'PCN Variation'!K997))</f>
        <v/>
      </c>
      <c r="E993" t="str">
        <f>IF('PCN Variation'!B997="","",IF('PCN Variation'!M997="","",'PCN Variation'!M997))</f>
        <v/>
      </c>
      <c r="F993" t="str">
        <f>IF('PCN Variation'!B997="","",IF('PCN Variation'!I997="","",'PCN Variation'!I997))</f>
        <v/>
      </c>
      <c r="G993" t="str">
        <f>IF('PCN Variation'!B997="","",IF('PCN Variation'!S997="","",'PCN Variation'!S997))</f>
        <v/>
      </c>
      <c r="H993" t="str">
        <f>IF('PCN Variation'!B997="","",IF('PCN Variation'!U997="","",'PCN Variation'!U997))</f>
        <v/>
      </c>
    </row>
    <row r="994" spans="1:8" x14ac:dyDescent="0.35">
      <c r="A994" t="str">
        <f>IF('PCN Variation'!B998="","",'PCN Variation'!B998)</f>
        <v/>
      </c>
      <c r="B994" t="str">
        <f>IF('PCN Variation'!B998="","",IF('PCN Variation'!G998="","",'PCN Variation'!G998))</f>
        <v/>
      </c>
      <c r="C994" t="str">
        <f>IF('PCN Variation'!B998="","",IF('PCN Variation'!O998="","",'PCN Variation'!O998))</f>
        <v/>
      </c>
      <c r="D994" t="str">
        <f>IF('PCN Variation'!B998="","",IF('PCN Variation'!K998="","",'PCN Variation'!K998))</f>
        <v/>
      </c>
      <c r="E994" t="str">
        <f>IF('PCN Variation'!B998="","",IF('PCN Variation'!M998="","",'PCN Variation'!M998))</f>
        <v/>
      </c>
      <c r="F994" t="str">
        <f>IF('PCN Variation'!B998="","",IF('PCN Variation'!I998="","",'PCN Variation'!I998))</f>
        <v/>
      </c>
      <c r="G994" t="str">
        <f>IF('PCN Variation'!B998="","",IF('PCN Variation'!S998="","",'PCN Variation'!S998))</f>
        <v/>
      </c>
      <c r="H994" t="str">
        <f>IF('PCN Variation'!B998="","",IF('PCN Variation'!U998="","",'PCN Variation'!U998))</f>
        <v/>
      </c>
    </row>
    <row r="995" spans="1:8" x14ac:dyDescent="0.35">
      <c r="A995" t="str">
        <f>IF('PCN Variation'!B999="","",'PCN Variation'!B999)</f>
        <v/>
      </c>
      <c r="B995" t="str">
        <f>IF('PCN Variation'!B999="","",IF('PCN Variation'!G999="","",'PCN Variation'!G999))</f>
        <v/>
      </c>
      <c r="C995" t="str">
        <f>IF('PCN Variation'!B999="","",IF('PCN Variation'!O999="","",'PCN Variation'!O999))</f>
        <v/>
      </c>
      <c r="D995" t="str">
        <f>IF('PCN Variation'!B999="","",IF('PCN Variation'!K999="","",'PCN Variation'!K999))</f>
        <v/>
      </c>
      <c r="E995" t="str">
        <f>IF('PCN Variation'!B999="","",IF('PCN Variation'!M999="","",'PCN Variation'!M999))</f>
        <v/>
      </c>
      <c r="F995" t="str">
        <f>IF('PCN Variation'!B999="","",IF('PCN Variation'!I999="","",'PCN Variation'!I999))</f>
        <v/>
      </c>
      <c r="G995" t="str">
        <f>IF('PCN Variation'!B999="","",IF('PCN Variation'!S999="","",'PCN Variation'!S999))</f>
        <v/>
      </c>
      <c r="H995" t="str">
        <f>IF('PCN Variation'!B999="","",IF('PCN Variation'!U999="","",'PCN Variation'!U999))</f>
        <v/>
      </c>
    </row>
    <row r="996" spans="1:8" x14ac:dyDescent="0.35">
      <c r="A996" t="str">
        <f>IF('PCN Variation'!B1000="","",'PCN Variation'!B1000)</f>
        <v/>
      </c>
      <c r="B996" t="str">
        <f>IF('PCN Variation'!B1000="","",IF('PCN Variation'!G1000="","",'PCN Variation'!G1000))</f>
        <v/>
      </c>
      <c r="C996" t="str">
        <f>IF('PCN Variation'!B1000="","",IF('PCN Variation'!O1000="","",'PCN Variation'!O1000))</f>
        <v/>
      </c>
      <c r="D996" t="str">
        <f>IF('PCN Variation'!B1000="","",IF('PCN Variation'!K1000="","",'PCN Variation'!K1000))</f>
        <v/>
      </c>
      <c r="E996" t="str">
        <f>IF('PCN Variation'!B1000="","",IF('PCN Variation'!M1000="","",'PCN Variation'!M1000))</f>
        <v/>
      </c>
      <c r="F996" t="str">
        <f>IF('PCN Variation'!B1000="","",IF('PCN Variation'!I1000="","",'PCN Variation'!I1000))</f>
        <v/>
      </c>
      <c r="G996" t="str">
        <f>IF('PCN Variation'!B1000="","",IF('PCN Variation'!S1000="","",'PCN Variation'!S1000))</f>
        <v/>
      </c>
      <c r="H996" t="str">
        <f>IF('PCN Variation'!B1000="","",IF('PCN Variation'!U1000="","",'PCN Variation'!U1000))</f>
        <v/>
      </c>
    </row>
    <row r="997" spans="1:8" x14ac:dyDescent="0.35">
      <c r="A997" t="str">
        <f>IF('PCN Variation'!B1001="","",'PCN Variation'!B1001)</f>
        <v/>
      </c>
      <c r="B997" t="str">
        <f>IF('PCN Variation'!B1001="","",IF('PCN Variation'!G1001="","",'PCN Variation'!G1001))</f>
        <v/>
      </c>
      <c r="C997" t="str">
        <f>IF('PCN Variation'!B1001="","",IF('PCN Variation'!O1001="","",'PCN Variation'!O1001))</f>
        <v/>
      </c>
      <c r="D997" t="str">
        <f>IF('PCN Variation'!B1001="","",IF('PCN Variation'!K1001="","",'PCN Variation'!K1001))</f>
        <v/>
      </c>
      <c r="E997" t="str">
        <f>IF('PCN Variation'!B1001="","",IF('PCN Variation'!M1001="","",'PCN Variation'!M1001))</f>
        <v/>
      </c>
      <c r="F997" t="str">
        <f>IF('PCN Variation'!B1001="","",IF('PCN Variation'!I1001="","",'PCN Variation'!I1001))</f>
        <v/>
      </c>
      <c r="G997" t="str">
        <f>IF('PCN Variation'!B1001="","",IF('PCN Variation'!S1001="","",'PCN Variation'!S1001))</f>
        <v/>
      </c>
      <c r="H997" t="str">
        <f>IF('PCN Variation'!B1001="","",IF('PCN Variation'!U1001="","",'PCN Variation'!U1001))</f>
        <v/>
      </c>
    </row>
    <row r="998" spans="1:8" x14ac:dyDescent="0.35">
      <c r="A998" t="str">
        <f>IF('PCN Variation'!B1002="","",'PCN Variation'!B1002)</f>
        <v/>
      </c>
      <c r="B998" t="str">
        <f>IF('PCN Variation'!B1002="","",IF('PCN Variation'!G1002="","",'PCN Variation'!G1002))</f>
        <v/>
      </c>
      <c r="C998" t="str">
        <f>IF('PCN Variation'!B1002="","",IF('PCN Variation'!O1002="","",'PCN Variation'!O1002))</f>
        <v/>
      </c>
      <c r="D998" t="str">
        <f>IF('PCN Variation'!B1002="","",IF('PCN Variation'!K1002="","",'PCN Variation'!K1002))</f>
        <v/>
      </c>
      <c r="E998" t="str">
        <f>IF('PCN Variation'!B1002="","",IF('PCN Variation'!M1002="","",'PCN Variation'!M1002))</f>
        <v/>
      </c>
      <c r="F998" t="str">
        <f>IF('PCN Variation'!B1002="","",IF('PCN Variation'!I1002="","",'PCN Variation'!I1002))</f>
        <v/>
      </c>
      <c r="G998" t="str">
        <f>IF('PCN Variation'!B1002="","",IF('PCN Variation'!S1002="","",'PCN Variation'!S1002))</f>
        <v/>
      </c>
      <c r="H998" t="str">
        <f>IF('PCN Variation'!B1002="","",IF('PCN Variation'!U1002="","",'PCN Variation'!U1002))</f>
        <v/>
      </c>
    </row>
    <row r="999" spans="1:8" x14ac:dyDescent="0.35">
      <c r="A999" t="str">
        <f>IF('PCN Variation'!B1003="","",'PCN Variation'!B1003)</f>
        <v/>
      </c>
      <c r="B999" t="str">
        <f>IF('PCN Variation'!B1003="","",IF('PCN Variation'!G1003="","",'PCN Variation'!G1003))</f>
        <v/>
      </c>
      <c r="C999" t="str">
        <f>IF('PCN Variation'!B1003="","",IF('PCN Variation'!O1003="","",'PCN Variation'!O1003))</f>
        <v/>
      </c>
      <c r="D999" t="str">
        <f>IF('PCN Variation'!B1003="","",IF('PCN Variation'!K1003="","",'PCN Variation'!K1003))</f>
        <v/>
      </c>
      <c r="E999" t="str">
        <f>IF('PCN Variation'!B1003="","",IF('PCN Variation'!M1003="","",'PCN Variation'!M1003))</f>
        <v/>
      </c>
      <c r="F999" t="str">
        <f>IF('PCN Variation'!B1003="","",IF('PCN Variation'!I1003="","",'PCN Variation'!I1003))</f>
        <v/>
      </c>
      <c r="G999" t="str">
        <f>IF('PCN Variation'!B1003="","",IF('PCN Variation'!S1003="","",'PCN Variation'!S1003))</f>
        <v/>
      </c>
      <c r="H999" t="str">
        <f>IF('PCN Variation'!B1003="","",IF('PCN Variation'!U1003="","",'PCN Variation'!U1003))</f>
        <v/>
      </c>
    </row>
    <row r="1000" spans="1:8" x14ac:dyDescent="0.35">
      <c r="A1000" t="str">
        <f>IF('PCN Variation'!B1004="","",'PCN Variation'!B1004)</f>
        <v/>
      </c>
      <c r="B1000" t="str">
        <f>IF('PCN Variation'!B1004="","",IF('PCN Variation'!G1004="","",'PCN Variation'!G1004))</f>
        <v/>
      </c>
      <c r="C1000" t="str">
        <f>IF('PCN Variation'!B1004="","",IF('PCN Variation'!O1004="","",'PCN Variation'!O1004))</f>
        <v/>
      </c>
      <c r="D1000" t="str">
        <f>IF('PCN Variation'!B1004="","",IF('PCN Variation'!K1004="","",'PCN Variation'!K1004))</f>
        <v/>
      </c>
      <c r="E1000" t="str">
        <f>IF('PCN Variation'!B1004="","",IF('PCN Variation'!M1004="","",'PCN Variation'!M1004))</f>
        <v/>
      </c>
      <c r="F1000" t="str">
        <f>IF('PCN Variation'!B1004="","",IF('PCN Variation'!I1004="","",'PCN Variation'!I1004))</f>
        <v/>
      </c>
      <c r="G1000" t="str">
        <f>IF('PCN Variation'!B1004="","",IF('PCN Variation'!S1004="","",'PCN Variation'!S1004))</f>
        <v/>
      </c>
      <c r="H1000" t="str">
        <f>IF('PCN Variation'!B1004="","",IF('PCN Variation'!U1004="","",'PCN Variation'!U1004))</f>
        <v/>
      </c>
    </row>
    <row r="1001" spans="1:8" x14ac:dyDescent="0.35">
      <c r="A1001" t="str">
        <f>IF('PCN Variation'!B1005="","",'PCN Variation'!B1005)</f>
        <v/>
      </c>
      <c r="B1001" t="str">
        <f>IF('PCN Variation'!B1005="","",IF('PCN Variation'!G1005="","",'PCN Variation'!G1005))</f>
        <v/>
      </c>
      <c r="C1001" t="str">
        <f>IF('PCN Variation'!B1005="","",IF('PCN Variation'!O1005="","",'PCN Variation'!O1005))</f>
        <v/>
      </c>
      <c r="D1001" t="str">
        <f>IF('PCN Variation'!B1005="","",IF('PCN Variation'!K1005="","",'PCN Variation'!K1005))</f>
        <v/>
      </c>
      <c r="E1001" t="str">
        <f>IF('PCN Variation'!B1005="","",IF('PCN Variation'!M1005="","",'PCN Variation'!M1005))</f>
        <v/>
      </c>
      <c r="F1001" t="str">
        <f>IF('PCN Variation'!B1005="","",IF('PCN Variation'!I1005="","",'PCN Variation'!I1005))</f>
        <v/>
      </c>
      <c r="G1001" t="str">
        <f>IF('PCN Variation'!B1005="","",IF('PCN Variation'!S1005="","",'PCN Variation'!S1005))</f>
        <v/>
      </c>
      <c r="H1001" t="str">
        <f>IF('PCN Variation'!B1005="","",IF('PCN Variation'!U1005="","",'PCN Variation'!U1005))</f>
        <v/>
      </c>
    </row>
    <row r="1002" spans="1:8" x14ac:dyDescent="0.35">
      <c r="A1002" t="str">
        <f>IF('PCN Variation'!B1006="","",'PCN Variation'!B1006)</f>
        <v/>
      </c>
      <c r="B1002" t="str">
        <f>IF('PCN Variation'!B1006="","",IF('PCN Variation'!G1006="","",'PCN Variation'!G1006))</f>
        <v/>
      </c>
      <c r="C1002" t="str">
        <f>IF('PCN Variation'!B1006="","",IF('PCN Variation'!O1006="","",'PCN Variation'!O1006))</f>
        <v/>
      </c>
      <c r="D1002" t="str">
        <f>IF('PCN Variation'!B1006="","",IF('PCN Variation'!K1006="","",'PCN Variation'!K1006))</f>
        <v/>
      </c>
      <c r="E1002" t="str">
        <f>IF('PCN Variation'!B1006="","",IF('PCN Variation'!M1006="","",'PCN Variation'!M1006))</f>
        <v/>
      </c>
      <c r="F1002" t="str">
        <f>IF('PCN Variation'!B1006="","",IF('PCN Variation'!I1006="","",'PCN Variation'!I1006))</f>
        <v/>
      </c>
      <c r="G1002" t="str">
        <f>IF('PCN Variation'!B1006="","",IF('PCN Variation'!S1006="","",'PCN Variation'!S1006))</f>
        <v/>
      </c>
      <c r="H1002" t="str">
        <f>IF('PCN Variation'!B1006="","",IF('PCN Variation'!U1006="","",'PCN Variation'!U1006))</f>
        <v/>
      </c>
    </row>
    <row r="1003" spans="1:8" x14ac:dyDescent="0.35">
      <c r="A1003" t="str">
        <f>IF('PCN Variation'!B1007="","",'PCN Variation'!B1007)</f>
        <v/>
      </c>
      <c r="B1003" t="str">
        <f>IF('PCN Variation'!B1007="","",IF('PCN Variation'!G1007="","",'PCN Variation'!G1007))</f>
        <v/>
      </c>
      <c r="C1003" t="str">
        <f>IF('PCN Variation'!B1007="","",IF('PCN Variation'!O1007="","",'PCN Variation'!O1007))</f>
        <v/>
      </c>
      <c r="D1003" t="str">
        <f>IF('PCN Variation'!B1007="","",IF('PCN Variation'!K1007="","",'PCN Variation'!K1007))</f>
        <v/>
      </c>
      <c r="E1003" t="str">
        <f>IF('PCN Variation'!B1007="","",IF('PCN Variation'!M1007="","",'PCN Variation'!M1007))</f>
        <v/>
      </c>
      <c r="F1003" t="str">
        <f>IF('PCN Variation'!B1007="","",IF('PCN Variation'!I1007="","",'PCN Variation'!I1007))</f>
        <v/>
      </c>
      <c r="G1003" t="str">
        <f>IF('PCN Variation'!B1007="","",IF('PCN Variation'!S1007="","",'PCN Variation'!S1007))</f>
        <v/>
      </c>
      <c r="H1003" t="str">
        <f>IF('PCN Variation'!B1007="","",IF('PCN Variation'!U1007="","",'PCN Variation'!U1007))</f>
        <v/>
      </c>
    </row>
    <row r="1004" spans="1:8" x14ac:dyDescent="0.35">
      <c r="A1004" t="str">
        <f>IF('PCN Variation'!B1008="","",'PCN Variation'!B1008)</f>
        <v/>
      </c>
      <c r="B1004" t="str">
        <f>IF('PCN Variation'!B1008="","",IF('PCN Variation'!G1008="","",'PCN Variation'!G1008))</f>
        <v/>
      </c>
      <c r="C1004" t="str">
        <f>IF('PCN Variation'!B1008="","",IF('PCN Variation'!O1008="","",'PCN Variation'!O1008))</f>
        <v/>
      </c>
      <c r="D1004" t="str">
        <f>IF('PCN Variation'!B1008="","",IF('PCN Variation'!K1008="","",'PCN Variation'!K1008))</f>
        <v/>
      </c>
      <c r="E1004" t="str">
        <f>IF('PCN Variation'!B1008="","",IF('PCN Variation'!M1008="","",'PCN Variation'!M1008))</f>
        <v/>
      </c>
      <c r="F1004" t="str">
        <f>IF('PCN Variation'!B1008="","",IF('PCN Variation'!I1008="","",'PCN Variation'!I1008))</f>
        <v/>
      </c>
      <c r="G1004" t="str">
        <f>IF('PCN Variation'!B1008="","",IF('PCN Variation'!S1008="","",'PCN Variation'!S1008))</f>
        <v/>
      </c>
      <c r="H1004" t="str">
        <f>IF('PCN Variation'!B1008="","",IF('PCN Variation'!U1008="","",'PCN Variation'!U1008))</f>
        <v/>
      </c>
    </row>
    <row r="1005" spans="1:8" x14ac:dyDescent="0.35">
      <c r="A1005" t="str">
        <f>IF('PCN Variation'!B1009="","",'PCN Variation'!B1009)</f>
        <v/>
      </c>
      <c r="B1005" t="str">
        <f>IF('PCN Variation'!B1009="","",IF('PCN Variation'!G1009="","",'PCN Variation'!G1009))</f>
        <v/>
      </c>
      <c r="C1005" t="str">
        <f>IF('PCN Variation'!B1009="","",IF('PCN Variation'!O1009="","",'PCN Variation'!O1009))</f>
        <v/>
      </c>
      <c r="D1005" t="str">
        <f>IF('PCN Variation'!B1009="","",IF('PCN Variation'!K1009="","",'PCN Variation'!K1009))</f>
        <v/>
      </c>
      <c r="E1005" t="str">
        <f>IF('PCN Variation'!B1009="","",IF('PCN Variation'!M1009="","",'PCN Variation'!M1009))</f>
        <v/>
      </c>
      <c r="F1005" t="str">
        <f>IF('PCN Variation'!B1009="","",IF('PCN Variation'!I1009="","",'PCN Variation'!I1009))</f>
        <v/>
      </c>
      <c r="G1005" t="str">
        <f>IF('PCN Variation'!B1009="","",IF('PCN Variation'!S1009="","",'PCN Variation'!S1009))</f>
        <v/>
      </c>
      <c r="H1005" t="str">
        <f>IF('PCN Variation'!B1009="","",IF('PCN Variation'!U1009="","",'PCN Variation'!U1009))</f>
        <v/>
      </c>
    </row>
    <row r="1006" spans="1:8" x14ac:dyDescent="0.35">
      <c r="A1006" t="str">
        <f>IF('PCN Variation'!B1010="","",'PCN Variation'!B1010)</f>
        <v/>
      </c>
      <c r="B1006" t="str">
        <f>IF('PCN Variation'!B1010="","",IF('PCN Variation'!G1010="","",'PCN Variation'!G1010))</f>
        <v/>
      </c>
      <c r="C1006" t="str">
        <f>IF('PCN Variation'!B1010="","",IF('PCN Variation'!O1010="","",'PCN Variation'!O1010))</f>
        <v/>
      </c>
      <c r="D1006" t="str">
        <f>IF('PCN Variation'!B1010="","",IF('PCN Variation'!K1010="","",'PCN Variation'!K1010))</f>
        <v/>
      </c>
      <c r="E1006" t="str">
        <f>IF('PCN Variation'!B1010="","",IF('PCN Variation'!M1010="","",'PCN Variation'!M1010))</f>
        <v/>
      </c>
      <c r="F1006" t="str">
        <f>IF('PCN Variation'!B1010="","",IF('PCN Variation'!I1010="","",'PCN Variation'!I1010))</f>
        <v/>
      </c>
      <c r="G1006" t="str">
        <f>IF('PCN Variation'!B1010="","",IF('PCN Variation'!S1010="","",'PCN Variation'!S1010))</f>
        <v/>
      </c>
      <c r="H1006" t="str">
        <f>IF('PCN Variation'!B1010="","",IF('PCN Variation'!U1010="","",'PCN Variation'!U1010))</f>
        <v/>
      </c>
    </row>
    <row r="1007" spans="1:8" x14ac:dyDescent="0.35">
      <c r="A1007" t="str">
        <f>IF('PCN Variation'!B1011="","",'PCN Variation'!B1011)</f>
        <v/>
      </c>
      <c r="B1007" t="str">
        <f>IF('PCN Variation'!B1011="","",IF('PCN Variation'!G1011="","",'PCN Variation'!G1011))</f>
        <v/>
      </c>
      <c r="C1007" t="str">
        <f>IF('PCN Variation'!B1011="","",IF('PCN Variation'!O1011="","",'PCN Variation'!O1011))</f>
        <v/>
      </c>
      <c r="D1007" t="str">
        <f>IF('PCN Variation'!B1011="","",IF('PCN Variation'!K1011="","",'PCN Variation'!K1011))</f>
        <v/>
      </c>
      <c r="E1007" t="str">
        <f>IF('PCN Variation'!B1011="","",IF('PCN Variation'!M1011="","",'PCN Variation'!M1011))</f>
        <v/>
      </c>
      <c r="F1007" t="str">
        <f>IF('PCN Variation'!B1011="","",IF('PCN Variation'!I1011="","",'PCN Variation'!I1011))</f>
        <v/>
      </c>
      <c r="G1007" t="str">
        <f>IF('PCN Variation'!B1011="","",IF('PCN Variation'!S1011="","",'PCN Variation'!S1011))</f>
        <v/>
      </c>
      <c r="H1007" t="str">
        <f>IF('PCN Variation'!B1011="","",IF('PCN Variation'!U1011="","",'PCN Variation'!U1011))</f>
        <v/>
      </c>
    </row>
    <row r="1008" spans="1:8" x14ac:dyDescent="0.35">
      <c r="A1008" t="str">
        <f>IF('PCN Variation'!B1012="","",'PCN Variation'!B1012)</f>
        <v/>
      </c>
      <c r="B1008" t="str">
        <f>IF('PCN Variation'!B1012="","",IF('PCN Variation'!G1012="","",'PCN Variation'!G1012))</f>
        <v/>
      </c>
      <c r="C1008" t="str">
        <f>IF('PCN Variation'!B1012="","",IF('PCN Variation'!O1012="","",'PCN Variation'!O1012))</f>
        <v/>
      </c>
      <c r="D1008" t="str">
        <f>IF('PCN Variation'!B1012="","",IF('PCN Variation'!K1012="","",'PCN Variation'!K1012))</f>
        <v/>
      </c>
      <c r="E1008" t="str">
        <f>IF('PCN Variation'!B1012="","",IF('PCN Variation'!M1012="","",'PCN Variation'!M1012))</f>
        <v/>
      </c>
      <c r="F1008" t="str">
        <f>IF('PCN Variation'!B1012="","",IF('PCN Variation'!I1012="","",'PCN Variation'!I1012))</f>
        <v/>
      </c>
      <c r="G1008" t="str">
        <f>IF('PCN Variation'!B1012="","",IF('PCN Variation'!S1012="","",'PCN Variation'!S1012))</f>
        <v/>
      </c>
      <c r="H1008" t="str">
        <f>IF('PCN Variation'!B1012="","",IF('PCN Variation'!U1012="","",'PCN Variation'!U1012))</f>
        <v/>
      </c>
    </row>
    <row r="1009" spans="1:8" x14ac:dyDescent="0.35">
      <c r="A1009" t="str">
        <f>IF('PCN Variation'!B1013="","",'PCN Variation'!B1013)</f>
        <v/>
      </c>
      <c r="B1009" t="str">
        <f>IF('PCN Variation'!B1013="","",IF('PCN Variation'!G1013="","",'PCN Variation'!G1013))</f>
        <v/>
      </c>
      <c r="C1009" t="str">
        <f>IF('PCN Variation'!B1013="","",IF('PCN Variation'!O1013="","",'PCN Variation'!O1013))</f>
        <v/>
      </c>
      <c r="D1009" t="str">
        <f>IF('PCN Variation'!B1013="","",IF('PCN Variation'!K1013="","",'PCN Variation'!K1013))</f>
        <v/>
      </c>
      <c r="E1009" t="str">
        <f>IF('PCN Variation'!B1013="","",IF('PCN Variation'!M1013="","",'PCN Variation'!M1013))</f>
        <v/>
      </c>
      <c r="F1009" t="str">
        <f>IF('PCN Variation'!B1013="","",IF('PCN Variation'!I1013="","",'PCN Variation'!I1013))</f>
        <v/>
      </c>
      <c r="G1009" t="str">
        <f>IF('PCN Variation'!B1013="","",IF('PCN Variation'!S1013="","",'PCN Variation'!S1013))</f>
        <v/>
      </c>
      <c r="H1009" t="str">
        <f>IF('PCN Variation'!B1013="","",IF('PCN Variation'!U1013="","",'PCN Variation'!U1013))</f>
        <v/>
      </c>
    </row>
    <row r="1010" spans="1:8" x14ac:dyDescent="0.35">
      <c r="A1010" t="str">
        <f>IF('PCN Variation'!B1014="","",'PCN Variation'!B1014)</f>
        <v/>
      </c>
      <c r="B1010" t="str">
        <f>IF('PCN Variation'!B1014="","",IF('PCN Variation'!G1014="","",'PCN Variation'!G1014))</f>
        <v/>
      </c>
      <c r="C1010" t="str">
        <f>IF('PCN Variation'!B1014="","",IF('PCN Variation'!O1014="","",'PCN Variation'!O1014))</f>
        <v/>
      </c>
      <c r="D1010" t="str">
        <f>IF('PCN Variation'!B1014="","",IF('PCN Variation'!K1014="","",'PCN Variation'!K1014))</f>
        <v/>
      </c>
      <c r="E1010" t="str">
        <f>IF('PCN Variation'!B1014="","",IF('PCN Variation'!M1014="","",'PCN Variation'!M1014))</f>
        <v/>
      </c>
      <c r="F1010" t="str">
        <f>IF('PCN Variation'!B1014="","",IF('PCN Variation'!I1014="","",'PCN Variation'!I1014))</f>
        <v/>
      </c>
      <c r="G1010" t="str">
        <f>IF('PCN Variation'!B1014="","",IF('PCN Variation'!S1014="","",'PCN Variation'!S1014))</f>
        <v/>
      </c>
      <c r="H1010" t="str">
        <f>IF('PCN Variation'!B1014="","",IF('PCN Variation'!U1014="","",'PCN Variation'!U1014))</f>
        <v/>
      </c>
    </row>
    <row r="1011" spans="1:8" x14ac:dyDescent="0.35">
      <c r="A1011" t="str">
        <f>IF('PCN Variation'!B1015="","",'PCN Variation'!B1015)</f>
        <v/>
      </c>
      <c r="B1011" t="str">
        <f>IF('PCN Variation'!B1015="","",IF('PCN Variation'!G1015="","",'PCN Variation'!G1015))</f>
        <v/>
      </c>
      <c r="C1011" t="str">
        <f>IF('PCN Variation'!B1015="","",IF('PCN Variation'!O1015="","",'PCN Variation'!O1015))</f>
        <v/>
      </c>
      <c r="D1011" t="str">
        <f>IF('PCN Variation'!B1015="","",IF('PCN Variation'!K1015="","",'PCN Variation'!K1015))</f>
        <v/>
      </c>
      <c r="E1011" t="str">
        <f>IF('PCN Variation'!B1015="","",IF('PCN Variation'!M1015="","",'PCN Variation'!M1015))</f>
        <v/>
      </c>
      <c r="F1011" t="str">
        <f>IF('PCN Variation'!B1015="","",IF('PCN Variation'!I1015="","",'PCN Variation'!I1015))</f>
        <v/>
      </c>
      <c r="G1011" t="str">
        <f>IF('PCN Variation'!B1015="","",IF('PCN Variation'!S1015="","",'PCN Variation'!S1015))</f>
        <v/>
      </c>
      <c r="H1011" t="str">
        <f>IF('PCN Variation'!B1015="","",IF('PCN Variation'!U1015="","",'PCN Variation'!U1015))</f>
        <v/>
      </c>
    </row>
    <row r="1012" spans="1:8" x14ac:dyDescent="0.35">
      <c r="A1012" t="str">
        <f>IF('PCN Variation'!B1016="","",'PCN Variation'!B1016)</f>
        <v/>
      </c>
      <c r="B1012" t="str">
        <f>IF('PCN Variation'!B1016="","",IF('PCN Variation'!G1016="","",'PCN Variation'!G1016))</f>
        <v/>
      </c>
      <c r="C1012" t="str">
        <f>IF('PCN Variation'!B1016="","",IF('PCN Variation'!O1016="","",'PCN Variation'!O1016))</f>
        <v/>
      </c>
      <c r="D1012" t="str">
        <f>IF('PCN Variation'!B1016="","",IF('PCN Variation'!K1016="","",'PCN Variation'!K1016))</f>
        <v/>
      </c>
      <c r="E1012" t="str">
        <f>IF('PCN Variation'!B1016="","",IF('PCN Variation'!M1016="","",'PCN Variation'!M1016))</f>
        <v/>
      </c>
      <c r="F1012" t="str">
        <f>IF('PCN Variation'!B1016="","",IF('PCN Variation'!I1016="","",'PCN Variation'!I1016))</f>
        <v/>
      </c>
      <c r="G1012" t="str">
        <f>IF('PCN Variation'!B1016="","",IF('PCN Variation'!S1016="","",'PCN Variation'!S1016))</f>
        <v/>
      </c>
      <c r="H1012" t="str">
        <f>IF('PCN Variation'!B1016="","",IF('PCN Variation'!U1016="","",'PCN Variation'!U1016))</f>
        <v/>
      </c>
    </row>
    <row r="1013" spans="1:8" x14ac:dyDescent="0.35">
      <c r="A1013" t="str">
        <f>IF('PCN Variation'!B1017="","",'PCN Variation'!B1017)</f>
        <v/>
      </c>
      <c r="B1013" t="str">
        <f>IF('PCN Variation'!B1017="","",IF('PCN Variation'!G1017="","",'PCN Variation'!G1017))</f>
        <v/>
      </c>
      <c r="C1013" t="str">
        <f>IF('PCN Variation'!B1017="","",IF('PCN Variation'!O1017="","",'PCN Variation'!O1017))</f>
        <v/>
      </c>
      <c r="D1013" t="str">
        <f>IF('PCN Variation'!B1017="","",IF('PCN Variation'!K1017="","",'PCN Variation'!K1017))</f>
        <v/>
      </c>
      <c r="E1013" t="str">
        <f>IF('PCN Variation'!B1017="","",IF('PCN Variation'!M1017="","",'PCN Variation'!M1017))</f>
        <v/>
      </c>
      <c r="F1013" t="str">
        <f>IF('PCN Variation'!B1017="","",IF('PCN Variation'!I1017="","",'PCN Variation'!I1017))</f>
        <v/>
      </c>
      <c r="G1013" t="str">
        <f>IF('PCN Variation'!B1017="","",IF('PCN Variation'!S1017="","",'PCN Variation'!S1017))</f>
        <v/>
      </c>
      <c r="H1013" t="str">
        <f>IF('PCN Variation'!B1017="","",IF('PCN Variation'!U1017="","",'PCN Variation'!U1017))</f>
        <v/>
      </c>
    </row>
    <row r="1014" spans="1:8" x14ac:dyDescent="0.35">
      <c r="A1014" t="str">
        <f>IF('PCN Variation'!B1018="","",'PCN Variation'!B1018)</f>
        <v/>
      </c>
      <c r="B1014" t="str">
        <f>IF('PCN Variation'!B1018="","",IF('PCN Variation'!G1018="","",'PCN Variation'!G1018))</f>
        <v/>
      </c>
      <c r="C1014" t="str">
        <f>IF('PCN Variation'!B1018="","",IF('PCN Variation'!O1018="","",'PCN Variation'!O1018))</f>
        <v/>
      </c>
      <c r="D1014" t="str">
        <f>IF('PCN Variation'!B1018="","",IF('PCN Variation'!K1018="","",'PCN Variation'!K1018))</f>
        <v/>
      </c>
      <c r="E1014" t="str">
        <f>IF('PCN Variation'!B1018="","",IF('PCN Variation'!M1018="","",'PCN Variation'!M1018))</f>
        <v/>
      </c>
      <c r="F1014" t="str">
        <f>IF('PCN Variation'!B1018="","",IF('PCN Variation'!I1018="","",'PCN Variation'!I1018))</f>
        <v/>
      </c>
      <c r="G1014" t="str">
        <f>IF('PCN Variation'!B1018="","",IF('PCN Variation'!S1018="","",'PCN Variation'!S1018))</f>
        <v/>
      </c>
      <c r="H1014" t="str">
        <f>IF('PCN Variation'!B1018="","",IF('PCN Variation'!U1018="","",'PCN Variation'!U1018))</f>
        <v/>
      </c>
    </row>
    <row r="1015" spans="1:8" x14ac:dyDescent="0.35">
      <c r="A1015" t="str">
        <f>IF('PCN Variation'!B1019="","",'PCN Variation'!B1019)</f>
        <v/>
      </c>
      <c r="B1015" t="str">
        <f>IF('PCN Variation'!B1019="","",IF('PCN Variation'!G1019="","",'PCN Variation'!G1019))</f>
        <v/>
      </c>
      <c r="C1015" t="str">
        <f>IF('PCN Variation'!B1019="","",IF('PCN Variation'!O1019="","",'PCN Variation'!O1019))</f>
        <v/>
      </c>
      <c r="D1015" t="str">
        <f>IF('PCN Variation'!B1019="","",IF('PCN Variation'!K1019="","",'PCN Variation'!K1019))</f>
        <v/>
      </c>
      <c r="E1015" t="str">
        <f>IF('PCN Variation'!B1019="","",IF('PCN Variation'!M1019="","",'PCN Variation'!M1019))</f>
        <v/>
      </c>
      <c r="F1015" t="str">
        <f>IF('PCN Variation'!B1019="","",IF('PCN Variation'!I1019="","",'PCN Variation'!I1019))</f>
        <v/>
      </c>
      <c r="G1015" t="str">
        <f>IF('PCN Variation'!B1019="","",IF('PCN Variation'!S1019="","",'PCN Variation'!S1019))</f>
        <v/>
      </c>
      <c r="H1015" t="str">
        <f>IF('PCN Variation'!B1019="","",IF('PCN Variation'!U1019="","",'PCN Variation'!U1019))</f>
        <v/>
      </c>
    </row>
    <row r="1016" spans="1:8" x14ac:dyDescent="0.35">
      <c r="A1016" t="str">
        <f>IF('PCN Variation'!B1020="","",'PCN Variation'!B1020)</f>
        <v/>
      </c>
      <c r="B1016" t="str">
        <f>IF('PCN Variation'!B1020="","",IF('PCN Variation'!G1020="","",'PCN Variation'!G1020))</f>
        <v/>
      </c>
      <c r="C1016" t="str">
        <f>IF('PCN Variation'!B1020="","",IF('PCN Variation'!O1020="","",'PCN Variation'!O1020))</f>
        <v/>
      </c>
      <c r="D1016" t="str">
        <f>IF('PCN Variation'!B1020="","",IF('PCN Variation'!K1020="","",'PCN Variation'!K1020))</f>
        <v/>
      </c>
      <c r="E1016" t="str">
        <f>IF('PCN Variation'!B1020="","",IF('PCN Variation'!M1020="","",'PCN Variation'!M1020))</f>
        <v/>
      </c>
      <c r="F1016" t="str">
        <f>IF('PCN Variation'!B1020="","",IF('PCN Variation'!I1020="","",'PCN Variation'!I1020))</f>
        <v/>
      </c>
      <c r="G1016" t="str">
        <f>IF('PCN Variation'!B1020="","",IF('PCN Variation'!S1020="","",'PCN Variation'!S1020))</f>
        <v/>
      </c>
      <c r="H1016" t="str">
        <f>IF('PCN Variation'!B1020="","",IF('PCN Variation'!U1020="","",'PCN Variation'!U1020))</f>
        <v/>
      </c>
    </row>
    <row r="1017" spans="1:8" x14ac:dyDescent="0.35">
      <c r="A1017" t="str">
        <f>IF('PCN Variation'!B1021="","",'PCN Variation'!B1021)</f>
        <v/>
      </c>
      <c r="B1017" t="str">
        <f>IF('PCN Variation'!B1021="","",IF('PCN Variation'!G1021="","",'PCN Variation'!G1021))</f>
        <v/>
      </c>
      <c r="C1017" t="str">
        <f>IF('PCN Variation'!B1021="","",IF('PCN Variation'!O1021="","",'PCN Variation'!O1021))</f>
        <v/>
      </c>
      <c r="D1017" t="str">
        <f>IF('PCN Variation'!B1021="","",IF('PCN Variation'!K1021="","",'PCN Variation'!K1021))</f>
        <v/>
      </c>
      <c r="E1017" t="str">
        <f>IF('PCN Variation'!B1021="","",IF('PCN Variation'!M1021="","",'PCN Variation'!M1021))</f>
        <v/>
      </c>
      <c r="F1017" t="str">
        <f>IF('PCN Variation'!B1021="","",IF('PCN Variation'!I1021="","",'PCN Variation'!I1021))</f>
        <v/>
      </c>
      <c r="G1017" t="str">
        <f>IF('PCN Variation'!B1021="","",IF('PCN Variation'!S1021="","",'PCN Variation'!S1021))</f>
        <v/>
      </c>
      <c r="H1017" t="str">
        <f>IF('PCN Variation'!B1021="","",IF('PCN Variation'!U1021="","",'PCN Variation'!U1021))</f>
        <v/>
      </c>
    </row>
    <row r="1018" spans="1:8" x14ac:dyDescent="0.35">
      <c r="A1018" t="str">
        <f>IF('PCN Variation'!B1022="","",'PCN Variation'!B1022)</f>
        <v/>
      </c>
      <c r="B1018" t="str">
        <f>IF('PCN Variation'!B1022="","",IF('PCN Variation'!G1022="","",'PCN Variation'!G1022))</f>
        <v/>
      </c>
      <c r="C1018" t="str">
        <f>IF('PCN Variation'!B1022="","",IF('PCN Variation'!O1022="","",'PCN Variation'!O1022))</f>
        <v/>
      </c>
      <c r="D1018" t="str">
        <f>IF('PCN Variation'!B1022="","",IF('PCN Variation'!K1022="","",'PCN Variation'!K1022))</f>
        <v/>
      </c>
      <c r="E1018" t="str">
        <f>IF('PCN Variation'!B1022="","",IF('PCN Variation'!M1022="","",'PCN Variation'!M1022))</f>
        <v/>
      </c>
      <c r="F1018" t="str">
        <f>IF('PCN Variation'!B1022="","",IF('PCN Variation'!I1022="","",'PCN Variation'!I1022))</f>
        <v/>
      </c>
      <c r="G1018" t="str">
        <f>IF('PCN Variation'!B1022="","",IF('PCN Variation'!S1022="","",'PCN Variation'!S1022))</f>
        <v/>
      </c>
      <c r="H1018" t="str">
        <f>IF('PCN Variation'!B1022="","",IF('PCN Variation'!U1022="","",'PCN Variation'!U1022))</f>
        <v/>
      </c>
    </row>
    <row r="1019" spans="1:8" x14ac:dyDescent="0.35">
      <c r="A1019" t="str">
        <f>IF('PCN Variation'!B1023="","",'PCN Variation'!B1023)</f>
        <v/>
      </c>
      <c r="B1019" t="str">
        <f>IF('PCN Variation'!B1023="","",IF('PCN Variation'!G1023="","",'PCN Variation'!G1023))</f>
        <v/>
      </c>
      <c r="C1019" t="str">
        <f>IF('PCN Variation'!B1023="","",IF('PCN Variation'!O1023="","",'PCN Variation'!O1023))</f>
        <v/>
      </c>
      <c r="D1019" t="str">
        <f>IF('PCN Variation'!B1023="","",IF('PCN Variation'!K1023="","",'PCN Variation'!K1023))</f>
        <v/>
      </c>
      <c r="E1019" t="str">
        <f>IF('PCN Variation'!B1023="","",IF('PCN Variation'!M1023="","",'PCN Variation'!M1023))</f>
        <v/>
      </c>
      <c r="F1019" t="str">
        <f>IF('PCN Variation'!B1023="","",IF('PCN Variation'!I1023="","",'PCN Variation'!I1023))</f>
        <v/>
      </c>
      <c r="G1019" t="str">
        <f>IF('PCN Variation'!B1023="","",IF('PCN Variation'!S1023="","",'PCN Variation'!S1023))</f>
        <v/>
      </c>
      <c r="H1019" t="str">
        <f>IF('PCN Variation'!B1023="","",IF('PCN Variation'!U1023="","",'PCN Variation'!U1023))</f>
        <v/>
      </c>
    </row>
    <row r="1020" spans="1:8" x14ac:dyDescent="0.35">
      <c r="A1020" t="str">
        <f>IF('PCN Variation'!B1024="","",'PCN Variation'!B1024)</f>
        <v/>
      </c>
      <c r="B1020" t="str">
        <f>IF('PCN Variation'!B1024="","",IF('PCN Variation'!G1024="","",'PCN Variation'!G1024))</f>
        <v/>
      </c>
      <c r="C1020" t="str">
        <f>IF('PCN Variation'!B1024="","",IF('PCN Variation'!O1024="","",'PCN Variation'!O1024))</f>
        <v/>
      </c>
      <c r="D1020" t="str">
        <f>IF('PCN Variation'!B1024="","",IF('PCN Variation'!K1024="","",'PCN Variation'!K1024))</f>
        <v/>
      </c>
      <c r="E1020" t="str">
        <f>IF('PCN Variation'!B1024="","",IF('PCN Variation'!M1024="","",'PCN Variation'!M1024))</f>
        <v/>
      </c>
      <c r="F1020" t="str">
        <f>IF('PCN Variation'!B1024="","",IF('PCN Variation'!I1024="","",'PCN Variation'!I1024))</f>
        <v/>
      </c>
      <c r="G1020" t="str">
        <f>IF('PCN Variation'!B1024="","",IF('PCN Variation'!S1024="","",'PCN Variation'!S1024))</f>
        <v/>
      </c>
      <c r="H1020" t="str">
        <f>IF('PCN Variation'!B1024="","",IF('PCN Variation'!U1024="","",'PCN Variation'!U1024))</f>
        <v/>
      </c>
    </row>
    <row r="1021" spans="1:8" x14ac:dyDescent="0.35">
      <c r="A1021" t="str">
        <f>IF('PCN Variation'!B1025="","",'PCN Variation'!B1025)</f>
        <v/>
      </c>
      <c r="B1021" t="str">
        <f>IF('PCN Variation'!B1025="","",IF('PCN Variation'!G1025="","",'PCN Variation'!G1025))</f>
        <v/>
      </c>
      <c r="C1021" t="str">
        <f>IF('PCN Variation'!B1025="","",IF('PCN Variation'!O1025="","",'PCN Variation'!O1025))</f>
        <v/>
      </c>
      <c r="D1021" t="str">
        <f>IF('PCN Variation'!B1025="","",IF('PCN Variation'!K1025="","",'PCN Variation'!K1025))</f>
        <v/>
      </c>
      <c r="E1021" t="str">
        <f>IF('PCN Variation'!B1025="","",IF('PCN Variation'!M1025="","",'PCN Variation'!M1025))</f>
        <v/>
      </c>
      <c r="F1021" t="str">
        <f>IF('PCN Variation'!B1025="","",IF('PCN Variation'!I1025="","",'PCN Variation'!I1025))</f>
        <v/>
      </c>
      <c r="G1021" t="str">
        <f>IF('PCN Variation'!B1025="","",IF('PCN Variation'!S1025="","",'PCN Variation'!S1025))</f>
        <v/>
      </c>
      <c r="H1021" t="str">
        <f>IF('PCN Variation'!B1025="","",IF('PCN Variation'!U1025="","",'PCN Variation'!U1025))</f>
        <v/>
      </c>
    </row>
    <row r="1022" spans="1:8" x14ac:dyDescent="0.35">
      <c r="A1022" t="str">
        <f>IF('PCN Variation'!B1026="","",'PCN Variation'!B1026)</f>
        <v/>
      </c>
      <c r="B1022" t="str">
        <f>IF('PCN Variation'!B1026="","",IF('PCN Variation'!G1026="","",'PCN Variation'!G1026))</f>
        <v/>
      </c>
      <c r="C1022" t="str">
        <f>IF('PCN Variation'!B1026="","",IF('PCN Variation'!O1026="","",'PCN Variation'!O1026))</f>
        <v/>
      </c>
      <c r="D1022" t="str">
        <f>IF('PCN Variation'!B1026="","",IF('PCN Variation'!K1026="","",'PCN Variation'!K1026))</f>
        <v/>
      </c>
      <c r="E1022" t="str">
        <f>IF('PCN Variation'!B1026="","",IF('PCN Variation'!M1026="","",'PCN Variation'!M1026))</f>
        <v/>
      </c>
      <c r="F1022" t="str">
        <f>IF('PCN Variation'!B1026="","",IF('PCN Variation'!I1026="","",'PCN Variation'!I1026))</f>
        <v/>
      </c>
      <c r="G1022" t="str">
        <f>IF('PCN Variation'!B1026="","",IF('PCN Variation'!S1026="","",'PCN Variation'!S1026))</f>
        <v/>
      </c>
      <c r="H1022" t="str">
        <f>IF('PCN Variation'!B1026="","",IF('PCN Variation'!U1026="","",'PCN Variation'!U1026))</f>
        <v/>
      </c>
    </row>
    <row r="1023" spans="1:8" x14ac:dyDescent="0.35">
      <c r="A1023" t="str">
        <f>IF('PCN Variation'!B1027="","",'PCN Variation'!B1027)</f>
        <v/>
      </c>
      <c r="B1023" t="str">
        <f>IF('PCN Variation'!B1027="","",IF('PCN Variation'!G1027="","",'PCN Variation'!G1027))</f>
        <v/>
      </c>
      <c r="C1023" t="str">
        <f>IF('PCN Variation'!B1027="","",IF('PCN Variation'!O1027="","",'PCN Variation'!O1027))</f>
        <v/>
      </c>
      <c r="D1023" t="str">
        <f>IF('PCN Variation'!B1027="","",IF('PCN Variation'!K1027="","",'PCN Variation'!K1027))</f>
        <v/>
      </c>
      <c r="E1023" t="str">
        <f>IF('PCN Variation'!B1027="","",IF('PCN Variation'!M1027="","",'PCN Variation'!M1027))</f>
        <v/>
      </c>
      <c r="F1023" t="str">
        <f>IF('PCN Variation'!B1027="","",IF('PCN Variation'!I1027="","",'PCN Variation'!I1027))</f>
        <v/>
      </c>
      <c r="G1023" t="str">
        <f>IF('PCN Variation'!B1027="","",IF('PCN Variation'!S1027="","",'PCN Variation'!S1027))</f>
        <v/>
      </c>
      <c r="H1023" t="str">
        <f>IF('PCN Variation'!B1027="","",IF('PCN Variation'!U1027="","",'PCN Variation'!U1027))</f>
        <v/>
      </c>
    </row>
    <row r="1024" spans="1:8" x14ac:dyDescent="0.35">
      <c r="A1024" t="str">
        <f>IF('PCN Variation'!B1028="","",'PCN Variation'!B1028)</f>
        <v/>
      </c>
      <c r="B1024" t="str">
        <f>IF('PCN Variation'!B1028="","",IF('PCN Variation'!G1028="","",'PCN Variation'!G1028))</f>
        <v/>
      </c>
      <c r="C1024" t="str">
        <f>IF('PCN Variation'!B1028="","",IF('PCN Variation'!O1028="","",'PCN Variation'!O1028))</f>
        <v/>
      </c>
      <c r="D1024" t="str">
        <f>IF('PCN Variation'!B1028="","",IF('PCN Variation'!K1028="","",'PCN Variation'!K1028))</f>
        <v/>
      </c>
      <c r="E1024" t="str">
        <f>IF('PCN Variation'!B1028="","",IF('PCN Variation'!M1028="","",'PCN Variation'!M1028))</f>
        <v/>
      </c>
      <c r="F1024" t="str">
        <f>IF('PCN Variation'!B1028="","",IF('PCN Variation'!I1028="","",'PCN Variation'!I1028))</f>
        <v/>
      </c>
      <c r="G1024" t="str">
        <f>IF('PCN Variation'!B1028="","",IF('PCN Variation'!S1028="","",'PCN Variation'!S1028))</f>
        <v/>
      </c>
      <c r="H1024" t="str">
        <f>IF('PCN Variation'!B1028="","",IF('PCN Variation'!U1028="","",'PCN Variation'!U1028))</f>
        <v/>
      </c>
    </row>
    <row r="1025" spans="1:8" x14ac:dyDescent="0.35">
      <c r="A1025" t="str">
        <f>IF('PCN Variation'!B1029="","",'PCN Variation'!B1029)</f>
        <v/>
      </c>
      <c r="B1025" t="str">
        <f>IF('PCN Variation'!B1029="","",IF('PCN Variation'!G1029="","",'PCN Variation'!G1029))</f>
        <v/>
      </c>
      <c r="C1025" t="str">
        <f>IF('PCN Variation'!B1029="","",IF('PCN Variation'!O1029="","",'PCN Variation'!O1029))</f>
        <v/>
      </c>
      <c r="D1025" t="str">
        <f>IF('PCN Variation'!B1029="","",IF('PCN Variation'!K1029="","",'PCN Variation'!K1029))</f>
        <v/>
      </c>
      <c r="E1025" t="str">
        <f>IF('PCN Variation'!B1029="","",IF('PCN Variation'!M1029="","",'PCN Variation'!M1029))</f>
        <v/>
      </c>
      <c r="F1025" t="str">
        <f>IF('PCN Variation'!B1029="","",IF('PCN Variation'!I1029="","",'PCN Variation'!I1029))</f>
        <v/>
      </c>
      <c r="G1025" t="str">
        <f>IF('PCN Variation'!B1029="","",IF('PCN Variation'!S1029="","",'PCN Variation'!S1029))</f>
        <v/>
      </c>
      <c r="H1025" t="str">
        <f>IF('PCN Variation'!B1029="","",IF('PCN Variation'!U1029="","",'PCN Variation'!U1029))</f>
        <v/>
      </c>
    </row>
    <row r="1026" spans="1:8" x14ac:dyDescent="0.35">
      <c r="A1026" t="str">
        <f>IF('PCN Variation'!B1030="","",'PCN Variation'!B1030)</f>
        <v/>
      </c>
      <c r="B1026" t="str">
        <f>IF('PCN Variation'!B1030="","",IF('PCN Variation'!G1030="","",'PCN Variation'!G1030))</f>
        <v/>
      </c>
      <c r="C1026" t="str">
        <f>IF('PCN Variation'!B1030="","",IF('PCN Variation'!O1030="","",'PCN Variation'!O1030))</f>
        <v/>
      </c>
      <c r="D1026" t="str">
        <f>IF('PCN Variation'!B1030="","",IF('PCN Variation'!K1030="","",'PCN Variation'!K1030))</f>
        <v/>
      </c>
      <c r="E1026" t="str">
        <f>IF('PCN Variation'!B1030="","",IF('PCN Variation'!M1030="","",'PCN Variation'!M1030))</f>
        <v/>
      </c>
      <c r="F1026" t="str">
        <f>IF('PCN Variation'!B1030="","",IF('PCN Variation'!I1030="","",'PCN Variation'!I1030))</f>
        <v/>
      </c>
      <c r="G1026" t="str">
        <f>IF('PCN Variation'!B1030="","",IF('PCN Variation'!S1030="","",'PCN Variation'!S1030))</f>
        <v/>
      </c>
      <c r="H1026" t="str">
        <f>IF('PCN Variation'!B1030="","",IF('PCN Variation'!U1030="","",'PCN Variation'!U1030))</f>
        <v/>
      </c>
    </row>
    <row r="1027" spans="1:8" x14ac:dyDescent="0.35">
      <c r="A1027" t="str">
        <f>IF('PCN Variation'!B1031="","",'PCN Variation'!B1031)</f>
        <v/>
      </c>
      <c r="B1027" t="str">
        <f>IF('PCN Variation'!B1031="","",IF('PCN Variation'!G1031="","",'PCN Variation'!G1031))</f>
        <v/>
      </c>
      <c r="C1027" t="str">
        <f>IF('PCN Variation'!B1031="","",IF('PCN Variation'!O1031="","",'PCN Variation'!O1031))</f>
        <v/>
      </c>
      <c r="D1027" t="str">
        <f>IF('PCN Variation'!B1031="","",IF('PCN Variation'!K1031="","",'PCN Variation'!K1031))</f>
        <v/>
      </c>
      <c r="E1027" t="str">
        <f>IF('PCN Variation'!B1031="","",IF('PCN Variation'!M1031="","",'PCN Variation'!M1031))</f>
        <v/>
      </c>
      <c r="F1027" t="str">
        <f>IF('PCN Variation'!B1031="","",IF('PCN Variation'!I1031="","",'PCN Variation'!I1031))</f>
        <v/>
      </c>
      <c r="G1027" t="str">
        <f>IF('PCN Variation'!B1031="","",IF('PCN Variation'!S1031="","",'PCN Variation'!S1031))</f>
        <v/>
      </c>
      <c r="H1027" t="str">
        <f>IF('PCN Variation'!B1031="","",IF('PCN Variation'!U1031="","",'PCN Variation'!U1031))</f>
        <v/>
      </c>
    </row>
    <row r="1028" spans="1:8" x14ac:dyDescent="0.35">
      <c r="A1028" t="str">
        <f>IF('PCN Variation'!B1032="","",'PCN Variation'!B1032)</f>
        <v/>
      </c>
      <c r="B1028" t="str">
        <f>IF('PCN Variation'!B1032="","",IF('PCN Variation'!G1032="","",'PCN Variation'!G1032))</f>
        <v/>
      </c>
      <c r="C1028" t="str">
        <f>IF('PCN Variation'!B1032="","",IF('PCN Variation'!O1032="","",'PCN Variation'!O1032))</f>
        <v/>
      </c>
      <c r="D1028" t="str">
        <f>IF('PCN Variation'!B1032="","",IF('PCN Variation'!K1032="","",'PCN Variation'!K1032))</f>
        <v/>
      </c>
      <c r="E1028" t="str">
        <f>IF('PCN Variation'!B1032="","",IF('PCN Variation'!M1032="","",'PCN Variation'!M1032))</f>
        <v/>
      </c>
      <c r="F1028" t="str">
        <f>IF('PCN Variation'!B1032="","",IF('PCN Variation'!I1032="","",'PCN Variation'!I1032))</f>
        <v/>
      </c>
      <c r="G1028" t="str">
        <f>IF('PCN Variation'!B1032="","",IF('PCN Variation'!S1032="","",'PCN Variation'!S1032))</f>
        <v/>
      </c>
      <c r="H1028" t="str">
        <f>IF('PCN Variation'!B1032="","",IF('PCN Variation'!U1032="","",'PCN Variation'!U1032))</f>
        <v/>
      </c>
    </row>
    <row r="1029" spans="1:8" x14ac:dyDescent="0.35">
      <c r="A1029" t="str">
        <f>IF('PCN Variation'!B1033="","",'PCN Variation'!B1033)</f>
        <v/>
      </c>
      <c r="B1029" t="str">
        <f>IF('PCN Variation'!B1033="","",IF('PCN Variation'!G1033="","",'PCN Variation'!G1033))</f>
        <v/>
      </c>
      <c r="C1029" t="str">
        <f>IF('PCN Variation'!B1033="","",IF('PCN Variation'!O1033="","",'PCN Variation'!O1033))</f>
        <v/>
      </c>
      <c r="D1029" t="str">
        <f>IF('PCN Variation'!B1033="","",IF('PCN Variation'!K1033="","",'PCN Variation'!K1033))</f>
        <v/>
      </c>
      <c r="E1029" t="str">
        <f>IF('PCN Variation'!B1033="","",IF('PCN Variation'!M1033="","",'PCN Variation'!M1033))</f>
        <v/>
      </c>
      <c r="F1029" t="str">
        <f>IF('PCN Variation'!B1033="","",IF('PCN Variation'!I1033="","",'PCN Variation'!I1033))</f>
        <v/>
      </c>
      <c r="G1029" t="str">
        <f>IF('PCN Variation'!B1033="","",IF('PCN Variation'!S1033="","",'PCN Variation'!S1033))</f>
        <v/>
      </c>
      <c r="H1029" t="str">
        <f>IF('PCN Variation'!B1033="","",IF('PCN Variation'!U1033="","",'PCN Variation'!U1033))</f>
        <v/>
      </c>
    </row>
    <row r="1030" spans="1:8" x14ac:dyDescent="0.35">
      <c r="A1030" t="str">
        <f>IF('PCN Variation'!B1034="","",'PCN Variation'!B1034)</f>
        <v/>
      </c>
      <c r="B1030" t="str">
        <f>IF('PCN Variation'!B1034="","",IF('PCN Variation'!G1034="","",'PCN Variation'!G1034))</f>
        <v/>
      </c>
      <c r="C1030" t="str">
        <f>IF('PCN Variation'!B1034="","",IF('PCN Variation'!O1034="","",'PCN Variation'!O1034))</f>
        <v/>
      </c>
      <c r="D1030" t="str">
        <f>IF('PCN Variation'!B1034="","",IF('PCN Variation'!K1034="","",'PCN Variation'!K1034))</f>
        <v/>
      </c>
      <c r="E1030" t="str">
        <f>IF('PCN Variation'!B1034="","",IF('PCN Variation'!M1034="","",'PCN Variation'!M1034))</f>
        <v/>
      </c>
      <c r="F1030" t="str">
        <f>IF('PCN Variation'!B1034="","",IF('PCN Variation'!I1034="","",'PCN Variation'!I1034))</f>
        <v/>
      </c>
      <c r="G1030" t="str">
        <f>IF('PCN Variation'!B1034="","",IF('PCN Variation'!S1034="","",'PCN Variation'!S1034))</f>
        <v/>
      </c>
      <c r="H1030" t="str">
        <f>IF('PCN Variation'!B1034="","",IF('PCN Variation'!U1034="","",'PCN Variation'!U1034))</f>
        <v/>
      </c>
    </row>
    <row r="1031" spans="1:8" x14ac:dyDescent="0.35">
      <c r="A1031" t="str">
        <f>IF('PCN Variation'!B1035="","",'PCN Variation'!B1035)</f>
        <v/>
      </c>
      <c r="B1031" t="str">
        <f>IF('PCN Variation'!B1035="","",IF('PCN Variation'!G1035="","",'PCN Variation'!G1035))</f>
        <v/>
      </c>
      <c r="C1031" t="str">
        <f>IF('PCN Variation'!B1035="","",IF('PCN Variation'!O1035="","",'PCN Variation'!O1035))</f>
        <v/>
      </c>
      <c r="D1031" t="str">
        <f>IF('PCN Variation'!B1035="","",IF('PCN Variation'!K1035="","",'PCN Variation'!K1035))</f>
        <v/>
      </c>
      <c r="E1031" t="str">
        <f>IF('PCN Variation'!B1035="","",IF('PCN Variation'!M1035="","",'PCN Variation'!M1035))</f>
        <v/>
      </c>
      <c r="F1031" t="str">
        <f>IF('PCN Variation'!B1035="","",IF('PCN Variation'!I1035="","",'PCN Variation'!I1035))</f>
        <v/>
      </c>
      <c r="G1031" t="str">
        <f>IF('PCN Variation'!B1035="","",IF('PCN Variation'!S1035="","",'PCN Variation'!S1035))</f>
        <v/>
      </c>
      <c r="H1031" t="str">
        <f>IF('PCN Variation'!B1035="","",IF('PCN Variation'!U1035="","",'PCN Variation'!U1035))</f>
        <v/>
      </c>
    </row>
    <row r="1032" spans="1:8" x14ac:dyDescent="0.35">
      <c r="A1032" t="str">
        <f>IF('PCN Variation'!B1036="","",'PCN Variation'!B1036)</f>
        <v/>
      </c>
      <c r="B1032" t="str">
        <f>IF('PCN Variation'!B1036="","",IF('PCN Variation'!G1036="","",'PCN Variation'!G1036))</f>
        <v/>
      </c>
      <c r="C1032" t="str">
        <f>IF('PCN Variation'!B1036="","",IF('PCN Variation'!O1036="","",'PCN Variation'!O1036))</f>
        <v/>
      </c>
      <c r="D1032" t="str">
        <f>IF('PCN Variation'!B1036="","",IF('PCN Variation'!K1036="","",'PCN Variation'!K1036))</f>
        <v/>
      </c>
      <c r="E1032" t="str">
        <f>IF('PCN Variation'!B1036="","",IF('PCN Variation'!M1036="","",'PCN Variation'!M1036))</f>
        <v/>
      </c>
      <c r="F1032" t="str">
        <f>IF('PCN Variation'!B1036="","",IF('PCN Variation'!I1036="","",'PCN Variation'!I1036))</f>
        <v/>
      </c>
      <c r="G1032" t="str">
        <f>IF('PCN Variation'!B1036="","",IF('PCN Variation'!S1036="","",'PCN Variation'!S1036))</f>
        <v/>
      </c>
      <c r="H1032" t="str">
        <f>IF('PCN Variation'!B1036="","",IF('PCN Variation'!U1036="","",'PCN Variation'!U1036))</f>
        <v/>
      </c>
    </row>
    <row r="1033" spans="1:8" x14ac:dyDescent="0.35">
      <c r="A1033" t="str">
        <f>IF('PCN Variation'!B1037="","",'PCN Variation'!B1037)</f>
        <v/>
      </c>
      <c r="B1033" t="str">
        <f>IF('PCN Variation'!B1037="","",IF('PCN Variation'!G1037="","",'PCN Variation'!G1037))</f>
        <v/>
      </c>
      <c r="C1033" t="str">
        <f>IF('PCN Variation'!B1037="","",IF('PCN Variation'!O1037="","",'PCN Variation'!O1037))</f>
        <v/>
      </c>
      <c r="D1033" t="str">
        <f>IF('PCN Variation'!B1037="","",IF('PCN Variation'!K1037="","",'PCN Variation'!K1037))</f>
        <v/>
      </c>
      <c r="E1033" t="str">
        <f>IF('PCN Variation'!B1037="","",IF('PCN Variation'!M1037="","",'PCN Variation'!M1037))</f>
        <v/>
      </c>
      <c r="F1033" t="str">
        <f>IF('PCN Variation'!B1037="","",IF('PCN Variation'!I1037="","",'PCN Variation'!I1037))</f>
        <v/>
      </c>
      <c r="G1033" t="str">
        <f>IF('PCN Variation'!B1037="","",IF('PCN Variation'!S1037="","",'PCN Variation'!S1037))</f>
        <v/>
      </c>
      <c r="H1033" t="str">
        <f>IF('PCN Variation'!B1037="","",IF('PCN Variation'!U1037="","",'PCN Variation'!U1037))</f>
        <v/>
      </c>
    </row>
    <row r="1034" spans="1:8" x14ac:dyDescent="0.35">
      <c r="A1034" t="str">
        <f>IF('PCN Variation'!B1038="","",'PCN Variation'!B1038)</f>
        <v/>
      </c>
      <c r="B1034" t="str">
        <f>IF('PCN Variation'!B1038="","",IF('PCN Variation'!G1038="","",'PCN Variation'!G1038))</f>
        <v/>
      </c>
      <c r="C1034" t="str">
        <f>IF('PCN Variation'!B1038="","",IF('PCN Variation'!O1038="","",'PCN Variation'!O1038))</f>
        <v/>
      </c>
      <c r="D1034" t="str">
        <f>IF('PCN Variation'!B1038="","",IF('PCN Variation'!K1038="","",'PCN Variation'!K1038))</f>
        <v/>
      </c>
      <c r="E1034" t="str">
        <f>IF('PCN Variation'!B1038="","",IF('PCN Variation'!M1038="","",'PCN Variation'!M1038))</f>
        <v/>
      </c>
      <c r="F1034" t="str">
        <f>IF('PCN Variation'!B1038="","",IF('PCN Variation'!I1038="","",'PCN Variation'!I1038))</f>
        <v/>
      </c>
      <c r="G1034" t="str">
        <f>IF('PCN Variation'!B1038="","",IF('PCN Variation'!S1038="","",'PCN Variation'!S1038))</f>
        <v/>
      </c>
      <c r="H1034" t="str">
        <f>IF('PCN Variation'!B1038="","",IF('PCN Variation'!U1038="","",'PCN Variation'!U1038))</f>
        <v/>
      </c>
    </row>
    <row r="1035" spans="1:8" x14ac:dyDescent="0.35">
      <c r="A1035" t="str">
        <f>IF('PCN Variation'!B1039="","",'PCN Variation'!B1039)</f>
        <v/>
      </c>
      <c r="B1035" t="str">
        <f>IF('PCN Variation'!B1039="","",IF('PCN Variation'!G1039="","",'PCN Variation'!G1039))</f>
        <v/>
      </c>
      <c r="C1035" t="str">
        <f>IF('PCN Variation'!B1039="","",IF('PCN Variation'!O1039="","",'PCN Variation'!O1039))</f>
        <v/>
      </c>
      <c r="D1035" t="str">
        <f>IF('PCN Variation'!B1039="","",IF('PCN Variation'!K1039="","",'PCN Variation'!K1039))</f>
        <v/>
      </c>
      <c r="E1035" t="str">
        <f>IF('PCN Variation'!B1039="","",IF('PCN Variation'!M1039="","",'PCN Variation'!M1039))</f>
        <v/>
      </c>
      <c r="F1035" t="str">
        <f>IF('PCN Variation'!B1039="","",IF('PCN Variation'!I1039="","",'PCN Variation'!I1039))</f>
        <v/>
      </c>
      <c r="G1035" t="str">
        <f>IF('PCN Variation'!B1039="","",IF('PCN Variation'!S1039="","",'PCN Variation'!S1039))</f>
        <v/>
      </c>
      <c r="H1035" t="str">
        <f>IF('PCN Variation'!B1039="","",IF('PCN Variation'!U1039="","",'PCN Variation'!U1039))</f>
        <v/>
      </c>
    </row>
    <row r="1036" spans="1:8" x14ac:dyDescent="0.35">
      <c r="A1036" t="str">
        <f>IF('PCN Variation'!B1040="","",'PCN Variation'!B1040)</f>
        <v/>
      </c>
      <c r="B1036" t="str">
        <f>IF('PCN Variation'!B1040="","",IF('PCN Variation'!G1040="","",'PCN Variation'!G1040))</f>
        <v/>
      </c>
      <c r="C1036" t="str">
        <f>IF('PCN Variation'!B1040="","",IF('PCN Variation'!O1040="","",'PCN Variation'!O1040))</f>
        <v/>
      </c>
      <c r="D1036" t="str">
        <f>IF('PCN Variation'!B1040="","",IF('PCN Variation'!K1040="","",'PCN Variation'!K1040))</f>
        <v/>
      </c>
      <c r="E1036" t="str">
        <f>IF('PCN Variation'!B1040="","",IF('PCN Variation'!M1040="","",'PCN Variation'!M1040))</f>
        <v/>
      </c>
      <c r="F1036" t="str">
        <f>IF('PCN Variation'!B1040="","",IF('PCN Variation'!I1040="","",'PCN Variation'!I1040))</f>
        <v/>
      </c>
      <c r="G1036" t="str">
        <f>IF('PCN Variation'!B1040="","",IF('PCN Variation'!S1040="","",'PCN Variation'!S1040))</f>
        <v/>
      </c>
      <c r="H1036" t="str">
        <f>IF('PCN Variation'!B1040="","",IF('PCN Variation'!U1040="","",'PCN Variation'!U1040))</f>
        <v/>
      </c>
    </row>
    <row r="1037" spans="1:8" x14ac:dyDescent="0.35">
      <c r="A1037" t="str">
        <f>IF('PCN Variation'!B1041="","",'PCN Variation'!B1041)</f>
        <v/>
      </c>
      <c r="B1037" t="str">
        <f>IF('PCN Variation'!B1041="","",IF('PCN Variation'!G1041="","",'PCN Variation'!G1041))</f>
        <v/>
      </c>
      <c r="C1037" t="str">
        <f>IF('PCN Variation'!B1041="","",IF('PCN Variation'!O1041="","",'PCN Variation'!O1041))</f>
        <v/>
      </c>
      <c r="D1037" t="str">
        <f>IF('PCN Variation'!B1041="","",IF('PCN Variation'!K1041="","",'PCN Variation'!K1041))</f>
        <v/>
      </c>
      <c r="E1037" t="str">
        <f>IF('PCN Variation'!B1041="","",IF('PCN Variation'!M1041="","",'PCN Variation'!M1041))</f>
        <v/>
      </c>
      <c r="F1037" t="str">
        <f>IF('PCN Variation'!B1041="","",IF('PCN Variation'!I1041="","",'PCN Variation'!I1041))</f>
        <v/>
      </c>
      <c r="G1037" t="str">
        <f>IF('PCN Variation'!B1041="","",IF('PCN Variation'!S1041="","",'PCN Variation'!S1041))</f>
        <v/>
      </c>
      <c r="H1037" t="str">
        <f>IF('PCN Variation'!B1041="","",IF('PCN Variation'!U1041="","",'PCN Variation'!U1041))</f>
        <v/>
      </c>
    </row>
    <row r="1038" spans="1:8" x14ac:dyDescent="0.35">
      <c r="A1038" t="str">
        <f>IF('PCN Variation'!B1042="","",'PCN Variation'!B1042)</f>
        <v/>
      </c>
      <c r="B1038" t="str">
        <f>IF('PCN Variation'!B1042="","",IF('PCN Variation'!G1042="","",'PCN Variation'!G1042))</f>
        <v/>
      </c>
      <c r="C1038" t="str">
        <f>IF('PCN Variation'!B1042="","",IF('PCN Variation'!O1042="","",'PCN Variation'!O1042))</f>
        <v/>
      </c>
      <c r="D1038" t="str">
        <f>IF('PCN Variation'!B1042="","",IF('PCN Variation'!K1042="","",'PCN Variation'!K1042))</f>
        <v/>
      </c>
      <c r="E1038" t="str">
        <f>IF('PCN Variation'!B1042="","",IF('PCN Variation'!M1042="","",'PCN Variation'!M1042))</f>
        <v/>
      </c>
      <c r="F1038" t="str">
        <f>IF('PCN Variation'!B1042="","",IF('PCN Variation'!I1042="","",'PCN Variation'!I1042))</f>
        <v/>
      </c>
      <c r="G1038" t="str">
        <f>IF('PCN Variation'!B1042="","",IF('PCN Variation'!S1042="","",'PCN Variation'!S1042))</f>
        <v/>
      </c>
      <c r="H1038" t="str">
        <f>IF('PCN Variation'!B1042="","",IF('PCN Variation'!U1042="","",'PCN Variation'!U1042))</f>
        <v/>
      </c>
    </row>
    <row r="1039" spans="1:8" x14ac:dyDescent="0.35">
      <c r="A1039" t="str">
        <f>IF('PCN Variation'!B1043="","",'PCN Variation'!B1043)</f>
        <v/>
      </c>
      <c r="B1039" t="str">
        <f>IF('PCN Variation'!B1043="","",IF('PCN Variation'!G1043="","",'PCN Variation'!G1043))</f>
        <v/>
      </c>
      <c r="C1039" t="str">
        <f>IF('PCN Variation'!B1043="","",IF('PCN Variation'!O1043="","",'PCN Variation'!O1043))</f>
        <v/>
      </c>
      <c r="D1039" t="str">
        <f>IF('PCN Variation'!B1043="","",IF('PCN Variation'!K1043="","",'PCN Variation'!K1043))</f>
        <v/>
      </c>
      <c r="E1039" t="str">
        <f>IF('PCN Variation'!B1043="","",IF('PCN Variation'!M1043="","",'PCN Variation'!M1043))</f>
        <v/>
      </c>
      <c r="F1039" t="str">
        <f>IF('PCN Variation'!B1043="","",IF('PCN Variation'!I1043="","",'PCN Variation'!I1043))</f>
        <v/>
      </c>
      <c r="G1039" t="str">
        <f>IF('PCN Variation'!B1043="","",IF('PCN Variation'!S1043="","",'PCN Variation'!S1043))</f>
        <v/>
      </c>
      <c r="H1039" t="str">
        <f>IF('PCN Variation'!B1043="","",IF('PCN Variation'!U1043="","",'PCN Variation'!U1043))</f>
        <v/>
      </c>
    </row>
    <row r="1040" spans="1:8" x14ac:dyDescent="0.35">
      <c r="A1040" t="str">
        <f>IF('PCN Variation'!B1044="","",'PCN Variation'!B1044)</f>
        <v/>
      </c>
      <c r="B1040" t="str">
        <f>IF('PCN Variation'!B1044="","",IF('PCN Variation'!G1044="","",'PCN Variation'!G1044))</f>
        <v/>
      </c>
      <c r="C1040" t="str">
        <f>IF('PCN Variation'!B1044="","",IF('PCN Variation'!O1044="","",'PCN Variation'!O1044))</f>
        <v/>
      </c>
      <c r="D1040" t="str">
        <f>IF('PCN Variation'!B1044="","",IF('PCN Variation'!K1044="","",'PCN Variation'!K1044))</f>
        <v/>
      </c>
      <c r="E1040" t="str">
        <f>IF('PCN Variation'!B1044="","",IF('PCN Variation'!M1044="","",'PCN Variation'!M1044))</f>
        <v/>
      </c>
      <c r="F1040" t="str">
        <f>IF('PCN Variation'!B1044="","",IF('PCN Variation'!I1044="","",'PCN Variation'!I1044))</f>
        <v/>
      </c>
      <c r="G1040" t="str">
        <f>IF('PCN Variation'!B1044="","",IF('PCN Variation'!S1044="","",'PCN Variation'!S1044))</f>
        <v/>
      </c>
      <c r="H1040" t="str">
        <f>IF('PCN Variation'!B1044="","",IF('PCN Variation'!U1044="","",'PCN Variation'!U1044))</f>
        <v/>
      </c>
    </row>
    <row r="1041" spans="1:8" x14ac:dyDescent="0.35">
      <c r="A1041" t="str">
        <f>IF('PCN Variation'!B1045="","",'PCN Variation'!B1045)</f>
        <v/>
      </c>
      <c r="B1041" t="str">
        <f>IF('PCN Variation'!B1045="","",IF('PCN Variation'!G1045="","",'PCN Variation'!G1045))</f>
        <v/>
      </c>
      <c r="C1041" t="str">
        <f>IF('PCN Variation'!B1045="","",IF('PCN Variation'!O1045="","",'PCN Variation'!O1045))</f>
        <v/>
      </c>
      <c r="D1041" t="str">
        <f>IF('PCN Variation'!B1045="","",IF('PCN Variation'!K1045="","",'PCN Variation'!K1045))</f>
        <v/>
      </c>
      <c r="E1041" t="str">
        <f>IF('PCN Variation'!B1045="","",IF('PCN Variation'!M1045="","",'PCN Variation'!M1045))</f>
        <v/>
      </c>
      <c r="F1041" t="str">
        <f>IF('PCN Variation'!B1045="","",IF('PCN Variation'!I1045="","",'PCN Variation'!I1045))</f>
        <v/>
      </c>
      <c r="G1041" t="str">
        <f>IF('PCN Variation'!B1045="","",IF('PCN Variation'!S1045="","",'PCN Variation'!S1045))</f>
        <v/>
      </c>
      <c r="H1041" t="str">
        <f>IF('PCN Variation'!B1045="","",IF('PCN Variation'!U1045="","",'PCN Variation'!U1045))</f>
        <v/>
      </c>
    </row>
    <row r="1042" spans="1:8" x14ac:dyDescent="0.35">
      <c r="A1042" t="str">
        <f>IF('PCN Variation'!B1046="","",'PCN Variation'!B1046)</f>
        <v/>
      </c>
      <c r="B1042" t="str">
        <f>IF('PCN Variation'!B1046="","",IF('PCN Variation'!G1046="","",'PCN Variation'!G1046))</f>
        <v/>
      </c>
      <c r="C1042" t="str">
        <f>IF('PCN Variation'!B1046="","",IF('PCN Variation'!O1046="","",'PCN Variation'!O1046))</f>
        <v/>
      </c>
      <c r="D1042" t="str">
        <f>IF('PCN Variation'!B1046="","",IF('PCN Variation'!K1046="","",'PCN Variation'!K1046))</f>
        <v/>
      </c>
      <c r="E1042" t="str">
        <f>IF('PCN Variation'!B1046="","",IF('PCN Variation'!M1046="","",'PCN Variation'!M1046))</f>
        <v/>
      </c>
      <c r="F1042" t="str">
        <f>IF('PCN Variation'!B1046="","",IF('PCN Variation'!I1046="","",'PCN Variation'!I1046))</f>
        <v/>
      </c>
      <c r="G1042" t="str">
        <f>IF('PCN Variation'!B1046="","",IF('PCN Variation'!S1046="","",'PCN Variation'!S1046))</f>
        <v/>
      </c>
      <c r="H1042" t="str">
        <f>IF('PCN Variation'!B1046="","",IF('PCN Variation'!U1046="","",'PCN Variation'!U1046))</f>
        <v/>
      </c>
    </row>
    <row r="1043" spans="1:8" x14ac:dyDescent="0.35">
      <c r="A1043" t="str">
        <f>IF('PCN Variation'!B1047="","",'PCN Variation'!B1047)</f>
        <v/>
      </c>
      <c r="B1043" t="str">
        <f>IF('PCN Variation'!B1047="","",IF('PCN Variation'!G1047="","",'PCN Variation'!G1047))</f>
        <v/>
      </c>
      <c r="C1043" t="str">
        <f>IF('PCN Variation'!B1047="","",IF('PCN Variation'!O1047="","",'PCN Variation'!O1047))</f>
        <v/>
      </c>
      <c r="D1043" t="str">
        <f>IF('PCN Variation'!B1047="","",IF('PCN Variation'!K1047="","",'PCN Variation'!K1047))</f>
        <v/>
      </c>
      <c r="E1043" t="str">
        <f>IF('PCN Variation'!B1047="","",IF('PCN Variation'!M1047="","",'PCN Variation'!M1047))</f>
        <v/>
      </c>
      <c r="F1043" t="str">
        <f>IF('PCN Variation'!B1047="","",IF('PCN Variation'!I1047="","",'PCN Variation'!I1047))</f>
        <v/>
      </c>
      <c r="G1043" t="str">
        <f>IF('PCN Variation'!B1047="","",IF('PCN Variation'!S1047="","",'PCN Variation'!S1047))</f>
        <v/>
      </c>
      <c r="H1043" t="str">
        <f>IF('PCN Variation'!B1047="","",IF('PCN Variation'!U1047="","",'PCN Variation'!U1047))</f>
        <v/>
      </c>
    </row>
    <row r="1044" spans="1:8" x14ac:dyDescent="0.35">
      <c r="A1044" t="str">
        <f>IF('PCN Variation'!B1048="","",'PCN Variation'!B1048)</f>
        <v/>
      </c>
      <c r="B1044" t="str">
        <f>IF('PCN Variation'!B1048="","",IF('PCN Variation'!G1048="","",'PCN Variation'!G1048))</f>
        <v/>
      </c>
      <c r="C1044" t="str">
        <f>IF('PCN Variation'!B1048="","",IF('PCN Variation'!O1048="","",'PCN Variation'!O1048))</f>
        <v/>
      </c>
      <c r="D1044" t="str">
        <f>IF('PCN Variation'!B1048="","",IF('PCN Variation'!K1048="","",'PCN Variation'!K1048))</f>
        <v/>
      </c>
      <c r="E1044" t="str">
        <f>IF('PCN Variation'!B1048="","",IF('PCN Variation'!M1048="","",'PCN Variation'!M1048))</f>
        <v/>
      </c>
      <c r="F1044" t="str">
        <f>IF('PCN Variation'!B1048="","",IF('PCN Variation'!I1048="","",'PCN Variation'!I1048))</f>
        <v/>
      </c>
      <c r="G1044" t="str">
        <f>IF('PCN Variation'!B1048="","",IF('PCN Variation'!S1048="","",'PCN Variation'!S1048))</f>
        <v/>
      </c>
      <c r="H1044" t="str">
        <f>IF('PCN Variation'!B1048="","",IF('PCN Variation'!U1048="","",'PCN Variation'!U1048))</f>
        <v/>
      </c>
    </row>
    <row r="1045" spans="1:8" x14ac:dyDescent="0.35">
      <c r="A1045" t="str">
        <f>IF('PCN Variation'!B1049="","",'PCN Variation'!B1049)</f>
        <v/>
      </c>
      <c r="B1045" t="str">
        <f>IF('PCN Variation'!B1049="","",IF('PCN Variation'!G1049="","",'PCN Variation'!G1049))</f>
        <v/>
      </c>
      <c r="C1045" t="str">
        <f>IF('PCN Variation'!B1049="","",IF('PCN Variation'!O1049="","",'PCN Variation'!O1049))</f>
        <v/>
      </c>
      <c r="D1045" t="str">
        <f>IF('PCN Variation'!B1049="","",IF('PCN Variation'!K1049="","",'PCN Variation'!K1049))</f>
        <v/>
      </c>
      <c r="E1045" t="str">
        <f>IF('PCN Variation'!B1049="","",IF('PCN Variation'!M1049="","",'PCN Variation'!M1049))</f>
        <v/>
      </c>
      <c r="F1045" t="str">
        <f>IF('PCN Variation'!B1049="","",IF('PCN Variation'!I1049="","",'PCN Variation'!I1049))</f>
        <v/>
      </c>
      <c r="G1045" t="str">
        <f>IF('PCN Variation'!B1049="","",IF('PCN Variation'!S1049="","",'PCN Variation'!S1049))</f>
        <v/>
      </c>
      <c r="H1045" t="str">
        <f>IF('PCN Variation'!B1049="","",IF('PCN Variation'!U1049="","",'PCN Variation'!U1049))</f>
        <v/>
      </c>
    </row>
    <row r="1046" spans="1:8" x14ac:dyDescent="0.35">
      <c r="A1046" t="str">
        <f>IF('PCN Variation'!B1050="","",'PCN Variation'!B1050)</f>
        <v/>
      </c>
      <c r="B1046" t="str">
        <f>IF('PCN Variation'!B1050="","",IF('PCN Variation'!G1050="","",'PCN Variation'!G1050))</f>
        <v/>
      </c>
      <c r="C1046" t="str">
        <f>IF('PCN Variation'!B1050="","",IF('PCN Variation'!O1050="","",'PCN Variation'!O1050))</f>
        <v/>
      </c>
      <c r="D1046" t="str">
        <f>IF('PCN Variation'!B1050="","",IF('PCN Variation'!K1050="","",'PCN Variation'!K1050))</f>
        <v/>
      </c>
      <c r="E1046" t="str">
        <f>IF('PCN Variation'!B1050="","",IF('PCN Variation'!M1050="","",'PCN Variation'!M1050))</f>
        <v/>
      </c>
      <c r="F1046" t="str">
        <f>IF('PCN Variation'!B1050="","",IF('PCN Variation'!I1050="","",'PCN Variation'!I1050))</f>
        <v/>
      </c>
      <c r="G1046" t="str">
        <f>IF('PCN Variation'!B1050="","",IF('PCN Variation'!S1050="","",'PCN Variation'!S1050))</f>
        <v/>
      </c>
      <c r="H1046" t="str">
        <f>IF('PCN Variation'!B1050="","",IF('PCN Variation'!U1050="","",'PCN Variation'!U1050))</f>
        <v/>
      </c>
    </row>
    <row r="1047" spans="1:8" x14ac:dyDescent="0.35">
      <c r="A1047" t="str">
        <f>IF('PCN Variation'!B1051="","",'PCN Variation'!B1051)</f>
        <v/>
      </c>
      <c r="B1047" t="str">
        <f>IF('PCN Variation'!B1051="","",IF('PCN Variation'!G1051="","",'PCN Variation'!G1051))</f>
        <v/>
      </c>
      <c r="C1047" t="str">
        <f>IF('PCN Variation'!B1051="","",IF('PCN Variation'!O1051="","",'PCN Variation'!O1051))</f>
        <v/>
      </c>
      <c r="D1047" t="str">
        <f>IF('PCN Variation'!B1051="","",IF('PCN Variation'!K1051="","",'PCN Variation'!K1051))</f>
        <v/>
      </c>
      <c r="E1047" t="str">
        <f>IF('PCN Variation'!B1051="","",IF('PCN Variation'!M1051="","",'PCN Variation'!M1051))</f>
        <v/>
      </c>
      <c r="F1047" t="str">
        <f>IF('PCN Variation'!B1051="","",IF('PCN Variation'!I1051="","",'PCN Variation'!I1051))</f>
        <v/>
      </c>
      <c r="G1047" t="str">
        <f>IF('PCN Variation'!B1051="","",IF('PCN Variation'!S1051="","",'PCN Variation'!S1051))</f>
        <v/>
      </c>
      <c r="H1047" t="str">
        <f>IF('PCN Variation'!B1051="","",IF('PCN Variation'!U1051="","",'PCN Variation'!U1051))</f>
        <v/>
      </c>
    </row>
    <row r="1048" spans="1:8" x14ac:dyDescent="0.35">
      <c r="A1048" t="str">
        <f>IF('PCN Variation'!B1052="","",'PCN Variation'!B1052)</f>
        <v/>
      </c>
      <c r="B1048" t="str">
        <f>IF('PCN Variation'!B1052="","",IF('PCN Variation'!G1052="","",'PCN Variation'!G1052))</f>
        <v/>
      </c>
      <c r="C1048" t="str">
        <f>IF('PCN Variation'!B1052="","",IF('PCN Variation'!O1052="","",'PCN Variation'!O1052))</f>
        <v/>
      </c>
      <c r="D1048" t="str">
        <f>IF('PCN Variation'!B1052="","",IF('PCN Variation'!K1052="","",'PCN Variation'!K1052))</f>
        <v/>
      </c>
      <c r="E1048" t="str">
        <f>IF('PCN Variation'!B1052="","",IF('PCN Variation'!M1052="","",'PCN Variation'!M1052))</f>
        <v/>
      </c>
      <c r="F1048" t="str">
        <f>IF('PCN Variation'!B1052="","",IF('PCN Variation'!I1052="","",'PCN Variation'!I1052))</f>
        <v/>
      </c>
      <c r="G1048" t="str">
        <f>IF('PCN Variation'!B1052="","",IF('PCN Variation'!S1052="","",'PCN Variation'!S1052))</f>
        <v/>
      </c>
      <c r="H1048" t="str">
        <f>IF('PCN Variation'!B1052="","",IF('PCN Variation'!U1052="","",'PCN Variation'!U1052))</f>
        <v/>
      </c>
    </row>
    <row r="1049" spans="1:8" x14ac:dyDescent="0.35">
      <c r="A1049" t="str">
        <f>IF('PCN Variation'!B1053="","",'PCN Variation'!B1053)</f>
        <v/>
      </c>
      <c r="B1049" t="str">
        <f>IF('PCN Variation'!B1053="","",IF('PCN Variation'!G1053="","",'PCN Variation'!G1053))</f>
        <v/>
      </c>
      <c r="C1049" t="str">
        <f>IF('PCN Variation'!B1053="","",IF('PCN Variation'!O1053="","",'PCN Variation'!O1053))</f>
        <v/>
      </c>
      <c r="D1049" t="str">
        <f>IF('PCN Variation'!B1053="","",IF('PCN Variation'!K1053="","",'PCN Variation'!K1053))</f>
        <v/>
      </c>
      <c r="E1049" t="str">
        <f>IF('PCN Variation'!B1053="","",IF('PCN Variation'!M1053="","",'PCN Variation'!M1053))</f>
        <v/>
      </c>
      <c r="F1049" t="str">
        <f>IF('PCN Variation'!B1053="","",IF('PCN Variation'!I1053="","",'PCN Variation'!I1053))</f>
        <v/>
      </c>
      <c r="G1049" t="str">
        <f>IF('PCN Variation'!B1053="","",IF('PCN Variation'!S1053="","",'PCN Variation'!S1053))</f>
        <v/>
      </c>
      <c r="H1049" t="str">
        <f>IF('PCN Variation'!B1053="","",IF('PCN Variation'!U1053="","",'PCN Variation'!U1053))</f>
        <v/>
      </c>
    </row>
    <row r="1050" spans="1:8" x14ac:dyDescent="0.35">
      <c r="A1050" t="str">
        <f>IF('PCN Variation'!B1054="","",'PCN Variation'!B1054)</f>
        <v/>
      </c>
      <c r="B1050" t="str">
        <f>IF('PCN Variation'!B1054="","",IF('PCN Variation'!G1054="","",'PCN Variation'!G1054))</f>
        <v/>
      </c>
      <c r="C1050" t="str">
        <f>IF('PCN Variation'!B1054="","",IF('PCN Variation'!O1054="","",'PCN Variation'!O1054))</f>
        <v/>
      </c>
      <c r="D1050" t="str">
        <f>IF('PCN Variation'!B1054="","",IF('PCN Variation'!K1054="","",'PCN Variation'!K1054))</f>
        <v/>
      </c>
      <c r="E1050" t="str">
        <f>IF('PCN Variation'!B1054="","",IF('PCN Variation'!M1054="","",'PCN Variation'!M1054))</f>
        <v/>
      </c>
      <c r="F1050" t="str">
        <f>IF('PCN Variation'!B1054="","",IF('PCN Variation'!I1054="","",'PCN Variation'!I1054))</f>
        <v/>
      </c>
      <c r="G1050" t="str">
        <f>IF('PCN Variation'!B1054="","",IF('PCN Variation'!S1054="","",'PCN Variation'!S1054))</f>
        <v/>
      </c>
      <c r="H1050" t="str">
        <f>IF('PCN Variation'!B1054="","",IF('PCN Variation'!U1054="","",'PCN Variation'!U1054))</f>
        <v/>
      </c>
    </row>
    <row r="1051" spans="1:8" x14ac:dyDescent="0.35">
      <c r="A1051" t="str">
        <f>IF('PCN Variation'!B1055="","",'PCN Variation'!B1055)</f>
        <v/>
      </c>
      <c r="B1051" t="str">
        <f>IF('PCN Variation'!B1055="","",IF('PCN Variation'!G1055="","",'PCN Variation'!G1055))</f>
        <v/>
      </c>
      <c r="C1051" t="str">
        <f>IF('PCN Variation'!B1055="","",IF('PCN Variation'!O1055="","",'PCN Variation'!O1055))</f>
        <v/>
      </c>
      <c r="D1051" t="str">
        <f>IF('PCN Variation'!B1055="","",IF('PCN Variation'!K1055="","",'PCN Variation'!K1055))</f>
        <v/>
      </c>
      <c r="E1051" t="str">
        <f>IF('PCN Variation'!B1055="","",IF('PCN Variation'!M1055="","",'PCN Variation'!M1055))</f>
        <v/>
      </c>
      <c r="F1051" t="str">
        <f>IF('PCN Variation'!B1055="","",IF('PCN Variation'!I1055="","",'PCN Variation'!I1055))</f>
        <v/>
      </c>
      <c r="G1051" t="str">
        <f>IF('PCN Variation'!B1055="","",IF('PCN Variation'!S1055="","",'PCN Variation'!S1055))</f>
        <v/>
      </c>
      <c r="H1051" t="str">
        <f>IF('PCN Variation'!B1055="","",IF('PCN Variation'!U1055="","",'PCN Variation'!U1055))</f>
        <v/>
      </c>
    </row>
    <row r="1052" spans="1:8" x14ac:dyDescent="0.35">
      <c r="A1052" t="str">
        <f>IF('PCN Variation'!B1056="","",'PCN Variation'!B1056)</f>
        <v/>
      </c>
      <c r="B1052" t="str">
        <f>IF('PCN Variation'!B1056="","",IF('PCN Variation'!G1056="","",'PCN Variation'!G1056))</f>
        <v/>
      </c>
      <c r="C1052" t="str">
        <f>IF('PCN Variation'!B1056="","",IF('PCN Variation'!O1056="","",'PCN Variation'!O1056))</f>
        <v/>
      </c>
      <c r="D1052" t="str">
        <f>IF('PCN Variation'!B1056="","",IF('PCN Variation'!K1056="","",'PCN Variation'!K1056))</f>
        <v/>
      </c>
      <c r="E1052" t="str">
        <f>IF('PCN Variation'!B1056="","",IF('PCN Variation'!M1056="","",'PCN Variation'!M1056))</f>
        <v/>
      </c>
      <c r="F1052" t="str">
        <f>IF('PCN Variation'!B1056="","",IF('PCN Variation'!I1056="","",'PCN Variation'!I1056))</f>
        <v/>
      </c>
      <c r="G1052" t="str">
        <f>IF('PCN Variation'!B1056="","",IF('PCN Variation'!S1056="","",'PCN Variation'!S1056))</f>
        <v/>
      </c>
      <c r="H1052" t="str">
        <f>IF('PCN Variation'!B1056="","",IF('PCN Variation'!U1056="","",'PCN Variation'!U1056))</f>
        <v/>
      </c>
    </row>
    <row r="1053" spans="1:8" x14ac:dyDescent="0.35">
      <c r="A1053" t="str">
        <f>IF('PCN Variation'!B1057="","",'PCN Variation'!B1057)</f>
        <v/>
      </c>
      <c r="B1053" t="str">
        <f>IF('PCN Variation'!B1057="","",IF('PCN Variation'!G1057="","",'PCN Variation'!G1057))</f>
        <v/>
      </c>
      <c r="C1053" t="str">
        <f>IF('PCN Variation'!B1057="","",IF('PCN Variation'!O1057="","",'PCN Variation'!O1057))</f>
        <v/>
      </c>
      <c r="D1053" t="str">
        <f>IF('PCN Variation'!B1057="","",IF('PCN Variation'!K1057="","",'PCN Variation'!K1057))</f>
        <v/>
      </c>
      <c r="E1053" t="str">
        <f>IF('PCN Variation'!B1057="","",IF('PCN Variation'!M1057="","",'PCN Variation'!M1057))</f>
        <v/>
      </c>
      <c r="F1053" t="str">
        <f>IF('PCN Variation'!B1057="","",IF('PCN Variation'!I1057="","",'PCN Variation'!I1057))</f>
        <v/>
      </c>
      <c r="G1053" t="str">
        <f>IF('PCN Variation'!B1057="","",IF('PCN Variation'!S1057="","",'PCN Variation'!S1057))</f>
        <v/>
      </c>
      <c r="H1053" t="str">
        <f>IF('PCN Variation'!B1057="","",IF('PCN Variation'!U1057="","",'PCN Variation'!U1057))</f>
        <v/>
      </c>
    </row>
    <row r="1054" spans="1:8" x14ac:dyDescent="0.35">
      <c r="A1054" t="str">
        <f>IF('PCN Variation'!B1058="","",'PCN Variation'!B1058)</f>
        <v/>
      </c>
      <c r="B1054" t="str">
        <f>IF('PCN Variation'!B1058="","",IF('PCN Variation'!G1058="","",'PCN Variation'!G1058))</f>
        <v/>
      </c>
      <c r="C1054" t="str">
        <f>IF('PCN Variation'!B1058="","",IF('PCN Variation'!O1058="","",'PCN Variation'!O1058))</f>
        <v/>
      </c>
      <c r="D1054" t="str">
        <f>IF('PCN Variation'!B1058="","",IF('PCN Variation'!K1058="","",'PCN Variation'!K1058))</f>
        <v/>
      </c>
      <c r="E1054" t="str">
        <f>IF('PCN Variation'!B1058="","",IF('PCN Variation'!M1058="","",'PCN Variation'!M1058))</f>
        <v/>
      </c>
      <c r="F1054" t="str">
        <f>IF('PCN Variation'!B1058="","",IF('PCN Variation'!I1058="","",'PCN Variation'!I1058))</f>
        <v/>
      </c>
      <c r="G1054" t="str">
        <f>IF('PCN Variation'!B1058="","",IF('PCN Variation'!S1058="","",'PCN Variation'!S1058))</f>
        <v/>
      </c>
      <c r="H1054" t="str">
        <f>IF('PCN Variation'!B1058="","",IF('PCN Variation'!U1058="","",'PCN Variation'!U1058))</f>
        <v/>
      </c>
    </row>
    <row r="1055" spans="1:8" x14ac:dyDescent="0.35">
      <c r="A1055" t="str">
        <f>IF('PCN Variation'!B1059="","",'PCN Variation'!B1059)</f>
        <v/>
      </c>
      <c r="B1055" t="str">
        <f>IF('PCN Variation'!B1059="","",IF('PCN Variation'!G1059="","",'PCN Variation'!G1059))</f>
        <v/>
      </c>
      <c r="C1055" t="str">
        <f>IF('PCN Variation'!B1059="","",IF('PCN Variation'!O1059="","",'PCN Variation'!O1059))</f>
        <v/>
      </c>
      <c r="D1055" t="str">
        <f>IF('PCN Variation'!B1059="","",IF('PCN Variation'!K1059="","",'PCN Variation'!K1059))</f>
        <v/>
      </c>
      <c r="E1055" t="str">
        <f>IF('PCN Variation'!B1059="","",IF('PCN Variation'!M1059="","",'PCN Variation'!M1059))</f>
        <v/>
      </c>
      <c r="F1055" t="str">
        <f>IF('PCN Variation'!B1059="","",IF('PCN Variation'!I1059="","",'PCN Variation'!I1059))</f>
        <v/>
      </c>
      <c r="G1055" t="str">
        <f>IF('PCN Variation'!B1059="","",IF('PCN Variation'!S1059="","",'PCN Variation'!S1059))</f>
        <v/>
      </c>
      <c r="H1055" t="str">
        <f>IF('PCN Variation'!B1059="","",IF('PCN Variation'!U1059="","",'PCN Variation'!U1059))</f>
        <v/>
      </c>
    </row>
    <row r="1056" spans="1:8" x14ac:dyDescent="0.35">
      <c r="A1056" t="str">
        <f>IF('PCN Variation'!B1060="","",'PCN Variation'!B1060)</f>
        <v/>
      </c>
      <c r="B1056" t="str">
        <f>IF('PCN Variation'!B1060="","",IF('PCN Variation'!G1060="","",'PCN Variation'!G1060))</f>
        <v/>
      </c>
      <c r="C1056" t="str">
        <f>IF('PCN Variation'!B1060="","",IF('PCN Variation'!O1060="","",'PCN Variation'!O1060))</f>
        <v/>
      </c>
      <c r="D1056" t="str">
        <f>IF('PCN Variation'!B1060="","",IF('PCN Variation'!K1060="","",'PCN Variation'!K1060))</f>
        <v/>
      </c>
      <c r="E1056" t="str">
        <f>IF('PCN Variation'!B1060="","",IF('PCN Variation'!M1060="","",'PCN Variation'!M1060))</f>
        <v/>
      </c>
      <c r="F1056" t="str">
        <f>IF('PCN Variation'!B1060="","",IF('PCN Variation'!I1060="","",'PCN Variation'!I1060))</f>
        <v/>
      </c>
      <c r="G1056" t="str">
        <f>IF('PCN Variation'!B1060="","",IF('PCN Variation'!S1060="","",'PCN Variation'!S1060))</f>
        <v/>
      </c>
      <c r="H1056" t="str">
        <f>IF('PCN Variation'!B1060="","",IF('PCN Variation'!U1060="","",'PCN Variation'!U1060))</f>
        <v/>
      </c>
    </row>
    <row r="1057" spans="1:8" x14ac:dyDescent="0.35">
      <c r="A1057" t="str">
        <f>IF('PCN Variation'!B1061="","",'PCN Variation'!B1061)</f>
        <v/>
      </c>
      <c r="B1057" t="str">
        <f>IF('PCN Variation'!B1061="","",IF('PCN Variation'!G1061="","",'PCN Variation'!G1061))</f>
        <v/>
      </c>
      <c r="C1057" t="str">
        <f>IF('PCN Variation'!B1061="","",IF('PCN Variation'!O1061="","",'PCN Variation'!O1061))</f>
        <v/>
      </c>
      <c r="D1057" t="str">
        <f>IF('PCN Variation'!B1061="","",IF('PCN Variation'!K1061="","",'PCN Variation'!K1061))</f>
        <v/>
      </c>
      <c r="E1057" t="str">
        <f>IF('PCN Variation'!B1061="","",IF('PCN Variation'!M1061="","",'PCN Variation'!M1061))</f>
        <v/>
      </c>
      <c r="F1057" t="str">
        <f>IF('PCN Variation'!B1061="","",IF('PCN Variation'!I1061="","",'PCN Variation'!I1061))</f>
        <v/>
      </c>
      <c r="G1057" t="str">
        <f>IF('PCN Variation'!B1061="","",IF('PCN Variation'!S1061="","",'PCN Variation'!S1061))</f>
        <v/>
      </c>
      <c r="H1057" t="str">
        <f>IF('PCN Variation'!B1061="","",IF('PCN Variation'!U1061="","",'PCN Variation'!U1061))</f>
        <v/>
      </c>
    </row>
    <row r="1058" spans="1:8" x14ac:dyDescent="0.35">
      <c r="A1058" t="str">
        <f>IF('PCN Variation'!B1062="","",'PCN Variation'!B1062)</f>
        <v/>
      </c>
      <c r="B1058" t="str">
        <f>IF('PCN Variation'!B1062="","",IF('PCN Variation'!G1062="","",'PCN Variation'!G1062))</f>
        <v/>
      </c>
      <c r="C1058" t="str">
        <f>IF('PCN Variation'!B1062="","",IF('PCN Variation'!O1062="","",'PCN Variation'!O1062))</f>
        <v/>
      </c>
      <c r="D1058" t="str">
        <f>IF('PCN Variation'!B1062="","",IF('PCN Variation'!K1062="","",'PCN Variation'!K1062))</f>
        <v/>
      </c>
      <c r="E1058" t="str">
        <f>IF('PCN Variation'!B1062="","",IF('PCN Variation'!M1062="","",'PCN Variation'!M1062))</f>
        <v/>
      </c>
      <c r="F1058" t="str">
        <f>IF('PCN Variation'!B1062="","",IF('PCN Variation'!I1062="","",'PCN Variation'!I1062))</f>
        <v/>
      </c>
      <c r="G1058" t="str">
        <f>IF('PCN Variation'!B1062="","",IF('PCN Variation'!S1062="","",'PCN Variation'!S1062))</f>
        <v/>
      </c>
      <c r="H1058" t="str">
        <f>IF('PCN Variation'!B1062="","",IF('PCN Variation'!U1062="","",'PCN Variation'!U1062))</f>
        <v/>
      </c>
    </row>
    <row r="1059" spans="1:8" x14ac:dyDescent="0.35">
      <c r="A1059" t="str">
        <f>IF('PCN Variation'!B1063="","",'PCN Variation'!B1063)</f>
        <v/>
      </c>
      <c r="B1059" t="str">
        <f>IF('PCN Variation'!B1063="","",IF('PCN Variation'!G1063="","",'PCN Variation'!G1063))</f>
        <v/>
      </c>
      <c r="C1059" t="str">
        <f>IF('PCN Variation'!B1063="","",IF('PCN Variation'!O1063="","",'PCN Variation'!O1063))</f>
        <v/>
      </c>
      <c r="D1059" t="str">
        <f>IF('PCN Variation'!B1063="","",IF('PCN Variation'!K1063="","",'PCN Variation'!K1063))</f>
        <v/>
      </c>
      <c r="E1059" t="str">
        <f>IF('PCN Variation'!B1063="","",IF('PCN Variation'!M1063="","",'PCN Variation'!M1063))</f>
        <v/>
      </c>
      <c r="F1059" t="str">
        <f>IF('PCN Variation'!B1063="","",IF('PCN Variation'!I1063="","",'PCN Variation'!I1063))</f>
        <v/>
      </c>
      <c r="G1059" t="str">
        <f>IF('PCN Variation'!B1063="","",IF('PCN Variation'!S1063="","",'PCN Variation'!S1063))</f>
        <v/>
      </c>
      <c r="H1059" t="str">
        <f>IF('PCN Variation'!B1063="","",IF('PCN Variation'!U1063="","",'PCN Variation'!U1063))</f>
        <v/>
      </c>
    </row>
    <row r="1060" spans="1:8" x14ac:dyDescent="0.35">
      <c r="A1060" t="str">
        <f>IF('PCN Variation'!B1064="","",'PCN Variation'!B1064)</f>
        <v/>
      </c>
      <c r="B1060" t="str">
        <f>IF('PCN Variation'!B1064="","",IF('PCN Variation'!G1064="","",'PCN Variation'!G1064))</f>
        <v/>
      </c>
      <c r="C1060" t="str">
        <f>IF('PCN Variation'!B1064="","",IF('PCN Variation'!O1064="","",'PCN Variation'!O1064))</f>
        <v/>
      </c>
      <c r="D1060" t="str">
        <f>IF('PCN Variation'!B1064="","",IF('PCN Variation'!K1064="","",'PCN Variation'!K1064))</f>
        <v/>
      </c>
      <c r="E1060" t="str">
        <f>IF('PCN Variation'!B1064="","",IF('PCN Variation'!M1064="","",'PCN Variation'!M1064))</f>
        <v/>
      </c>
      <c r="F1060" t="str">
        <f>IF('PCN Variation'!B1064="","",IF('PCN Variation'!I1064="","",'PCN Variation'!I1064))</f>
        <v/>
      </c>
      <c r="G1060" t="str">
        <f>IF('PCN Variation'!B1064="","",IF('PCN Variation'!S1064="","",'PCN Variation'!S1064))</f>
        <v/>
      </c>
      <c r="H1060" t="str">
        <f>IF('PCN Variation'!B1064="","",IF('PCN Variation'!U1064="","",'PCN Variation'!U1064))</f>
        <v/>
      </c>
    </row>
    <row r="1061" spans="1:8" x14ac:dyDescent="0.35">
      <c r="A1061" t="str">
        <f>IF('PCN Variation'!B1065="","",'PCN Variation'!B1065)</f>
        <v/>
      </c>
      <c r="B1061" t="str">
        <f>IF('PCN Variation'!B1065="","",IF('PCN Variation'!G1065="","",'PCN Variation'!G1065))</f>
        <v/>
      </c>
      <c r="C1061" t="str">
        <f>IF('PCN Variation'!B1065="","",IF('PCN Variation'!O1065="","",'PCN Variation'!O1065))</f>
        <v/>
      </c>
      <c r="D1061" t="str">
        <f>IF('PCN Variation'!B1065="","",IF('PCN Variation'!K1065="","",'PCN Variation'!K1065))</f>
        <v/>
      </c>
      <c r="E1061" t="str">
        <f>IF('PCN Variation'!B1065="","",IF('PCN Variation'!M1065="","",'PCN Variation'!M1065))</f>
        <v/>
      </c>
      <c r="F1061" t="str">
        <f>IF('PCN Variation'!B1065="","",IF('PCN Variation'!I1065="","",'PCN Variation'!I1065))</f>
        <v/>
      </c>
      <c r="G1061" t="str">
        <f>IF('PCN Variation'!B1065="","",IF('PCN Variation'!S1065="","",'PCN Variation'!S1065))</f>
        <v/>
      </c>
      <c r="H1061" t="str">
        <f>IF('PCN Variation'!B1065="","",IF('PCN Variation'!U1065="","",'PCN Variation'!U1065))</f>
        <v/>
      </c>
    </row>
    <row r="1062" spans="1:8" x14ac:dyDescent="0.35">
      <c r="A1062" t="str">
        <f>IF('PCN Variation'!B1066="","",'PCN Variation'!B1066)</f>
        <v/>
      </c>
      <c r="B1062" t="str">
        <f>IF('PCN Variation'!B1066="","",IF('PCN Variation'!G1066="","",'PCN Variation'!G1066))</f>
        <v/>
      </c>
      <c r="C1062" t="str">
        <f>IF('PCN Variation'!B1066="","",IF('PCN Variation'!O1066="","",'PCN Variation'!O1066))</f>
        <v/>
      </c>
      <c r="D1062" t="str">
        <f>IF('PCN Variation'!B1066="","",IF('PCN Variation'!K1066="","",'PCN Variation'!K1066))</f>
        <v/>
      </c>
      <c r="E1062" t="str">
        <f>IF('PCN Variation'!B1066="","",IF('PCN Variation'!M1066="","",'PCN Variation'!M1066))</f>
        <v/>
      </c>
      <c r="F1062" t="str">
        <f>IF('PCN Variation'!B1066="","",IF('PCN Variation'!I1066="","",'PCN Variation'!I1066))</f>
        <v/>
      </c>
      <c r="G1062" t="str">
        <f>IF('PCN Variation'!B1066="","",IF('PCN Variation'!S1066="","",'PCN Variation'!S1066))</f>
        <v/>
      </c>
      <c r="H1062" t="str">
        <f>IF('PCN Variation'!B1066="","",IF('PCN Variation'!U1066="","",'PCN Variation'!U1066))</f>
        <v/>
      </c>
    </row>
    <row r="1063" spans="1:8" x14ac:dyDescent="0.35">
      <c r="A1063" t="str">
        <f>IF('PCN Variation'!B1067="","",'PCN Variation'!B1067)</f>
        <v/>
      </c>
      <c r="B1063" t="str">
        <f>IF('PCN Variation'!B1067="","",IF('PCN Variation'!G1067="","",'PCN Variation'!G1067))</f>
        <v/>
      </c>
      <c r="C1063" t="str">
        <f>IF('PCN Variation'!B1067="","",IF('PCN Variation'!O1067="","",'PCN Variation'!O1067))</f>
        <v/>
      </c>
      <c r="D1063" t="str">
        <f>IF('PCN Variation'!B1067="","",IF('PCN Variation'!K1067="","",'PCN Variation'!K1067))</f>
        <v/>
      </c>
      <c r="E1063" t="str">
        <f>IF('PCN Variation'!B1067="","",IF('PCN Variation'!M1067="","",'PCN Variation'!M1067))</f>
        <v/>
      </c>
      <c r="F1063" t="str">
        <f>IF('PCN Variation'!B1067="","",IF('PCN Variation'!I1067="","",'PCN Variation'!I1067))</f>
        <v/>
      </c>
      <c r="G1063" t="str">
        <f>IF('PCN Variation'!B1067="","",IF('PCN Variation'!S1067="","",'PCN Variation'!S1067))</f>
        <v/>
      </c>
      <c r="H1063" t="str">
        <f>IF('PCN Variation'!B1067="","",IF('PCN Variation'!U1067="","",'PCN Variation'!U1067))</f>
        <v/>
      </c>
    </row>
    <row r="1064" spans="1:8" x14ac:dyDescent="0.35">
      <c r="A1064" t="str">
        <f>IF('PCN Variation'!B1068="","",'PCN Variation'!B1068)</f>
        <v/>
      </c>
      <c r="B1064" t="str">
        <f>IF('PCN Variation'!B1068="","",IF('PCN Variation'!G1068="","",'PCN Variation'!G1068))</f>
        <v/>
      </c>
      <c r="C1064" t="str">
        <f>IF('PCN Variation'!B1068="","",IF('PCN Variation'!O1068="","",'PCN Variation'!O1068))</f>
        <v/>
      </c>
      <c r="D1064" t="str">
        <f>IF('PCN Variation'!B1068="","",IF('PCN Variation'!K1068="","",'PCN Variation'!K1068))</f>
        <v/>
      </c>
      <c r="E1064" t="str">
        <f>IF('PCN Variation'!B1068="","",IF('PCN Variation'!M1068="","",'PCN Variation'!M1068))</f>
        <v/>
      </c>
      <c r="F1064" t="str">
        <f>IF('PCN Variation'!B1068="","",IF('PCN Variation'!I1068="","",'PCN Variation'!I1068))</f>
        <v/>
      </c>
      <c r="G1064" t="str">
        <f>IF('PCN Variation'!B1068="","",IF('PCN Variation'!S1068="","",'PCN Variation'!S1068))</f>
        <v/>
      </c>
      <c r="H1064" t="str">
        <f>IF('PCN Variation'!B1068="","",IF('PCN Variation'!U1068="","",'PCN Variation'!U1068))</f>
        <v/>
      </c>
    </row>
    <row r="1065" spans="1:8" x14ac:dyDescent="0.35">
      <c r="A1065" t="str">
        <f>IF('PCN Variation'!B1069="","",'PCN Variation'!B1069)</f>
        <v/>
      </c>
      <c r="B1065" t="str">
        <f>IF('PCN Variation'!B1069="","",IF('PCN Variation'!G1069="","",'PCN Variation'!G1069))</f>
        <v/>
      </c>
      <c r="C1065" t="str">
        <f>IF('PCN Variation'!B1069="","",IF('PCN Variation'!O1069="","",'PCN Variation'!O1069))</f>
        <v/>
      </c>
      <c r="D1065" t="str">
        <f>IF('PCN Variation'!B1069="","",IF('PCN Variation'!K1069="","",'PCN Variation'!K1069))</f>
        <v/>
      </c>
      <c r="E1065" t="str">
        <f>IF('PCN Variation'!B1069="","",IF('PCN Variation'!M1069="","",'PCN Variation'!M1069))</f>
        <v/>
      </c>
      <c r="F1065" t="str">
        <f>IF('PCN Variation'!B1069="","",IF('PCN Variation'!I1069="","",'PCN Variation'!I1069))</f>
        <v/>
      </c>
      <c r="G1065" t="str">
        <f>IF('PCN Variation'!B1069="","",IF('PCN Variation'!S1069="","",'PCN Variation'!S1069))</f>
        <v/>
      </c>
      <c r="H1065" t="str">
        <f>IF('PCN Variation'!B1069="","",IF('PCN Variation'!U1069="","",'PCN Variation'!U1069))</f>
        <v/>
      </c>
    </row>
    <row r="1066" spans="1:8" x14ac:dyDescent="0.35">
      <c r="A1066" t="str">
        <f>IF('PCN Variation'!B1070="","",'PCN Variation'!B1070)</f>
        <v/>
      </c>
      <c r="B1066" t="str">
        <f>IF('PCN Variation'!B1070="","",IF('PCN Variation'!G1070="","",'PCN Variation'!G1070))</f>
        <v/>
      </c>
      <c r="C1066" t="str">
        <f>IF('PCN Variation'!B1070="","",IF('PCN Variation'!O1070="","",'PCN Variation'!O1070))</f>
        <v/>
      </c>
      <c r="D1066" t="str">
        <f>IF('PCN Variation'!B1070="","",IF('PCN Variation'!K1070="","",'PCN Variation'!K1070))</f>
        <v/>
      </c>
      <c r="E1066" t="str">
        <f>IF('PCN Variation'!B1070="","",IF('PCN Variation'!M1070="","",'PCN Variation'!M1070))</f>
        <v/>
      </c>
      <c r="F1066" t="str">
        <f>IF('PCN Variation'!B1070="","",IF('PCN Variation'!I1070="","",'PCN Variation'!I1070))</f>
        <v/>
      </c>
      <c r="G1066" t="str">
        <f>IF('PCN Variation'!B1070="","",IF('PCN Variation'!S1070="","",'PCN Variation'!S1070))</f>
        <v/>
      </c>
      <c r="H1066" t="str">
        <f>IF('PCN Variation'!B1070="","",IF('PCN Variation'!U1070="","",'PCN Variation'!U1070))</f>
        <v/>
      </c>
    </row>
    <row r="1067" spans="1:8" x14ac:dyDescent="0.35">
      <c r="A1067" t="str">
        <f>IF('PCN Variation'!B1071="","",'PCN Variation'!B1071)</f>
        <v/>
      </c>
      <c r="B1067" t="str">
        <f>IF('PCN Variation'!B1071="","",IF('PCN Variation'!G1071="","",'PCN Variation'!G1071))</f>
        <v/>
      </c>
      <c r="C1067" t="str">
        <f>IF('PCN Variation'!B1071="","",IF('PCN Variation'!O1071="","",'PCN Variation'!O1071))</f>
        <v/>
      </c>
      <c r="D1067" t="str">
        <f>IF('PCN Variation'!B1071="","",IF('PCN Variation'!K1071="","",'PCN Variation'!K1071))</f>
        <v/>
      </c>
      <c r="E1067" t="str">
        <f>IF('PCN Variation'!B1071="","",IF('PCN Variation'!M1071="","",'PCN Variation'!M1071))</f>
        <v/>
      </c>
      <c r="F1067" t="str">
        <f>IF('PCN Variation'!B1071="","",IF('PCN Variation'!I1071="","",'PCN Variation'!I1071))</f>
        <v/>
      </c>
      <c r="G1067" t="str">
        <f>IF('PCN Variation'!B1071="","",IF('PCN Variation'!S1071="","",'PCN Variation'!S1071))</f>
        <v/>
      </c>
      <c r="H1067" t="str">
        <f>IF('PCN Variation'!B1071="","",IF('PCN Variation'!U1071="","",'PCN Variation'!U1071))</f>
        <v/>
      </c>
    </row>
    <row r="1068" spans="1:8" x14ac:dyDescent="0.35">
      <c r="A1068" t="str">
        <f>IF('PCN Variation'!B1072="","",'PCN Variation'!B1072)</f>
        <v/>
      </c>
      <c r="B1068" t="str">
        <f>IF('PCN Variation'!B1072="","",IF('PCN Variation'!G1072="","",'PCN Variation'!G1072))</f>
        <v/>
      </c>
      <c r="C1068" t="str">
        <f>IF('PCN Variation'!B1072="","",IF('PCN Variation'!O1072="","",'PCN Variation'!O1072))</f>
        <v/>
      </c>
      <c r="D1068" t="str">
        <f>IF('PCN Variation'!B1072="","",IF('PCN Variation'!K1072="","",'PCN Variation'!K1072))</f>
        <v/>
      </c>
      <c r="E1068" t="str">
        <f>IF('PCN Variation'!B1072="","",IF('PCN Variation'!M1072="","",'PCN Variation'!M1072))</f>
        <v/>
      </c>
      <c r="F1068" t="str">
        <f>IF('PCN Variation'!B1072="","",IF('PCN Variation'!I1072="","",'PCN Variation'!I1072))</f>
        <v/>
      </c>
      <c r="G1068" t="str">
        <f>IF('PCN Variation'!B1072="","",IF('PCN Variation'!S1072="","",'PCN Variation'!S1072))</f>
        <v/>
      </c>
      <c r="H1068" t="str">
        <f>IF('PCN Variation'!B1072="","",IF('PCN Variation'!U1072="","",'PCN Variation'!U1072))</f>
        <v/>
      </c>
    </row>
    <row r="1069" spans="1:8" x14ac:dyDescent="0.35">
      <c r="A1069" t="str">
        <f>IF('PCN Variation'!B1073="","",'PCN Variation'!B1073)</f>
        <v/>
      </c>
      <c r="B1069" t="str">
        <f>IF('PCN Variation'!B1073="","",IF('PCN Variation'!G1073="","",'PCN Variation'!G1073))</f>
        <v/>
      </c>
      <c r="C1069" t="str">
        <f>IF('PCN Variation'!B1073="","",IF('PCN Variation'!O1073="","",'PCN Variation'!O1073))</f>
        <v/>
      </c>
      <c r="D1069" t="str">
        <f>IF('PCN Variation'!B1073="","",IF('PCN Variation'!K1073="","",'PCN Variation'!K1073))</f>
        <v/>
      </c>
      <c r="E1069" t="str">
        <f>IF('PCN Variation'!B1073="","",IF('PCN Variation'!M1073="","",'PCN Variation'!M1073))</f>
        <v/>
      </c>
      <c r="F1069" t="str">
        <f>IF('PCN Variation'!B1073="","",IF('PCN Variation'!I1073="","",'PCN Variation'!I1073))</f>
        <v/>
      </c>
      <c r="G1069" t="str">
        <f>IF('PCN Variation'!B1073="","",IF('PCN Variation'!S1073="","",'PCN Variation'!S1073))</f>
        <v/>
      </c>
      <c r="H1069" t="str">
        <f>IF('PCN Variation'!B1073="","",IF('PCN Variation'!U1073="","",'PCN Variation'!U1073))</f>
        <v/>
      </c>
    </row>
    <row r="1070" spans="1:8" x14ac:dyDescent="0.35">
      <c r="A1070" t="str">
        <f>IF('PCN Variation'!B1074="","",'PCN Variation'!B1074)</f>
        <v/>
      </c>
      <c r="B1070" t="str">
        <f>IF('PCN Variation'!B1074="","",IF('PCN Variation'!G1074="","",'PCN Variation'!G1074))</f>
        <v/>
      </c>
      <c r="C1070" t="str">
        <f>IF('PCN Variation'!B1074="","",IF('PCN Variation'!O1074="","",'PCN Variation'!O1074))</f>
        <v/>
      </c>
      <c r="D1070" t="str">
        <f>IF('PCN Variation'!B1074="","",IF('PCN Variation'!K1074="","",'PCN Variation'!K1074))</f>
        <v/>
      </c>
      <c r="E1070" t="str">
        <f>IF('PCN Variation'!B1074="","",IF('PCN Variation'!M1074="","",'PCN Variation'!M1074))</f>
        <v/>
      </c>
      <c r="F1070" t="str">
        <f>IF('PCN Variation'!B1074="","",IF('PCN Variation'!I1074="","",'PCN Variation'!I1074))</f>
        <v/>
      </c>
      <c r="G1070" t="str">
        <f>IF('PCN Variation'!B1074="","",IF('PCN Variation'!S1074="","",'PCN Variation'!S1074))</f>
        <v/>
      </c>
      <c r="H1070" t="str">
        <f>IF('PCN Variation'!B1074="","",IF('PCN Variation'!U1074="","",'PCN Variation'!U1074))</f>
        <v/>
      </c>
    </row>
    <row r="1071" spans="1:8" x14ac:dyDescent="0.35">
      <c r="A1071" t="str">
        <f>IF('PCN Variation'!B1075="","",'PCN Variation'!B1075)</f>
        <v/>
      </c>
      <c r="B1071" t="str">
        <f>IF('PCN Variation'!B1075="","",IF('PCN Variation'!G1075="","",'PCN Variation'!G1075))</f>
        <v/>
      </c>
      <c r="C1071" t="str">
        <f>IF('PCN Variation'!B1075="","",IF('PCN Variation'!O1075="","",'PCN Variation'!O1075))</f>
        <v/>
      </c>
      <c r="D1071" t="str">
        <f>IF('PCN Variation'!B1075="","",IF('PCN Variation'!K1075="","",'PCN Variation'!K1075))</f>
        <v/>
      </c>
      <c r="E1071" t="str">
        <f>IF('PCN Variation'!B1075="","",IF('PCN Variation'!M1075="","",'PCN Variation'!M1075))</f>
        <v/>
      </c>
      <c r="F1071" t="str">
        <f>IF('PCN Variation'!B1075="","",IF('PCN Variation'!I1075="","",'PCN Variation'!I1075))</f>
        <v/>
      </c>
      <c r="G1071" t="str">
        <f>IF('PCN Variation'!B1075="","",IF('PCN Variation'!S1075="","",'PCN Variation'!S1075))</f>
        <v/>
      </c>
      <c r="H1071" t="str">
        <f>IF('PCN Variation'!B1075="","",IF('PCN Variation'!U1075="","",'PCN Variation'!U1075))</f>
        <v/>
      </c>
    </row>
    <row r="1072" spans="1:8" x14ac:dyDescent="0.35">
      <c r="A1072" t="str">
        <f>IF('PCN Variation'!B1076="","",'PCN Variation'!B1076)</f>
        <v/>
      </c>
      <c r="B1072" t="str">
        <f>IF('PCN Variation'!B1076="","",IF('PCN Variation'!G1076="","",'PCN Variation'!G1076))</f>
        <v/>
      </c>
      <c r="C1072" t="str">
        <f>IF('PCN Variation'!B1076="","",IF('PCN Variation'!O1076="","",'PCN Variation'!O1076))</f>
        <v/>
      </c>
      <c r="D1072" t="str">
        <f>IF('PCN Variation'!B1076="","",IF('PCN Variation'!K1076="","",'PCN Variation'!K1076))</f>
        <v/>
      </c>
      <c r="E1072" t="str">
        <f>IF('PCN Variation'!B1076="","",IF('PCN Variation'!M1076="","",'PCN Variation'!M1076))</f>
        <v/>
      </c>
      <c r="F1072" t="str">
        <f>IF('PCN Variation'!B1076="","",IF('PCN Variation'!I1076="","",'PCN Variation'!I1076))</f>
        <v/>
      </c>
      <c r="G1072" t="str">
        <f>IF('PCN Variation'!B1076="","",IF('PCN Variation'!S1076="","",'PCN Variation'!S1076))</f>
        <v/>
      </c>
      <c r="H1072" t="str">
        <f>IF('PCN Variation'!B1076="","",IF('PCN Variation'!U1076="","",'PCN Variation'!U1076))</f>
        <v/>
      </c>
    </row>
    <row r="1073" spans="1:8" x14ac:dyDescent="0.35">
      <c r="A1073" t="str">
        <f>IF('PCN Variation'!B1077="","",'PCN Variation'!B1077)</f>
        <v/>
      </c>
      <c r="B1073" t="str">
        <f>IF('PCN Variation'!B1077="","",IF('PCN Variation'!G1077="","",'PCN Variation'!G1077))</f>
        <v/>
      </c>
      <c r="C1073" t="str">
        <f>IF('PCN Variation'!B1077="","",IF('PCN Variation'!O1077="","",'PCN Variation'!O1077))</f>
        <v/>
      </c>
      <c r="D1073" t="str">
        <f>IF('PCN Variation'!B1077="","",IF('PCN Variation'!K1077="","",'PCN Variation'!K1077))</f>
        <v/>
      </c>
      <c r="E1073" t="str">
        <f>IF('PCN Variation'!B1077="","",IF('PCN Variation'!M1077="","",'PCN Variation'!M1077))</f>
        <v/>
      </c>
      <c r="F1073" t="str">
        <f>IF('PCN Variation'!B1077="","",IF('PCN Variation'!I1077="","",'PCN Variation'!I1077))</f>
        <v/>
      </c>
      <c r="G1073" t="str">
        <f>IF('PCN Variation'!B1077="","",IF('PCN Variation'!S1077="","",'PCN Variation'!S1077))</f>
        <v/>
      </c>
      <c r="H1073" t="str">
        <f>IF('PCN Variation'!B1077="","",IF('PCN Variation'!U1077="","",'PCN Variation'!U1077))</f>
        <v/>
      </c>
    </row>
    <row r="1074" spans="1:8" x14ac:dyDescent="0.35">
      <c r="A1074" t="str">
        <f>IF('PCN Variation'!B1078="","",'PCN Variation'!B1078)</f>
        <v/>
      </c>
      <c r="B1074" t="str">
        <f>IF('PCN Variation'!B1078="","",IF('PCN Variation'!G1078="","",'PCN Variation'!G1078))</f>
        <v/>
      </c>
      <c r="C1074" t="str">
        <f>IF('PCN Variation'!B1078="","",IF('PCN Variation'!O1078="","",'PCN Variation'!O1078))</f>
        <v/>
      </c>
      <c r="D1074" t="str">
        <f>IF('PCN Variation'!B1078="","",IF('PCN Variation'!K1078="","",'PCN Variation'!K1078))</f>
        <v/>
      </c>
      <c r="E1074" t="str">
        <f>IF('PCN Variation'!B1078="","",IF('PCN Variation'!M1078="","",'PCN Variation'!M1078))</f>
        <v/>
      </c>
      <c r="F1074" t="str">
        <f>IF('PCN Variation'!B1078="","",IF('PCN Variation'!I1078="","",'PCN Variation'!I1078))</f>
        <v/>
      </c>
      <c r="G1074" t="str">
        <f>IF('PCN Variation'!B1078="","",IF('PCN Variation'!S1078="","",'PCN Variation'!S1078))</f>
        <v/>
      </c>
      <c r="H1074" t="str">
        <f>IF('PCN Variation'!B1078="","",IF('PCN Variation'!U1078="","",'PCN Variation'!U1078))</f>
        <v/>
      </c>
    </row>
    <row r="1075" spans="1:8" x14ac:dyDescent="0.35">
      <c r="A1075" t="str">
        <f>IF('PCN Variation'!B1079="","",'PCN Variation'!B1079)</f>
        <v/>
      </c>
      <c r="B1075" t="str">
        <f>IF('PCN Variation'!B1079="","",IF('PCN Variation'!G1079="","",'PCN Variation'!G1079))</f>
        <v/>
      </c>
      <c r="C1075" t="str">
        <f>IF('PCN Variation'!B1079="","",IF('PCN Variation'!O1079="","",'PCN Variation'!O1079))</f>
        <v/>
      </c>
      <c r="D1075" t="str">
        <f>IF('PCN Variation'!B1079="","",IF('PCN Variation'!K1079="","",'PCN Variation'!K1079))</f>
        <v/>
      </c>
      <c r="E1075" t="str">
        <f>IF('PCN Variation'!B1079="","",IF('PCN Variation'!M1079="","",'PCN Variation'!M1079))</f>
        <v/>
      </c>
      <c r="F1075" t="str">
        <f>IF('PCN Variation'!B1079="","",IF('PCN Variation'!I1079="","",'PCN Variation'!I1079))</f>
        <v/>
      </c>
      <c r="G1075" t="str">
        <f>IF('PCN Variation'!B1079="","",IF('PCN Variation'!S1079="","",'PCN Variation'!S1079))</f>
        <v/>
      </c>
      <c r="H1075" t="str">
        <f>IF('PCN Variation'!B1079="","",IF('PCN Variation'!U1079="","",'PCN Variation'!U1079))</f>
        <v/>
      </c>
    </row>
    <row r="1076" spans="1:8" x14ac:dyDescent="0.35">
      <c r="A1076" t="str">
        <f>IF('PCN Variation'!B1080="","",'PCN Variation'!B1080)</f>
        <v/>
      </c>
      <c r="B1076" t="str">
        <f>IF('PCN Variation'!B1080="","",IF('PCN Variation'!G1080="","",'PCN Variation'!G1080))</f>
        <v/>
      </c>
      <c r="C1076" t="str">
        <f>IF('PCN Variation'!B1080="","",IF('PCN Variation'!O1080="","",'PCN Variation'!O1080))</f>
        <v/>
      </c>
      <c r="D1076" t="str">
        <f>IF('PCN Variation'!B1080="","",IF('PCN Variation'!K1080="","",'PCN Variation'!K1080))</f>
        <v/>
      </c>
      <c r="E1076" t="str">
        <f>IF('PCN Variation'!B1080="","",IF('PCN Variation'!M1080="","",'PCN Variation'!M1080))</f>
        <v/>
      </c>
      <c r="F1076" t="str">
        <f>IF('PCN Variation'!B1080="","",IF('PCN Variation'!I1080="","",'PCN Variation'!I1080))</f>
        <v/>
      </c>
      <c r="G1076" t="str">
        <f>IF('PCN Variation'!B1080="","",IF('PCN Variation'!S1080="","",'PCN Variation'!S1080))</f>
        <v/>
      </c>
      <c r="H1076" t="str">
        <f>IF('PCN Variation'!B1080="","",IF('PCN Variation'!U1080="","",'PCN Variation'!U1080))</f>
        <v/>
      </c>
    </row>
    <row r="1077" spans="1:8" x14ac:dyDescent="0.35">
      <c r="A1077" t="str">
        <f>IF('PCN Variation'!B1081="","",'PCN Variation'!B1081)</f>
        <v/>
      </c>
      <c r="B1077" t="str">
        <f>IF('PCN Variation'!B1081="","",IF('PCN Variation'!G1081="","",'PCN Variation'!G1081))</f>
        <v/>
      </c>
      <c r="C1077" t="str">
        <f>IF('PCN Variation'!B1081="","",IF('PCN Variation'!O1081="","",'PCN Variation'!O1081))</f>
        <v/>
      </c>
      <c r="D1077" t="str">
        <f>IF('PCN Variation'!B1081="","",IF('PCN Variation'!K1081="","",'PCN Variation'!K1081))</f>
        <v/>
      </c>
      <c r="E1077" t="str">
        <f>IF('PCN Variation'!B1081="","",IF('PCN Variation'!M1081="","",'PCN Variation'!M1081))</f>
        <v/>
      </c>
      <c r="F1077" t="str">
        <f>IF('PCN Variation'!B1081="","",IF('PCN Variation'!I1081="","",'PCN Variation'!I1081))</f>
        <v/>
      </c>
      <c r="G1077" t="str">
        <f>IF('PCN Variation'!B1081="","",IF('PCN Variation'!S1081="","",'PCN Variation'!S1081))</f>
        <v/>
      </c>
      <c r="H1077" t="str">
        <f>IF('PCN Variation'!B1081="","",IF('PCN Variation'!U1081="","",'PCN Variation'!U1081))</f>
        <v/>
      </c>
    </row>
    <row r="1078" spans="1:8" x14ac:dyDescent="0.35">
      <c r="A1078" t="str">
        <f>IF('PCN Variation'!B1082="","",'PCN Variation'!B1082)</f>
        <v/>
      </c>
      <c r="B1078" t="str">
        <f>IF('PCN Variation'!B1082="","",IF('PCN Variation'!G1082="","",'PCN Variation'!G1082))</f>
        <v/>
      </c>
      <c r="C1078" t="str">
        <f>IF('PCN Variation'!B1082="","",IF('PCN Variation'!O1082="","",'PCN Variation'!O1082))</f>
        <v/>
      </c>
      <c r="D1078" t="str">
        <f>IF('PCN Variation'!B1082="","",IF('PCN Variation'!K1082="","",'PCN Variation'!K1082))</f>
        <v/>
      </c>
      <c r="E1078" t="str">
        <f>IF('PCN Variation'!B1082="","",IF('PCN Variation'!M1082="","",'PCN Variation'!M1082))</f>
        <v/>
      </c>
      <c r="F1078" t="str">
        <f>IF('PCN Variation'!B1082="","",IF('PCN Variation'!I1082="","",'PCN Variation'!I1082))</f>
        <v/>
      </c>
      <c r="G1078" t="str">
        <f>IF('PCN Variation'!B1082="","",IF('PCN Variation'!S1082="","",'PCN Variation'!S1082))</f>
        <v/>
      </c>
      <c r="H1078" t="str">
        <f>IF('PCN Variation'!B1082="","",IF('PCN Variation'!U1082="","",'PCN Variation'!U1082))</f>
        <v/>
      </c>
    </row>
    <row r="1079" spans="1:8" x14ac:dyDescent="0.35">
      <c r="A1079" t="str">
        <f>IF('PCN Variation'!B1083="","",'PCN Variation'!B1083)</f>
        <v/>
      </c>
      <c r="B1079" t="str">
        <f>IF('PCN Variation'!B1083="","",IF('PCN Variation'!G1083="","",'PCN Variation'!G1083))</f>
        <v/>
      </c>
      <c r="C1079" t="str">
        <f>IF('PCN Variation'!B1083="","",IF('PCN Variation'!O1083="","",'PCN Variation'!O1083))</f>
        <v/>
      </c>
      <c r="D1079" t="str">
        <f>IF('PCN Variation'!B1083="","",IF('PCN Variation'!K1083="","",'PCN Variation'!K1083))</f>
        <v/>
      </c>
      <c r="E1079" t="str">
        <f>IF('PCN Variation'!B1083="","",IF('PCN Variation'!M1083="","",'PCN Variation'!M1083))</f>
        <v/>
      </c>
      <c r="F1079" t="str">
        <f>IF('PCN Variation'!B1083="","",IF('PCN Variation'!I1083="","",'PCN Variation'!I1083))</f>
        <v/>
      </c>
      <c r="G1079" t="str">
        <f>IF('PCN Variation'!B1083="","",IF('PCN Variation'!S1083="","",'PCN Variation'!S1083))</f>
        <v/>
      </c>
      <c r="H1079" t="str">
        <f>IF('PCN Variation'!B1083="","",IF('PCN Variation'!U1083="","",'PCN Variation'!U1083))</f>
        <v/>
      </c>
    </row>
    <row r="1080" spans="1:8" x14ac:dyDescent="0.35">
      <c r="A1080" t="str">
        <f>IF('PCN Variation'!B1084="","",'PCN Variation'!B1084)</f>
        <v/>
      </c>
      <c r="B1080" t="str">
        <f>IF('PCN Variation'!B1084="","",IF('PCN Variation'!G1084="","",'PCN Variation'!G1084))</f>
        <v/>
      </c>
      <c r="C1080" t="str">
        <f>IF('PCN Variation'!B1084="","",IF('PCN Variation'!O1084="","",'PCN Variation'!O1084))</f>
        <v/>
      </c>
      <c r="D1080" t="str">
        <f>IF('PCN Variation'!B1084="","",IF('PCN Variation'!K1084="","",'PCN Variation'!K1084))</f>
        <v/>
      </c>
      <c r="E1080" t="str">
        <f>IF('PCN Variation'!B1084="","",IF('PCN Variation'!M1084="","",'PCN Variation'!M1084))</f>
        <v/>
      </c>
      <c r="F1080" t="str">
        <f>IF('PCN Variation'!B1084="","",IF('PCN Variation'!I1084="","",'PCN Variation'!I1084))</f>
        <v/>
      </c>
      <c r="G1080" t="str">
        <f>IF('PCN Variation'!B1084="","",IF('PCN Variation'!S1084="","",'PCN Variation'!S1084))</f>
        <v/>
      </c>
      <c r="H1080" t="str">
        <f>IF('PCN Variation'!B1084="","",IF('PCN Variation'!U1084="","",'PCN Variation'!U1084))</f>
        <v/>
      </c>
    </row>
    <row r="1081" spans="1:8" x14ac:dyDescent="0.35">
      <c r="A1081" t="str">
        <f>IF('PCN Variation'!B1085="","",'PCN Variation'!B1085)</f>
        <v/>
      </c>
      <c r="B1081" t="str">
        <f>IF('PCN Variation'!B1085="","",IF('PCN Variation'!G1085="","",'PCN Variation'!G1085))</f>
        <v/>
      </c>
      <c r="C1081" t="str">
        <f>IF('PCN Variation'!B1085="","",IF('PCN Variation'!O1085="","",'PCN Variation'!O1085))</f>
        <v/>
      </c>
      <c r="D1081" t="str">
        <f>IF('PCN Variation'!B1085="","",IF('PCN Variation'!K1085="","",'PCN Variation'!K1085))</f>
        <v/>
      </c>
      <c r="E1081" t="str">
        <f>IF('PCN Variation'!B1085="","",IF('PCN Variation'!M1085="","",'PCN Variation'!M1085))</f>
        <v/>
      </c>
      <c r="F1081" t="str">
        <f>IF('PCN Variation'!B1085="","",IF('PCN Variation'!I1085="","",'PCN Variation'!I1085))</f>
        <v/>
      </c>
      <c r="G1081" t="str">
        <f>IF('PCN Variation'!B1085="","",IF('PCN Variation'!S1085="","",'PCN Variation'!S1085))</f>
        <v/>
      </c>
      <c r="H1081" t="str">
        <f>IF('PCN Variation'!B1085="","",IF('PCN Variation'!U1085="","",'PCN Variation'!U1085))</f>
        <v/>
      </c>
    </row>
    <row r="1082" spans="1:8" x14ac:dyDescent="0.35">
      <c r="A1082" t="str">
        <f>IF('PCN Variation'!B1086="","",'PCN Variation'!B1086)</f>
        <v/>
      </c>
      <c r="B1082" t="str">
        <f>IF('PCN Variation'!B1086="","",IF('PCN Variation'!G1086="","",'PCN Variation'!G1086))</f>
        <v/>
      </c>
      <c r="C1082" t="str">
        <f>IF('PCN Variation'!B1086="","",IF('PCN Variation'!O1086="","",'PCN Variation'!O1086))</f>
        <v/>
      </c>
      <c r="D1082" t="str">
        <f>IF('PCN Variation'!B1086="","",IF('PCN Variation'!K1086="","",'PCN Variation'!K1086))</f>
        <v/>
      </c>
      <c r="E1082" t="str">
        <f>IF('PCN Variation'!B1086="","",IF('PCN Variation'!M1086="","",'PCN Variation'!M1086))</f>
        <v/>
      </c>
      <c r="F1082" t="str">
        <f>IF('PCN Variation'!B1086="","",IF('PCN Variation'!I1086="","",'PCN Variation'!I1086))</f>
        <v/>
      </c>
      <c r="G1082" t="str">
        <f>IF('PCN Variation'!B1086="","",IF('PCN Variation'!S1086="","",'PCN Variation'!S1086))</f>
        <v/>
      </c>
      <c r="H1082" t="str">
        <f>IF('PCN Variation'!B1086="","",IF('PCN Variation'!U1086="","",'PCN Variation'!U1086))</f>
        <v/>
      </c>
    </row>
    <row r="1083" spans="1:8" x14ac:dyDescent="0.35">
      <c r="A1083" t="str">
        <f>IF('PCN Variation'!B1087="","",'PCN Variation'!B1087)</f>
        <v/>
      </c>
      <c r="B1083" t="str">
        <f>IF('PCN Variation'!B1087="","",IF('PCN Variation'!G1087="","",'PCN Variation'!G1087))</f>
        <v/>
      </c>
      <c r="C1083" t="str">
        <f>IF('PCN Variation'!B1087="","",IF('PCN Variation'!O1087="","",'PCN Variation'!O1087))</f>
        <v/>
      </c>
      <c r="D1083" t="str">
        <f>IF('PCN Variation'!B1087="","",IF('PCN Variation'!K1087="","",'PCN Variation'!K1087))</f>
        <v/>
      </c>
      <c r="E1083" t="str">
        <f>IF('PCN Variation'!B1087="","",IF('PCN Variation'!M1087="","",'PCN Variation'!M1087))</f>
        <v/>
      </c>
      <c r="F1083" t="str">
        <f>IF('PCN Variation'!B1087="","",IF('PCN Variation'!I1087="","",'PCN Variation'!I1087))</f>
        <v/>
      </c>
      <c r="G1083" t="str">
        <f>IF('PCN Variation'!B1087="","",IF('PCN Variation'!S1087="","",'PCN Variation'!S1087))</f>
        <v/>
      </c>
      <c r="H1083" t="str">
        <f>IF('PCN Variation'!B1087="","",IF('PCN Variation'!U1087="","",'PCN Variation'!U1087))</f>
        <v/>
      </c>
    </row>
    <row r="1084" spans="1:8" x14ac:dyDescent="0.35">
      <c r="A1084" t="str">
        <f>IF('PCN Variation'!B1088="","",'PCN Variation'!B1088)</f>
        <v/>
      </c>
      <c r="B1084" t="str">
        <f>IF('PCN Variation'!B1088="","",IF('PCN Variation'!G1088="","",'PCN Variation'!G1088))</f>
        <v/>
      </c>
      <c r="C1084" t="str">
        <f>IF('PCN Variation'!B1088="","",IF('PCN Variation'!O1088="","",'PCN Variation'!O1088))</f>
        <v/>
      </c>
      <c r="D1084" t="str">
        <f>IF('PCN Variation'!B1088="","",IF('PCN Variation'!K1088="","",'PCN Variation'!K1088))</f>
        <v/>
      </c>
      <c r="E1084" t="str">
        <f>IF('PCN Variation'!B1088="","",IF('PCN Variation'!M1088="","",'PCN Variation'!M1088))</f>
        <v/>
      </c>
      <c r="F1084" t="str">
        <f>IF('PCN Variation'!B1088="","",IF('PCN Variation'!I1088="","",'PCN Variation'!I1088))</f>
        <v/>
      </c>
      <c r="G1084" t="str">
        <f>IF('PCN Variation'!B1088="","",IF('PCN Variation'!S1088="","",'PCN Variation'!S1088))</f>
        <v/>
      </c>
      <c r="H1084" t="str">
        <f>IF('PCN Variation'!B1088="","",IF('PCN Variation'!U1088="","",'PCN Variation'!U1088))</f>
        <v/>
      </c>
    </row>
    <row r="1085" spans="1:8" x14ac:dyDescent="0.35">
      <c r="A1085" t="str">
        <f>IF('PCN Variation'!B1089="","",'PCN Variation'!B1089)</f>
        <v/>
      </c>
      <c r="B1085" t="str">
        <f>IF('PCN Variation'!B1089="","",IF('PCN Variation'!G1089="","",'PCN Variation'!G1089))</f>
        <v/>
      </c>
      <c r="C1085" t="str">
        <f>IF('PCN Variation'!B1089="","",IF('PCN Variation'!O1089="","",'PCN Variation'!O1089))</f>
        <v/>
      </c>
      <c r="D1085" t="str">
        <f>IF('PCN Variation'!B1089="","",IF('PCN Variation'!K1089="","",'PCN Variation'!K1089))</f>
        <v/>
      </c>
      <c r="E1085" t="str">
        <f>IF('PCN Variation'!B1089="","",IF('PCN Variation'!M1089="","",'PCN Variation'!M1089))</f>
        <v/>
      </c>
      <c r="F1085" t="str">
        <f>IF('PCN Variation'!B1089="","",IF('PCN Variation'!I1089="","",'PCN Variation'!I1089))</f>
        <v/>
      </c>
      <c r="G1085" t="str">
        <f>IF('PCN Variation'!B1089="","",IF('PCN Variation'!S1089="","",'PCN Variation'!S1089))</f>
        <v/>
      </c>
      <c r="H1085" t="str">
        <f>IF('PCN Variation'!B1089="","",IF('PCN Variation'!U1089="","",'PCN Variation'!U1089))</f>
        <v/>
      </c>
    </row>
    <row r="1086" spans="1:8" x14ac:dyDescent="0.35">
      <c r="A1086" t="str">
        <f>IF('PCN Variation'!B1090="","",'PCN Variation'!B1090)</f>
        <v/>
      </c>
      <c r="B1086" t="str">
        <f>IF('PCN Variation'!B1090="","",IF('PCN Variation'!G1090="","",'PCN Variation'!G1090))</f>
        <v/>
      </c>
      <c r="C1086" t="str">
        <f>IF('PCN Variation'!B1090="","",IF('PCN Variation'!O1090="","",'PCN Variation'!O1090))</f>
        <v/>
      </c>
      <c r="D1086" t="str">
        <f>IF('PCN Variation'!B1090="","",IF('PCN Variation'!K1090="","",'PCN Variation'!K1090))</f>
        <v/>
      </c>
      <c r="E1086" t="str">
        <f>IF('PCN Variation'!B1090="","",IF('PCN Variation'!M1090="","",'PCN Variation'!M1090))</f>
        <v/>
      </c>
      <c r="F1086" t="str">
        <f>IF('PCN Variation'!B1090="","",IF('PCN Variation'!I1090="","",'PCN Variation'!I1090))</f>
        <v/>
      </c>
      <c r="G1086" t="str">
        <f>IF('PCN Variation'!B1090="","",IF('PCN Variation'!S1090="","",'PCN Variation'!S1090))</f>
        <v/>
      </c>
      <c r="H1086" t="str">
        <f>IF('PCN Variation'!B1090="","",IF('PCN Variation'!U1090="","",'PCN Variation'!U1090))</f>
        <v/>
      </c>
    </row>
    <row r="1087" spans="1:8" x14ac:dyDescent="0.35">
      <c r="A1087" t="str">
        <f>IF('PCN Variation'!B1091="","",'PCN Variation'!B1091)</f>
        <v/>
      </c>
      <c r="B1087" t="str">
        <f>IF('PCN Variation'!B1091="","",IF('PCN Variation'!G1091="","",'PCN Variation'!G1091))</f>
        <v/>
      </c>
      <c r="C1087" t="str">
        <f>IF('PCN Variation'!B1091="","",IF('PCN Variation'!O1091="","",'PCN Variation'!O1091))</f>
        <v/>
      </c>
      <c r="D1087" t="str">
        <f>IF('PCN Variation'!B1091="","",IF('PCN Variation'!K1091="","",'PCN Variation'!K1091))</f>
        <v/>
      </c>
      <c r="E1087" t="str">
        <f>IF('PCN Variation'!B1091="","",IF('PCN Variation'!M1091="","",'PCN Variation'!M1091))</f>
        <v/>
      </c>
      <c r="F1087" t="str">
        <f>IF('PCN Variation'!B1091="","",IF('PCN Variation'!I1091="","",'PCN Variation'!I1091))</f>
        <v/>
      </c>
      <c r="G1087" t="str">
        <f>IF('PCN Variation'!B1091="","",IF('PCN Variation'!S1091="","",'PCN Variation'!S1091))</f>
        <v/>
      </c>
      <c r="H1087" t="str">
        <f>IF('PCN Variation'!B1091="","",IF('PCN Variation'!U1091="","",'PCN Variation'!U1091))</f>
        <v/>
      </c>
    </row>
    <row r="1088" spans="1:8" x14ac:dyDescent="0.35">
      <c r="A1088" t="str">
        <f>IF('PCN Variation'!B1092="","",'PCN Variation'!B1092)</f>
        <v/>
      </c>
      <c r="B1088" t="str">
        <f>IF('PCN Variation'!B1092="","",IF('PCN Variation'!G1092="","",'PCN Variation'!G1092))</f>
        <v/>
      </c>
      <c r="C1088" t="str">
        <f>IF('PCN Variation'!B1092="","",IF('PCN Variation'!O1092="","",'PCN Variation'!O1092))</f>
        <v/>
      </c>
      <c r="D1088" t="str">
        <f>IF('PCN Variation'!B1092="","",IF('PCN Variation'!K1092="","",'PCN Variation'!K1092))</f>
        <v/>
      </c>
      <c r="E1088" t="str">
        <f>IF('PCN Variation'!B1092="","",IF('PCN Variation'!M1092="","",'PCN Variation'!M1092))</f>
        <v/>
      </c>
      <c r="F1088" t="str">
        <f>IF('PCN Variation'!B1092="","",IF('PCN Variation'!I1092="","",'PCN Variation'!I1092))</f>
        <v/>
      </c>
      <c r="G1088" t="str">
        <f>IF('PCN Variation'!B1092="","",IF('PCN Variation'!S1092="","",'PCN Variation'!S1092))</f>
        <v/>
      </c>
      <c r="H1088" t="str">
        <f>IF('PCN Variation'!B1092="","",IF('PCN Variation'!U1092="","",'PCN Variation'!U1092))</f>
        <v/>
      </c>
    </row>
    <row r="1089" spans="1:8" x14ac:dyDescent="0.35">
      <c r="A1089" t="str">
        <f>IF('PCN Variation'!B1093="","",'PCN Variation'!B1093)</f>
        <v/>
      </c>
      <c r="B1089" t="str">
        <f>IF('PCN Variation'!B1093="","",IF('PCN Variation'!G1093="","",'PCN Variation'!G1093))</f>
        <v/>
      </c>
      <c r="C1089" t="str">
        <f>IF('PCN Variation'!B1093="","",IF('PCN Variation'!O1093="","",'PCN Variation'!O1093))</f>
        <v/>
      </c>
      <c r="D1089" t="str">
        <f>IF('PCN Variation'!B1093="","",IF('PCN Variation'!K1093="","",'PCN Variation'!K1093))</f>
        <v/>
      </c>
      <c r="E1089" t="str">
        <f>IF('PCN Variation'!B1093="","",IF('PCN Variation'!M1093="","",'PCN Variation'!M1093))</f>
        <v/>
      </c>
      <c r="F1089" t="str">
        <f>IF('PCN Variation'!B1093="","",IF('PCN Variation'!I1093="","",'PCN Variation'!I1093))</f>
        <v/>
      </c>
      <c r="G1089" t="str">
        <f>IF('PCN Variation'!B1093="","",IF('PCN Variation'!S1093="","",'PCN Variation'!S1093))</f>
        <v/>
      </c>
      <c r="H1089" t="str">
        <f>IF('PCN Variation'!B1093="","",IF('PCN Variation'!U1093="","",'PCN Variation'!U1093))</f>
        <v/>
      </c>
    </row>
    <row r="1090" spans="1:8" x14ac:dyDescent="0.35">
      <c r="A1090" t="str">
        <f>IF('PCN Variation'!B1094="","",'PCN Variation'!B1094)</f>
        <v/>
      </c>
      <c r="B1090" t="str">
        <f>IF('PCN Variation'!B1094="","",IF('PCN Variation'!G1094="","",'PCN Variation'!G1094))</f>
        <v/>
      </c>
      <c r="C1090" t="str">
        <f>IF('PCN Variation'!B1094="","",IF('PCN Variation'!O1094="","",'PCN Variation'!O1094))</f>
        <v/>
      </c>
      <c r="D1090" t="str">
        <f>IF('PCN Variation'!B1094="","",IF('PCN Variation'!K1094="","",'PCN Variation'!K1094))</f>
        <v/>
      </c>
      <c r="E1090" t="str">
        <f>IF('PCN Variation'!B1094="","",IF('PCN Variation'!M1094="","",'PCN Variation'!M1094))</f>
        <v/>
      </c>
      <c r="F1090" t="str">
        <f>IF('PCN Variation'!B1094="","",IF('PCN Variation'!I1094="","",'PCN Variation'!I1094))</f>
        <v/>
      </c>
      <c r="G1090" t="str">
        <f>IF('PCN Variation'!B1094="","",IF('PCN Variation'!S1094="","",'PCN Variation'!S1094))</f>
        <v/>
      </c>
      <c r="H1090" t="str">
        <f>IF('PCN Variation'!B1094="","",IF('PCN Variation'!U1094="","",'PCN Variation'!U1094))</f>
        <v/>
      </c>
    </row>
    <row r="1091" spans="1:8" x14ac:dyDescent="0.35">
      <c r="A1091" t="str">
        <f>IF('PCN Variation'!B1095="","",'PCN Variation'!B1095)</f>
        <v/>
      </c>
      <c r="B1091" t="str">
        <f>IF('PCN Variation'!B1095="","",IF('PCN Variation'!G1095="","",'PCN Variation'!G1095))</f>
        <v/>
      </c>
      <c r="C1091" t="str">
        <f>IF('PCN Variation'!B1095="","",IF('PCN Variation'!O1095="","",'PCN Variation'!O1095))</f>
        <v/>
      </c>
      <c r="D1091" t="str">
        <f>IF('PCN Variation'!B1095="","",IF('PCN Variation'!K1095="","",'PCN Variation'!K1095))</f>
        <v/>
      </c>
      <c r="E1091" t="str">
        <f>IF('PCN Variation'!B1095="","",IF('PCN Variation'!M1095="","",'PCN Variation'!M1095))</f>
        <v/>
      </c>
      <c r="F1091" t="str">
        <f>IF('PCN Variation'!B1095="","",IF('PCN Variation'!I1095="","",'PCN Variation'!I1095))</f>
        <v/>
      </c>
      <c r="G1091" t="str">
        <f>IF('PCN Variation'!B1095="","",IF('PCN Variation'!S1095="","",'PCN Variation'!S1095))</f>
        <v/>
      </c>
      <c r="H1091" t="str">
        <f>IF('PCN Variation'!B1095="","",IF('PCN Variation'!U1095="","",'PCN Variation'!U1095))</f>
        <v/>
      </c>
    </row>
    <row r="1092" spans="1:8" x14ac:dyDescent="0.35">
      <c r="A1092" t="str">
        <f>IF('PCN Variation'!B1096="","",'PCN Variation'!B1096)</f>
        <v/>
      </c>
      <c r="B1092" t="str">
        <f>IF('PCN Variation'!B1096="","",IF('PCN Variation'!G1096="","",'PCN Variation'!G1096))</f>
        <v/>
      </c>
      <c r="C1092" t="str">
        <f>IF('PCN Variation'!B1096="","",IF('PCN Variation'!O1096="","",'PCN Variation'!O1096))</f>
        <v/>
      </c>
      <c r="D1092" t="str">
        <f>IF('PCN Variation'!B1096="","",IF('PCN Variation'!K1096="","",'PCN Variation'!K1096))</f>
        <v/>
      </c>
      <c r="E1092" t="str">
        <f>IF('PCN Variation'!B1096="","",IF('PCN Variation'!M1096="","",'PCN Variation'!M1096))</f>
        <v/>
      </c>
      <c r="F1092" t="str">
        <f>IF('PCN Variation'!B1096="","",IF('PCN Variation'!I1096="","",'PCN Variation'!I1096))</f>
        <v/>
      </c>
      <c r="G1092" t="str">
        <f>IF('PCN Variation'!B1096="","",IF('PCN Variation'!S1096="","",'PCN Variation'!S1096))</f>
        <v/>
      </c>
      <c r="H1092" t="str">
        <f>IF('PCN Variation'!B1096="","",IF('PCN Variation'!U1096="","",'PCN Variation'!U1096))</f>
        <v/>
      </c>
    </row>
    <row r="1093" spans="1:8" x14ac:dyDescent="0.35">
      <c r="A1093" t="str">
        <f>IF('PCN Variation'!B1097="","",'PCN Variation'!B1097)</f>
        <v/>
      </c>
      <c r="B1093" t="str">
        <f>IF('PCN Variation'!B1097="","",IF('PCN Variation'!G1097="","",'PCN Variation'!G1097))</f>
        <v/>
      </c>
      <c r="C1093" t="str">
        <f>IF('PCN Variation'!B1097="","",IF('PCN Variation'!O1097="","",'PCN Variation'!O1097))</f>
        <v/>
      </c>
      <c r="D1093" t="str">
        <f>IF('PCN Variation'!B1097="","",IF('PCN Variation'!K1097="","",'PCN Variation'!K1097))</f>
        <v/>
      </c>
      <c r="E1093" t="str">
        <f>IF('PCN Variation'!B1097="","",IF('PCN Variation'!M1097="","",'PCN Variation'!M1097))</f>
        <v/>
      </c>
      <c r="F1093" t="str">
        <f>IF('PCN Variation'!B1097="","",IF('PCN Variation'!I1097="","",'PCN Variation'!I1097))</f>
        <v/>
      </c>
      <c r="G1093" t="str">
        <f>IF('PCN Variation'!B1097="","",IF('PCN Variation'!S1097="","",'PCN Variation'!S1097))</f>
        <v/>
      </c>
      <c r="H1093" t="str">
        <f>IF('PCN Variation'!B1097="","",IF('PCN Variation'!U1097="","",'PCN Variation'!U1097))</f>
        <v/>
      </c>
    </row>
    <row r="1094" spans="1:8" x14ac:dyDescent="0.35">
      <c r="A1094" t="str">
        <f>IF('PCN Variation'!B1098="","",'PCN Variation'!B1098)</f>
        <v/>
      </c>
      <c r="B1094" t="str">
        <f>IF('PCN Variation'!B1098="","",IF('PCN Variation'!G1098="","",'PCN Variation'!G1098))</f>
        <v/>
      </c>
      <c r="C1094" t="str">
        <f>IF('PCN Variation'!B1098="","",IF('PCN Variation'!O1098="","",'PCN Variation'!O1098))</f>
        <v/>
      </c>
      <c r="D1094" t="str">
        <f>IF('PCN Variation'!B1098="","",IF('PCN Variation'!K1098="","",'PCN Variation'!K1098))</f>
        <v/>
      </c>
      <c r="E1094" t="str">
        <f>IF('PCN Variation'!B1098="","",IF('PCN Variation'!M1098="","",'PCN Variation'!M1098))</f>
        <v/>
      </c>
      <c r="F1094" t="str">
        <f>IF('PCN Variation'!B1098="","",IF('PCN Variation'!I1098="","",'PCN Variation'!I1098))</f>
        <v/>
      </c>
      <c r="G1094" t="str">
        <f>IF('PCN Variation'!B1098="","",IF('PCN Variation'!S1098="","",'PCN Variation'!S1098))</f>
        <v/>
      </c>
      <c r="H1094" t="str">
        <f>IF('PCN Variation'!B1098="","",IF('PCN Variation'!U1098="","",'PCN Variation'!U1098))</f>
        <v/>
      </c>
    </row>
    <row r="1095" spans="1:8" x14ac:dyDescent="0.35">
      <c r="A1095" t="str">
        <f>IF('PCN Variation'!B1099="","",'PCN Variation'!B1099)</f>
        <v/>
      </c>
      <c r="B1095" t="str">
        <f>IF('PCN Variation'!B1099="","",IF('PCN Variation'!G1099="","",'PCN Variation'!G1099))</f>
        <v/>
      </c>
      <c r="C1095" t="str">
        <f>IF('PCN Variation'!B1099="","",IF('PCN Variation'!O1099="","",'PCN Variation'!O1099))</f>
        <v/>
      </c>
      <c r="D1095" t="str">
        <f>IF('PCN Variation'!B1099="","",IF('PCN Variation'!K1099="","",'PCN Variation'!K1099))</f>
        <v/>
      </c>
      <c r="E1095" t="str">
        <f>IF('PCN Variation'!B1099="","",IF('PCN Variation'!M1099="","",'PCN Variation'!M1099))</f>
        <v/>
      </c>
      <c r="F1095" t="str">
        <f>IF('PCN Variation'!B1099="","",IF('PCN Variation'!I1099="","",'PCN Variation'!I1099))</f>
        <v/>
      </c>
      <c r="G1095" t="str">
        <f>IF('PCN Variation'!B1099="","",IF('PCN Variation'!S1099="","",'PCN Variation'!S1099))</f>
        <v/>
      </c>
      <c r="H1095" t="str">
        <f>IF('PCN Variation'!B1099="","",IF('PCN Variation'!U1099="","",'PCN Variation'!U1099))</f>
        <v/>
      </c>
    </row>
    <row r="1096" spans="1:8" x14ac:dyDescent="0.35">
      <c r="A1096" t="str">
        <f>IF('PCN Variation'!B1100="","",'PCN Variation'!B1100)</f>
        <v/>
      </c>
      <c r="B1096" t="str">
        <f>IF('PCN Variation'!B1100="","",IF('PCN Variation'!G1100="","",'PCN Variation'!G1100))</f>
        <v/>
      </c>
      <c r="C1096" t="str">
        <f>IF('PCN Variation'!B1100="","",IF('PCN Variation'!O1100="","",'PCN Variation'!O1100))</f>
        <v/>
      </c>
      <c r="D1096" t="str">
        <f>IF('PCN Variation'!B1100="","",IF('PCN Variation'!K1100="","",'PCN Variation'!K1100))</f>
        <v/>
      </c>
      <c r="E1096" t="str">
        <f>IF('PCN Variation'!B1100="","",IF('PCN Variation'!M1100="","",'PCN Variation'!M1100))</f>
        <v/>
      </c>
      <c r="F1096" t="str">
        <f>IF('PCN Variation'!B1100="","",IF('PCN Variation'!I1100="","",'PCN Variation'!I1100))</f>
        <v/>
      </c>
      <c r="G1096" t="str">
        <f>IF('PCN Variation'!B1100="","",IF('PCN Variation'!S1100="","",'PCN Variation'!S1100))</f>
        <v/>
      </c>
      <c r="H1096" t="str">
        <f>IF('PCN Variation'!B1100="","",IF('PCN Variation'!U1100="","",'PCN Variation'!U1100))</f>
        <v/>
      </c>
    </row>
    <row r="1097" spans="1:8" x14ac:dyDescent="0.35">
      <c r="A1097" t="str">
        <f>IF('PCN Variation'!B1101="","",'PCN Variation'!B1101)</f>
        <v/>
      </c>
      <c r="B1097" t="str">
        <f>IF('PCN Variation'!B1101="","",IF('PCN Variation'!G1101="","",'PCN Variation'!G1101))</f>
        <v/>
      </c>
      <c r="C1097" t="str">
        <f>IF('PCN Variation'!B1101="","",IF('PCN Variation'!O1101="","",'PCN Variation'!O1101))</f>
        <v/>
      </c>
      <c r="D1097" t="str">
        <f>IF('PCN Variation'!B1101="","",IF('PCN Variation'!K1101="","",'PCN Variation'!K1101))</f>
        <v/>
      </c>
      <c r="E1097" t="str">
        <f>IF('PCN Variation'!B1101="","",IF('PCN Variation'!M1101="","",'PCN Variation'!M1101))</f>
        <v/>
      </c>
      <c r="F1097" t="str">
        <f>IF('PCN Variation'!B1101="","",IF('PCN Variation'!I1101="","",'PCN Variation'!I1101))</f>
        <v/>
      </c>
      <c r="G1097" t="str">
        <f>IF('PCN Variation'!B1101="","",IF('PCN Variation'!S1101="","",'PCN Variation'!S1101))</f>
        <v/>
      </c>
      <c r="H1097" t="str">
        <f>IF('PCN Variation'!B1101="","",IF('PCN Variation'!U1101="","",'PCN Variation'!U1101))</f>
        <v/>
      </c>
    </row>
    <row r="1098" spans="1:8" x14ac:dyDescent="0.35">
      <c r="A1098" t="str">
        <f>IF('PCN Variation'!B1102="","",'PCN Variation'!B1102)</f>
        <v/>
      </c>
      <c r="B1098" t="str">
        <f>IF('PCN Variation'!B1102="","",IF('PCN Variation'!G1102="","",'PCN Variation'!G1102))</f>
        <v/>
      </c>
      <c r="C1098" t="str">
        <f>IF('PCN Variation'!B1102="","",IF('PCN Variation'!O1102="","",'PCN Variation'!O1102))</f>
        <v/>
      </c>
      <c r="D1098" t="str">
        <f>IF('PCN Variation'!B1102="","",IF('PCN Variation'!K1102="","",'PCN Variation'!K1102))</f>
        <v/>
      </c>
      <c r="E1098" t="str">
        <f>IF('PCN Variation'!B1102="","",IF('PCN Variation'!M1102="","",'PCN Variation'!M1102))</f>
        <v/>
      </c>
      <c r="F1098" t="str">
        <f>IF('PCN Variation'!B1102="","",IF('PCN Variation'!I1102="","",'PCN Variation'!I1102))</f>
        <v/>
      </c>
      <c r="G1098" t="str">
        <f>IF('PCN Variation'!B1102="","",IF('PCN Variation'!S1102="","",'PCN Variation'!S1102))</f>
        <v/>
      </c>
      <c r="H1098" t="str">
        <f>IF('PCN Variation'!B1102="","",IF('PCN Variation'!U1102="","",'PCN Variation'!U1102))</f>
        <v/>
      </c>
    </row>
    <row r="1099" spans="1:8" x14ac:dyDescent="0.35">
      <c r="A1099" t="str">
        <f>IF('PCN Variation'!B1103="","",'PCN Variation'!B1103)</f>
        <v/>
      </c>
      <c r="B1099" t="str">
        <f>IF('PCN Variation'!B1103="","",IF('PCN Variation'!G1103="","",'PCN Variation'!G1103))</f>
        <v/>
      </c>
      <c r="C1099" t="str">
        <f>IF('PCN Variation'!B1103="","",IF('PCN Variation'!O1103="","",'PCN Variation'!O1103))</f>
        <v/>
      </c>
      <c r="D1099" t="str">
        <f>IF('PCN Variation'!B1103="","",IF('PCN Variation'!K1103="","",'PCN Variation'!K1103))</f>
        <v/>
      </c>
      <c r="E1099" t="str">
        <f>IF('PCN Variation'!B1103="","",IF('PCN Variation'!M1103="","",'PCN Variation'!M1103))</f>
        <v/>
      </c>
      <c r="F1099" t="str">
        <f>IF('PCN Variation'!B1103="","",IF('PCN Variation'!I1103="","",'PCN Variation'!I1103))</f>
        <v/>
      </c>
      <c r="G1099" t="str">
        <f>IF('PCN Variation'!B1103="","",IF('PCN Variation'!S1103="","",'PCN Variation'!S1103))</f>
        <v/>
      </c>
      <c r="H1099" t="str">
        <f>IF('PCN Variation'!B1103="","",IF('PCN Variation'!U1103="","",'PCN Variation'!U1103))</f>
        <v/>
      </c>
    </row>
    <row r="1100" spans="1:8" x14ac:dyDescent="0.35">
      <c r="A1100" t="str">
        <f>IF('PCN Variation'!B1104="","",'PCN Variation'!B1104)</f>
        <v/>
      </c>
      <c r="B1100" t="str">
        <f>IF('PCN Variation'!B1104="","",IF('PCN Variation'!G1104="","",'PCN Variation'!G1104))</f>
        <v/>
      </c>
      <c r="C1100" t="str">
        <f>IF('PCN Variation'!B1104="","",IF('PCN Variation'!O1104="","",'PCN Variation'!O1104))</f>
        <v/>
      </c>
      <c r="D1100" t="str">
        <f>IF('PCN Variation'!B1104="","",IF('PCN Variation'!K1104="","",'PCN Variation'!K1104))</f>
        <v/>
      </c>
      <c r="E1100" t="str">
        <f>IF('PCN Variation'!B1104="","",IF('PCN Variation'!M1104="","",'PCN Variation'!M1104))</f>
        <v/>
      </c>
      <c r="F1100" t="str">
        <f>IF('PCN Variation'!B1104="","",IF('PCN Variation'!I1104="","",'PCN Variation'!I1104))</f>
        <v/>
      </c>
      <c r="G1100" t="str">
        <f>IF('PCN Variation'!B1104="","",IF('PCN Variation'!S1104="","",'PCN Variation'!S1104))</f>
        <v/>
      </c>
      <c r="H1100" t="str">
        <f>IF('PCN Variation'!B1104="","",IF('PCN Variation'!U1104="","",'PCN Variation'!U1104))</f>
        <v/>
      </c>
    </row>
    <row r="1101" spans="1:8" x14ac:dyDescent="0.35">
      <c r="A1101" t="str">
        <f>IF('PCN Variation'!B1105="","",'PCN Variation'!B1105)</f>
        <v/>
      </c>
      <c r="B1101" t="str">
        <f>IF('PCN Variation'!B1105="","",IF('PCN Variation'!G1105="","",'PCN Variation'!G1105))</f>
        <v/>
      </c>
      <c r="C1101" t="str">
        <f>IF('PCN Variation'!B1105="","",IF('PCN Variation'!O1105="","",'PCN Variation'!O1105))</f>
        <v/>
      </c>
      <c r="D1101" t="str">
        <f>IF('PCN Variation'!B1105="","",IF('PCN Variation'!K1105="","",'PCN Variation'!K1105))</f>
        <v/>
      </c>
      <c r="E1101" t="str">
        <f>IF('PCN Variation'!B1105="","",IF('PCN Variation'!M1105="","",'PCN Variation'!M1105))</f>
        <v/>
      </c>
      <c r="F1101" t="str">
        <f>IF('PCN Variation'!B1105="","",IF('PCN Variation'!I1105="","",'PCN Variation'!I1105))</f>
        <v/>
      </c>
      <c r="G1101" t="str">
        <f>IF('PCN Variation'!B1105="","",IF('PCN Variation'!S1105="","",'PCN Variation'!S1105))</f>
        <v/>
      </c>
      <c r="H1101" t="str">
        <f>IF('PCN Variation'!B1105="","",IF('PCN Variation'!U1105="","",'PCN Variation'!U1105))</f>
        <v/>
      </c>
    </row>
    <row r="1102" spans="1:8" x14ac:dyDescent="0.35">
      <c r="A1102" t="str">
        <f>IF('PCN Variation'!B1106="","",'PCN Variation'!B1106)</f>
        <v/>
      </c>
      <c r="B1102" t="str">
        <f>IF('PCN Variation'!B1106="","",IF('PCN Variation'!G1106="","",'PCN Variation'!G1106))</f>
        <v/>
      </c>
      <c r="C1102" t="str">
        <f>IF('PCN Variation'!B1106="","",IF('PCN Variation'!O1106="","",'PCN Variation'!O1106))</f>
        <v/>
      </c>
      <c r="D1102" t="str">
        <f>IF('PCN Variation'!B1106="","",IF('PCN Variation'!K1106="","",'PCN Variation'!K1106))</f>
        <v/>
      </c>
      <c r="E1102" t="str">
        <f>IF('PCN Variation'!B1106="","",IF('PCN Variation'!M1106="","",'PCN Variation'!M1106))</f>
        <v/>
      </c>
      <c r="F1102" t="str">
        <f>IF('PCN Variation'!B1106="","",IF('PCN Variation'!I1106="","",'PCN Variation'!I1106))</f>
        <v/>
      </c>
      <c r="G1102" t="str">
        <f>IF('PCN Variation'!B1106="","",IF('PCN Variation'!S1106="","",'PCN Variation'!S1106))</f>
        <v/>
      </c>
      <c r="H1102" t="str">
        <f>IF('PCN Variation'!B1106="","",IF('PCN Variation'!U1106="","",'PCN Variation'!U1106))</f>
        <v/>
      </c>
    </row>
    <row r="1103" spans="1:8" x14ac:dyDescent="0.35">
      <c r="A1103" t="str">
        <f>IF('PCN Variation'!B1107="","",'PCN Variation'!B1107)</f>
        <v/>
      </c>
      <c r="B1103" t="str">
        <f>IF('PCN Variation'!B1107="","",IF('PCN Variation'!G1107="","",'PCN Variation'!G1107))</f>
        <v/>
      </c>
      <c r="C1103" t="str">
        <f>IF('PCN Variation'!B1107="","",IF('PCN Variation'!O1107="","",'PCN Variation'!O1107))</f>
        <v/>
      </c>
      <c r="D1103" t="str">
        <f>IF('PCN Variation'!B1107="","",IF('PCN Variation'!K1107="","",'PCN Variation'!K1107))</f>
        <v/>
      </c>
      <c r="E1103" t="str">
        <f>IF('PCN Variation'!B1107="","",IF('PCN Variation'!M1107="","",'PCN Variation'!M1107))</f>
        <v/>
      </c>
      <c r="F1103" t="str">
        <f>IF('PCN Variation'!B1107="","",IF('PCN Variation'!I1107="","",'PCN Variation'!I1107))</f>
        <v/>
      </c>
      <c r="G1103" t="str">
        <f>IF('PCN Variation'!B1107="","",IF('PCN Variation'!S1107="","",'PCN Variation'!S1107))</f>
        <v/>
      </c>
      <c r="H1103" t="str">
        <f>IF('PCN Variation'!B1107="","",IF('PCN Variation'!U1107="","",'PCN Variation'!U1107))</f>
        <v/>
      </c>
    </row>
    <row r="1104" spans="1:8" x14ac:dyDescent="0.35">
      <c r="A1104" t="str">
        <f>IF('PCN Variation'!B1108="","",'PCN Variation'!B1108)</f>
        <v/>
      </c>
      <c r="B1104" t="str">
        <f>IF('PCN Variation'!B1108="","",IF('PCN Variation'!G1108="","",'PCN Variation'!G1108))</f>
        <v/>
      </c>
      <c r="C1104" t="str">
        <f>IF('PCN Variation'!B1108="","",IF('PCN Variation'!O1108="","",'PCN Variation'!O1108))</f>
        <v/>
      </c>
      <c r="D1104" t="str">
        <f>IF('PCN Variation'!B1108="","",IF('PCN Variation'!K1108="","",'PCN Variation'!K1108))</f>
        <v/>
      </c>
      <c r="E1104" t="str">
        <f>IF('PCN Variation'!B1108="","",IF('PCN Variation'!M1108="","",'PCN Variation'!M1108))</f>
        <v/>
      </c>
      <c r="F1104" t="str">
        <f>IF('PCN Variation'!B1108="","",IF('PCN Variation'!I1108="","",'PCN Variation'!I1108))</f>
        <v/>
      </c>
      <c r="G1104" t="str">
        <f>IF('PCN Variation'!B1108="","",IF('PCN Variation'!S1108="","",'PCN Variation'!S1108))</f>
        <v/>
      </c>
      <c r="H1104" t="str">
        <f>IF('PCN Variation'!B1108="","",IF('PCN Variation'!U1108="","",'PCN Variation'!U1108))</f>
        <v/>
      </c>
    </row>
    <row r="1105" spans="1:8" x14ac:dyDescent="0.35">
      <c r="A1105" t="str">
        <f>IF('PCN Variation'!B1109="","",'PCN Variation'!B1109)</f>
        <v/>
      </c>
      <c r="B1105" t="str">
        <f>IF('PCN Variation'!B1109="","",IF('PCN Variation'!G1109="","",'PCN Variation'!G1109))</f>
        <v/>
      </c>
      <c r="C1105" t="str">
        <f>IF('PCN Variation'!B1109="","",IF('PCN Variation'!O1109="","",'PCN Variation'!O1109))</f>
        <v/>
      </c>
      <c r="D1105" t="str">
        <f>IF('PCN Variation'!B1109="","",IF('PCN Variation'!K1109="","",'PCN Variation'!K1109))</f>
        <v/>
      </c>
      <c r="E1105" t="str">
        <f>IF('PCN Variation'!B1109="","",IF('PCN Variation'!M1109="","",'PCN Variation'!M1109))</f>
        <v/>
      </c>
      <c r="F1105" t="str">
        <f>IF('PCN Variation'!B1109="","",IF('PCN Variation'!I1109="","",'PCN Variation'!I1109))</f>
        <v/>
      </c>
      <c r="G1105" t="str">
        <f>IF('PCN Variation'!B1109="","",IF('PCN Variation'!S1109="","",'PCN Variation'!S1109))</f>
        <v/>
      </c>
      <c r="H1105" t="str">
        <f>IF('PCN Variation'!B1109="","",IF('PCN Variation'!U1109="","",'PCN Variation'!U1109))</f>
        <v/>
      </c>
    </row>
    <row r="1106" spans="1:8" x14ac:dyDescent="0.35">
      <c r="A1106" t="str">
        <f>IF('PCN Variation'!B1110="","",'PCN Variation'!B1110)</f>
        <v/>
      </c>
      <c r="B1106" t="str">
        <f>IF('PCN Variation'!B1110="","",IF('PCN Variation'!G1110="","",'PCN Variation'!G1110))</f>
        <v/>
      </c>
      <c r="C1106" t="str">
        <f>IF('PCN Variation'!B1110="","",IF('PCN Variation'!O1110="","",'PCN Variation'!O1110))</f>
        <v/>
      </c>
      <c r="D1106" t="str">
        <f>IF('PCN Variation'!B1110="","",IF('PCN Variation'!K1110="","",'PCN Variation'!K1110))</f>
        <v/>
      </c>
      <c r="E1106" t="str">
        <f>IF('PCN Variation'!B1110="","",IF('PCN Variation'!M1110="","",'PCN Variation'!M1110))</f>
        <v/>
      </c>
      <c r="F1106" t="str">
        <f>IF('PCN Variation'!B1110="","",IF('PCN Variation'!I1110="","",'PCN Variation'!I1110))</f>
        <v/>
      </c>
      <c r="G1106" t="str">
        <f>IF('PCN Variation'!B1110="","",IF('PCN Variation'!S1110="","",'PCN Variation'!S1110))</f>
        <v/>
      </c>
      <c r="H1106" t="str">
        <f>IF('PCN Variation'!B1110="","",IF('PCN Variation'!U1110="","",'PCN Variation'!U1110))</f>
        <v/>
      </c>
    </row>
    <row r="1107" spans="1:8" x14ac:dyDescent="0.35">
      <c r="A1107" t="str">
        <f>IF('PCN Variation'!B1111="","",'PCN Variation'!B1111)</f>
        <v/>
      </c>
      <c r="B1107" t="str">
        <f>IF('PCN Variation'!B1111="","",IF('PCN Variation'!G1111="","",'PCN Variation'!G1111))</f>
        <v/>
      </c>
      <c r="C1107" t="str">
        <f>IF('PCN Variation'!B1111="","",IF('PCN Variation'!O1111="","",'PCN Variation'!O1111))</f>
        <v/>
      </c>
      <c r="D1107" t="str">
        <f>IF('PCN Variation'!B1111="","",IF('PCN Variation'!K1111="","",'PCN Variation'!K1111))</f>
        <v/>
      </c>
      <c r="E1107" t="str">
        <f>IF('PCN Variation'!B1111="","",IF('PCN Variation'!M1111="","",'PCN Variation'!M1111))</f>
        <v/>
      </c>
      <c r="F1107" t="str">
        <f>IF('PCN Variation'!B1111="","",IF('PCN Variation'!I1111="","",'PCN Variation'!I1111))</f>
        <v/>
      </c>
      <c r="G1107" t="str">
        <f>IF('PCN Variation'!B1111="","",IF('PCN Variation'!S1111="","",'PCN Variation'!S1111))</f>
        <v/>
      </c>
      <c r="H1107" t="str">
        <f>IF('PCN Variation'!B1111="","",IF('PCN Variation'!U1111="","",'PCN Variation'!U1111))</f>
        <v/>
      </c>
    </row>
    <row r="1108" spans="1:8" x14ac:dyDescent="0.35">
      <c r="A1108" t="str">
        <f>IF('PCN Variation'!B1112="","",'PCN Variation'!B1112)</f>
        <v/>
      </c>
      <c r="B1108" t="str">
        <f>IF('PCN Variation'!B1112="","",IF('PCN Variation'!G1112="","",'PCN Variation'!G1112))</f>
        <v/>
      </c>
      <c r="C1108" t="str">
        <f>IF('PCN Variation'!B1112="","",IF('PCN Variation'!O1112="","",'PCN Variation'!O1112))</f>
        <v/>
      </c>
      <c r="D1108" t="str">
        <f>IF('PCN Variation'!B1112="","",IF('PCN Variation'!K1112="","",'PCN Variation'!K1112))</f>
        <v/>
      </c>
      <c r="E1108" t="str">
        <f>IF('PCN Variation'!B1112="","",IF('PCN Variation'!M1112="","",'PCN Variation'!M1112))</f>
        <v/>
      </c>
      <c r="F1108" t="str">
        <f>IF('PCN Variation'!B1112="","",IF('PCN Variation'!I1112="","",'PCN Variation'!I1112))</f>
        <v/>
      </c>
      <c r="G1108" t="str">
        <f>IF('PCN Variation'!B1112="","",IF('PCN Variation'!S1112="","",'PCN Variation'!S1112))</f>
        <v/>
      </c>
      <c r="H1108" t="str">
        <f>IF('PCN Variation'!B1112="","",IF('PCN Variation'!U1112="","",'PCN Variation'!U1112))</f>
        <v/>
      </c>
    </row>
    <row r="1109" spans="1:8" x14ac:dyDescent="0.35">
      <c r="A1109" t="str">
        <f>IF('PCN Variation'!B1113="","",'PCN Variation'!B1113)</f>
        <v/>
      </c>
      <c r="B1109" t="str">
        <f>IF('PCN Variation'!B1113="","",IF('PCN Variation'!G1113="","",'PCN Variation'!G1113))</f>
        <v/>
      </c>
      <c r="C1109" t="str">
        <f>IF('PCN Variation'!B1113="","",IF('PCN Variation'!O1113="","",'PCN Variation'!O1113))</f>
        <v/>
      </c>
      <c r="D1109" t="str">
        <f>IF('PCN Variation'!B1113="","",IF('PCN Variation'!K1113="","",'PCN Variation'!K1113))</f>
        <v/>
      </c>
      <c r="E1109" t="str">
        <f>IF('PCN Variation'!B1113="","",IF('PCN Variation'!M1113="","",'PCN Variation'!M1113))</f>
        <v/>
      </c>
      <c r="F1109" t="str">
        <f>IF('PCN Variation'!B1113="","",IF('PCN Variation'!I1113="","",'PCN Variation'!I1113))</f>
        <v/>
      </c>
      <c r="G1109" t="str">
        <f>IF('PCN Variation'!B1113="","",IF('PCN Variation'!S1113="","",'PCN Variation'!S1113))</f>
        <v/>
      </c>
      <c r="H1109" t="str">
        <f>IF('PCN Variation'!B1113="","",IF('PCN Variation'!U1113="","",'PCN Variation'!U1113))</f>
        <v/>
      </c>
    </row>
    <row r="1110" spans="1:8" x14ac:dyDescent="0.35">
      <c r="A1110" t="str">
        <f>IF('PCN Variation'!B1114="","",'PCN Variation'!B1114)</f>
        <v/>
      </c>
      <c r="B1110" t="str">
        <f>IF('PCN Variation'!B1114="","",IF('PCN Variation'!G1114="","",'PCN Variation'!G1114))</f>
        <v/>
      </c>
      <c r="C1110" t="str">
        <f>IF('PCN Variation'!B1114="","",IF('PCN Variation'!O1114="","",'PCN Variation'!O1114))</f>
        <v/>
      </c>
      <c r="D1110" t="str">
        <f>IF('PCN Variation'!B1114="","",IF('PCN Variation'!K1114="","",'PCN Variation'!K1114))</f>
        <v/>
      </c>
      <c r="E1110" t="str">
        <f>IF('PCN Variation'!B1114="","",IF('PCN Variation'!M1114="","",'PCN Variation'!M1114))</f>
        <v/>
      </c>
      <c r="F1110" t="str">
        <f>IF('PCN Variation'!B1114="","",IF('PCN Variation'!I1114="","",'PCN Variation'!I1114))</f>
        <v/>
      </c>
      <c r="G1110" t="str">
        <f>IF('PCN Variation'!B1114="","",IF('PCN Variation'!S1114="","",'PCN Variation'!S1114))</f>
        <v/>
      </c>
      <c r="H1110" t="str">
        <f>IF('PCN Variation'!B1114="","",IF('PCN Variation'!U1114="","",'PCN Variation'!U1114))</f>
        <v/>
      </c>
    </row>
    <row r="1111" spans="1:8" x14ac:dyDescent="0.35">
      <c r="A1111" t="str">
        <f>IF('PCN Variation'!B1115="","",'PCN Variation'!B1115)</f>
        <v/>
      </c>
      <c r="B1111" t="str">
        <f>IF('PCN Variation'!B1115="","",IF('PCN Variation'!G1115="","",'PCN Variation'!G1115))</f>
        <v/>
      </c>
      <c r="C1111" t="str">
        <f>IF('PCN Variation'!B1115="","",IF('PCN Variation'!O1115="","",'PCN Variation'!O1115))</f>
        <v/>
      </c>
      <c r="D1111" t="str">
        <f>IF('PCN Variation'!B1115="","",IF('PCN Variation'!K1115="","",'PCN Variation'!K1115))</f>
        <v/>
      </c>
      <c r="E1111" t="str">
        <f>IF('PCN Variation'!B1115="","",IF('PCN Variation'!M1115="","",'PCN Variation'!M1115))</f>
        <v/>
      </c>
      <c r="F1111" t="str">
        <f>IF('PCN Variation'!B1115="","",IF('PCN Variation'!I1115="","",'PCN Variation'!I1115))</f>
        <v/>
      </c>
      <c r="G1111" t="str">
        <f>IF('PCN Variation'!B1115="","",IF('PCN Variation'!S1115="","",'PCN Variation'!S1115))</f>
        <v/>
      </c>
      <c r="H1111" t="str">
        <f>IF('PCN Variation'!B1115="","",IF('PCN Variation'!U1115="","",'PCN Variation'!U1115))</f>
        <v/>
      </c>
    </row>
    <row r="1112" spans="1:8" x14ac:dyDescent="0.35">
      <c r="A1112" t="str">
        <f>IF('PCN Variation'!B1116="","",'PCN Variation'!B1116)</f>
        <v/>
      </c>
      <c r="B1112" t="str">
        <f>IF('PCN Variation'!B1116="","",IF('PCN Variation'!G1116="","",'PCN Variation'!G1116))</f>
        <v/>
      </c>
      <c r="C1112" t="str">
        <f>IF('PCN Variation'!B1116="","",IF('PCN Variation'!O1116="","",'PCN Variation'!O1116))</f>
        <v/>
      </c>
      <c r="D1112" t="str">
        <f>IF('PCN Variation'!B1116="","",IF('PCN Variation'!K1116="","",'PCN Variation'!K1116))</f>
        <v/>
      </c>
      <c r="E1112" t="str">
        <f>IF('PCN Variation'!B1116="","",IF('PCN Variation'!M1116="","",'PCN Variation'!M1116))</f>
        <v/>
      </c>
      <c r="F1112" t="str">
        <f>IF('PCN Variation'!B1116="","",IF('PCN Variation'!I1116="","",'PCN Variation'!I1116))</f>
        <v/>
      </c>
      <c r="G1112" t="str">
        <f>IF('PCN Variation'!B1116="","",IF('PCN Variation'!S1116="","",'PCN Variation'!S1116))</f>
        <v/>
      </c>
      <c r="H1112" t="str">
        <f>IF('PCN Variation'!B1116="","",IF('PCN Variation'!U1116="","",'PCN Variation'!U1116))</f>
        <v/>
      </c>
    </row>
    <row r="1113" spans="1:8" x14ac:dyDescent="0.35">
      <c r="A1113" t="str">
        <f>IF('PCN Variation'!B1117="","",'PCN Variation'!B1117)</f>
        <v/>
      </c>
      <c r="B1113" t="str">
        <f>IF('PCN Variation'!B1117="","",IF('PCN Variation'!G1117="","",'PCN Variation'!G1117))</f>
        <v/>
      </c>
      <c r="C1113" t="str">
        <f>IF('PCN Variation'!B1117="","",IF('PCN Variation'!O1117="","",'PCN Variation'!O1117))</f>
        <v/>
      </c>
      <c r="D1113" t="str">
        <f>IF('PCN Variation'!B1117="","",IF('PCN Variation'!K1117="","",'PCN Variation'!K1117))</f>
        <v/>
      </c>
      <c r="E1113" t="str">
        <f>IF('PCN Variation'!B1117="","",IF('PCN Variation'!M1117="","",'PCN Variation'!M1117))</f>
        <v/>
      </c>
      <c r="F1113" t="str">
        <f>IF('PCN Variation'!B1117="","",IF('PCN Variation'!I1117="","",'PCN Variation'!I1117))</f>
        <v/>
      </c>
      <c r="G1113" t="str">
        <f>IF('PCN Variation'!B1117="","",IF('PCN Variation'!S1117="","",'PCN Variation'!S1117))</f>
        <v/>
      </c>
      <c r="H1113" t="str">
        <f>IF('PCN Variation'!B1117="","",IF('PCN Variation'!U1117="","",'PCN Variation'!U1117))</f>
        <v/>
      </c>
    </row>
    <row r="1114" spans="1:8" x14ac:dyDescent="0.35">
      <c r="A1114" t="str">
        <f>IF('PCN Variation'!B1118="","",'PCN Variation'!B1118)</f>
        <v/>
      </c>
      <c r="B1114" t="str">
        <f>IF('PCN Variation'!B1118="","",IF('PCN Variation'!G1118="","",'PCN Variation'!G1118))</f>
        <v/>
      </c>
      <c r="C1114" t="str">
        <f>IF('PCN Variation'!B1118="","",IF('PCN Variation'!O1118="","",'PCN Variation'!O1118))</f>
        <v/>
      </c>
      <c r="D1114" t="str">
        <f>IF('PCN Variation'!B1118="","",IF('PCN Variation'!K1118="","",'PCN Variation'!K1118))</f>
        <v/>
      </c>
      <c r="E1114" t="str">
        <f>IF('PCN Variation'!B1118="","",IF('PCN Variation'!M1118="","",'PCN Variation'!M1118))</f>
        <v/>
      </c>
      <c r="F1114" t="str">
        <f>IF('PCN Variation'!B1118="","",IF('PCN Variation'!I1118="","",'PCN Variation'!I1118))</f>
        <v/>
      </c>
      <c r="G1114" t="str">
        <f>IF('PCN Variation'!B1118="","",IF('PCN Variation'!S1118="","",'PCN Variation'!S1118))</f>
        <v/>
      </c>
      <c r="H1114" t="str">
        <f>IF('PCN Variation'!B1118="","",IF('PCN Variation'!U1118="","",'PCN Variation'!U1118))</f>
        <v/>
      </c>
    </row>
    <row r="1115" spans="1:8" x14ac:dyDescent="0.35">
      <c r="A1115" t="str">
        <f>IF('PCN Variation'!B1119="","",'PCN Variation'!B1119)</f>
        <v/>
      </c>
      <c r="B1115" t="str">
        <f>IF('PCN Variation'!B1119="","",IF('PCN Variation'!G1119="","",'PCN Variation'!G1119))</f>
        <v/>
      </c>
      <c r="C1115" t="str">
        <f>IF('PCN Variation'!B1119="","",IF('PCN Variation'!O1119="","",'PCN Variation'!O1119))</f>
        <v/>
      </c>
      <c r="D1115" t="str">
        <f>IF('PCN Variation'!B1119="","",IF('PCN Variation'!K1119="","",'PCN Variation'!K1119))</f>
        <v/>
      </c>
      <c r="E1115" t="str">
        <f>IF('PCN Variation'!B1119="","",IF('PCN Variation'!M1119="","",'PCN Variation'!M1119))</f>
        <v/>
      </c>
      <c r="F1115" t="str">
        <f>IF('PCN Variation'!B1119="","",IF('PCN Variation'!I1119="","",'PCN Variation'!I1119))</f>
        <v/>
      </c>
      <c r="G1115" t="str">
        <f>IF('PCN Variation'!B1119="","",IF('PCN Variation'!S1119="","",'PCN Variation'!S1119))</f>
        <v/>
      </c>
      <c r="H1115" t="str">
        <f>IF('PCN Variation'!B1119="","",IF('PCN Variation'!U1119="","",'PCN Variation'!U1119))</f>
        <v/>
      </c>
    </row>
    <row r="1116" spans="1:8" x14ac:dyDescent="0.35">
      <c r="A1116" t="str">
        <f>IF('PCN Variation'!B1120="","",'PCN Variation'!B1120)</f>
        <v/>
      </c>
      <c r="B1116" t="str">
        <f>IF('PCN Variation'!B1120="","",IF('PCN Variation'!G1120="","",'PCN Variation'!G1120))</f>
        <v/>
      </c>
      <c r="C1116" t="str">
        <f>IF('PCN Variation'!B1120="","",IF('PCN Variation'!O1120="","",'PCN Variation'!O1120))</f>
        <v/>
      </c>
      <c r="D1116" t="str">
        <f>IF('PCN Variation'!B1120="","",IF('PCN Variation'!K1120="","",'PCN Variation'!K1120))</f>
        <v/>
      </c>
      <c r="E1116" t="str">
        <f>IF('PCN Variation'!B1120="","",IF('PCN Variation'!M1120="","",'PCN Variation'!M1120))</f>
        <v/>
      </c>
      <c r="F1116" t="str">
        <f>IF('PCN Variation'!B1120="","",IF('PCN Variation'!I1120="","",'PCN Variation'!I1120))</f>
        <v/>
      </c>
      <c r="G1116" t="str">
        <f>IF('PCN Variation'!B1120="","",IF('PCN Variation'!S1120="","",'PCN Variation'!S1120))</f>
        <v/>
      </c>
      <c r="H1116" t="str">
        <f>IF('PCN Variation'!B1120="","",IF('PCN Variation'!U1120="","",'PCN Variation'!U1120))</f>
        <v/>
      </c>
    </row>
    <row r="1117" spans="1:8" x14ac:dyDescent="0.35">
      <c r="A1117" t="str">
        <f>IF('PCN Variation'!B1121="","",'PCN Variation'!B1121)</f>
        <v/>
      </c>
      <c r="B1117" t="str">
        <f>IF('PCN Variation'!B1121="","",IF('PCN Variation'!G1121="","",'PCN Variation'!G1121))</f>
        <v/>
      </c>
      <c r="C1117" t="str">
        <f>IF('PCN Variation'!B1121="","",IF('PCN Variation'!O1121="","",'PCN Variation'!O1121))</f>
        <v/>
      </c>
      <c r="D1117" t="str">
        <f>IF('PCN Variation'!B1121="","",IF('PCN Variation'!K1121="","",'PCN Variation'!K1121))</f>
        <v/>
      </c>
      <c r="E1117" t="str">
        <f>IF('PCN Variation'!B1121="","",IF('PCN Variation'!M1121="","",'PCN Variation'!M1121))</f>
        <v/>
      </c>
      <c r="F1117" t="str">
        <f>IF('PCN Variation'!B1121="","",IF('PCN Variation'!I1121="","",'PCN Variation'!I1121))</f>
        <v/>
      </c>
      <c r="G1117" t="str">
        <f>IF('PCN Variation'!B1121="","",IF('PCN Variation'!S1121="","",'PCN Variation'!S1121))</f>
        <v/>
      </c>
      <c r="H1117" t="str">
        <f>IF('PCN Variation'!B1121="","",IF('PCN Variation'!U1121="","",'PCN Variation'!U1121))</f>
        <v/>
      </c>
    </row>
    <row r="1118" spans="1:8" x14ac:dyDescent="0.35">
      <c r="A1118" t="str">
        <f>IF('PCN Variation'!B1122="","",'PCN Variation'!B1122)</f>
        <v/>
      </c>
      <c r="B1118" t="str">
        <f>IF('PCN Variation'!B1122="","",IF('PCN Variation'!G1122="","",'PCN Variation'!G1122))</f>
        <v/>
      </c>
      <c r="C1118" t="str">
        <f>IF('PCN Variation'!B1122="","",IF('PCN Variation'!O1122="","",'PCN Variation'!O1122))</f>
        <v/>
      </c>
      <c r="D1118" t="str">
        <f>IF('PCN Variation'!B1122="","",IF('PCN Variation'!K1122="","",'PCN Variation'!K1122))</f>
        <v/>
      </c>
      <c r="E1118" t="str">
        <f>IF('PCN Variation'!B1122="","",IF('PCN Variation'!M1122="","",'PCN Variation'!M1122))</f>
        <v/>
      </c>
      <c r="F1118" t="str">
        <f>IF('PCN Variation'!B1122="","",IF('PCN Variation'!I1122="","",'PCN Variation'!I1122))</f>
        <v/>
      </c>
      <c r="G1118" t="str">
        <f>IF('PCN Variation'!B1122="","",IF('PCN Variation'!S1122="","",'PCN Variation'!S1122))</f>
        <v/>
      </c>
      <c r="H1118" t="str">
        <f>IF('PCN Variation'!B1122="","",IF('PCN Variation'!U1122="","",'PCN Variation'!U1122))</f>
        <v/>
      </c>
    </row>
    <row r="1119" spans="1:8" x14ac:dyDescent="0.35">
      <c r="A1119" t="str">
        <f>IF('PCN Variation'!B1123="","",'PCN Variation'!B1123)</f>
        <v/>
      </c>
      <c r="B1119" t="str">
        <f>IF('PCN Variation'!B1123="","",IF('PCN Variation'!G1123="","",'PCN Variation'!G1123))</f>
        <v/>
      </c>
      <c r="C1119" t="str">
        <f>IF('PCN Variation'!B1123="","",IF('PCN Variation'!O1123="","",'PCN Variation'!O1123))</f>
        <v/>
      </c>
      <c r="D1119" t="str">
        <f>IF('PCN Variation'!B1123="","",IF('PCN Variation'!K1123="","",'PCN Variation'!K1123))</f>
        <v/>
      </c>
      <c r="E1119" t="str">
        <f>IF('PCN Variation'!B1123="","",IF('PCN Variation'!M1123="","",'PCN Variation'!M1123))</f>
        <v/>
      </c>
      <c r="F1119" t="str">
        <f>IF('PCN Variation'!B1123="","",IF('PCN Variation'!I1123="","",'PCN Variation'!I1123))</f>
        <v/>
      </c>
      <c r="G1119" t="str">
        <f>IF('PCN Variation'!B1123="","",IF('PCN Variation'!S1123="","",'PCN Variation'!S1123))</f>
        <v/>
      </c>
      <c r="H1119" t="str">
        <f>IF('PCN Variation'!B1123="","",IF('PCN Variation'!U1123="","",'PCN Variation'!U1123))</f>
        <v/>
      </c>
    </row>
    <row r="1120" spans="1:8" x14ac:dyDescent="0.35">
      <c r="A1120" t="str">
        <f>IF('PCN Variation'!B1124="","",'PCN Variation'!B1124)</f>
        <v/>
      </c>
      <c r="B1120" t="str">
        <f>IF('PCN Variation'!B1124="","",IF('PCN Variation'!G1124="","",'PCN Variation'!G1124))</f>
        <v/>
      </c>
      <c r="C1120" t="str">
        <f>IF('PCN Variation'!B1124="","",IF('PCN Variation'!O1124="","",'PCN Variation'!O1124))</f>
        <v/>
      </c>
      <c r="D1120" t="str">
        <f>IF('PCN Variation'!B1124="","",IF('PCN Variation'!K1124="","",'PCN Variation'!K1124))</f>
        <v/>
      </c>
      <c r="E1120" t="str">
        <f>IF('PCN Variation'!B1124="","",IF('PCN Variation'!M1124="","",'PCN Variation'!M1124))</f>
        <v/>
      </c>
      <c r="F1120" t="str">
        <f>IF('PCN Variation'!B1124="","",IF('PCN Variation'!I1124="","",'PCN Variation'!I1124))</f>
        <v/>
      </c>
      <c r="G1120" t="str">
        <f>IF('PCN Variation'!B1124="","",IF('PCN Variation'!S1124="","",'PCN Variation'!S1124))</f>
        <v/>
      </c>
      <c r="H1120" t="str">
        <f>IF('PCN Variation'!B1124="","",IF('PCN Variation'!U1124="","",'PCN Variation'!U1124))</f>
        <v/>
      </c>
    </row>
    <row r="1121" spans="1:8" x14ac:dyDescent="0.35">
      <c r="A1121" t="str">
        <f>IF('PCN Variation'!B1125="","",'PCN Variation'!B1125)</f>
        <v/>
      </c>
      <c r="B1121" t="str">
        <f>IF('PCN Variation'!B1125="","",IF('PCN Variation'!G1125="","",'PCN Variation'!G1125))</f>
        <v/>
      </c>
      <c r="C1121" t="str">
        <f>IF('PCN Variation'!B1125="","",IF('PCN Variation'!O1125="","",'PCN Variation'!O1125))</f>
        <v/>
      </c>
      <c r="D1121" t="str">
        <f>IF('PCN Variation'!B1125="","",IF('PCN Variation'!K1125="","",'PCN Variation'!K1125))</f>
        <v/>
      </c>
      <c r="E1121" t="str">
        <f>IF('PCN Variation'!B1125="","",IF('PCN Variation'!M1125="","",'PCN Variation'!M1125))</f>
        <v/>
      </c>
      <c r="F1121" t="str">
        <f>IF('PCN Variation'!B1125="","",IF('PCN Variation'!I1125="","",'PCN Variation'!I1125))</f>
        <v/>
      </c>
      <c r="G1121" t="str">
        <f>IF('PCN Variation'!B1125="","",IF('PCN Variation'!S1125="","",'PCN Variation'!S1125))</f>
        <v/>
      </c>
      <c r="H1121" t="str">
        <f>IF('PCN Variation'!B1125="","",IF('PCN Variation'!U1125="","",'PCN Variation'!U1125))</f>
        <v/>
      </c>
    </row>
    <row r="1122" spans="1:8" x14ac:dyDescent="0.35">
      <c r="A1122" t="str">
        <f>IF('PCN Variation'!B1126="","",'PCN Variation'!B1126)</f>
        <v/>
      </c>
      <c r="B1122" t="str">
        <f>IF('PCN Variation'!B1126="","",IF('PCN Variation'!G1126="","",'PCN Variation'!G1126))</f>
        <v/>
      </c>
      <c r="C1122" t="str">
        <f>IF('PCN Variation'!B1126="","",IF('PCN Variation'!O1126="","",'PCN Variation'!O1126))</f>
        <v/>
      </c>
      <c r="D1122" t="str">
        <f>IF('PCN Variation'!B1126="","",IF('PCN Variation'!K1126="","",'PCN Variation'!K1126))</f>
        <v/>
      </c>
      <c r="E1122" t="str">
        <f>IF('PCN Variation'!B1126="","",IF('PCN Variation'!M1126="","",'PCN Variation'!M1126))</f>
        <v/>
      </c>
      <c r="F1122" t="str">
        <f>IF('PCN Variation'!B1126="","",IF('PCN Variation'!I1126="","",'PCN Variation'!I1126))</f>
        <v/>
      </c>
      <c r="G1122" t="str">
        <f>IF('PCN Variation'!B1126="","",IF('PCN Variation'!S1126="","",'PCN Variation'!S1126))</f>
        <v/>
      </c>
      <c r="H1122" t="str">
        <f>IF('PCN Variation'!B1126="","",IF('PCN Variation'!U1126="","",'PCN Variation'!U1126))</f>
        <v/>
      </c>
    </row>
    <row r="1123" spans="1:8" x14ac:dyDescent="0.35">
      <c r="A1123" t="str">
        <f>IF('PCN Variation'!B1127="","",'PCN Variation'!B1127)</f>
        <v/>
      </c>
      <c r="B1123" t="str">
        <f>IF('PCN Variation'!B1127="","",IF('PCN Variation'!G1127="","",'PCN Variation'!G1127))</f>
        <v/>
      </c>
      <c r="C1123" t="str">
        <f>IF('PCN Variation'!B1127="","",IF('PCN Variation'!O1127="","",'PCN Variation'!O1127))</f>
        <v/>
      </c>
      <c r="D1123" t="str">
        <f>IF('PCN Variation'!B1127="","",IF('PCN Variation'!K1127="","",'PCN Variation'!K1127))</f>
        <v/>
      </c>
      <c r="E1123" t="str">
        <f>IF('PCN Variation'!B1127="","",IF('PCN Variation'!M1127="","",'PCN Variation'!M1127))</f>
        <v/>
      </c>
      <c r="F1123" t="str">
        <f>IF('PCN Variation'!B1127="","",IF('PCN Variation'!I1127="","",'PCN Variation'!I1127))</f>
        <v/>
      </c>
      <c r="G1123" t="str">
        <f>IF('PCN Variation'!B1127="","",IF('PCN Variation'!S1127="","",'PCN Variation'!S1127))</f>
        <v/>
      </c>
      <c r="H1123" t="str">
        <f>IF('PCN Variation'!B1127="","",IF('PCN Variation'!U1127="","",'PCN Variation'!U1127))</f>
        <v/>
      </c>
    </row>
    <row r="1124" spans="1:8" x14ac:dyDescent="0.35">
      <c r="A1124" t="str">
        <f>IF('PCN Variation'!B1128="","",'PCN Variation'!B1128)</f>
        <v/>
      </c>
      <c r="B1124" t="str">
        <f>IF('PCN Variation'!B1128="","",IF('PCN Variation'!G1128="","",'PCN Variation'!G1128))</f>
        <v/>
      </c>
      <c r="C1124" t="str">
        <f>IF('PCN Variation'!B1128="","",IF('PCN Variation'!O1128="","",'PCN Variation'!O1128))</f>
        <v/>
      </c>
      <c r="D1124" t="str">
        <f>IF('PCN Variation'!B1128="","",IF('PCN Variation'!K1128="","",'PCN Variation'!K1128))</f>
        <v/>
      </c>
      <c r="E1124" t="str">
        <f>IF('PCN Variation'!B1128="","",IF('PCN Variation'!M1128="","",'PCN Variation'!M1128))</f>
        <v/>
      </c>
      <c r="F1124" t="str">
        <f>IF('PCN Variation'!B1128="","",IF('PCN Variation'!I1128="","",'PCN Variation'!I1128))</f>
        <v/>
      </c>
      <c r="G1124" t="str">
        <f>IF('PCN Variation'!B1128="","",IF('PCN Variation'!S1128="","",'PCN Variation'!S1128))</f>
        <v/>
      </c>
      <c r="H1124" t="str">
        <f>IF('PCN Variation'!B1128="","",IF('PCN Variation'!U1128="","",'PCN Variation'!U1128))</f>
        <v/>
      </c>
    </row>
    <row r="1125" spans="1:8" x14ac:dyDescent="0.35">
      <c r="A1125" t="str">
        <f>IF('PCN Variation'!B1129="","",'PCN Variation'!B1129)</f>
        <v/>
      </c>
      <c r="B1125" t="str">
        <f>IF('PCN Variation'!B1129="","",IF('PCN Variation'!G1129="","",'PCN Variation'!G1129))</f>
        <v/>
      </c>
      <c r="C1125" t="str">
        <f>IF('PCN Variation'!B1129="","",IF('PCN Variation'!O1129="","",'PCN Variation'!O1129))</f>
        <v/>
      </c>
      <c r="D1125" t="str">
        <f>IF('PCN Variation'!B1129="","",IF('PCN Variation'!K1129="","",'PCN Variation'!K1129))</f>
        <v/>
      </c>
      <c r="E1125" t="str">
        <f>IF('PCN Variation'!B1129="","",IF('PCN Variation'!M1129="","",'PCN Variation'!M1129))</f>
        <v/>
      </c>
      <c r="F1125" t="str">
        <f>IF('PCN Variation'!B1129="","",IF('PCN Variation'!I1129="","",'PCN Variation'!I1129))</f>
        <v/>
      </c>
      <c r="G1125" t="str">
        <f>IF('PCN Variation'!B1129="","",IF('PCN Variation'!S1129="","",'PCN Variation'!S1129))</f>
        <v/>
      </c>
      <c r="H1125" t="str">
        <f>IF('PCN Variation'!B1129="","",IF('PCN Variation'!U1129="","",'PCN Variation'!U1129))</f>
        <v/>
      </c>
    </row>
    <row r="1126" spans="1:8" x14ac:dyDescent="0.35">
      <c r="A1126" t="str">
        <f>IF('PCN Variation'!B1130="","",'PCN Variation'!B1130)</f>
        <v/>
      </c>
      <c r="B1126" t="str">
        <f>IF('PCN Variation'!B1130="","",IF('PCN Variation'!G1130="","",'PCN Variation'!G1130))</f>
        <v/>
      </c>
      <c r="C1126" t="str">
        <f>IF('PCN Variation'!B1130="","",IF('PCN Variation'!O1130="","",'PCN Variation'!O1130))</f>
        <v/>
      </c>
      <c r="D1126" t="str">
        <f>IF('PCN Variation'!B1130="","",IF('PCN Variation'!K1130="","",'PCN Variation'!K1130))</f>
        <v/>
      </c>
      <c r="E1126" t="str">
        <f>IF('PCN Variation'!B1130="","",IF('PCN Variation'!M1130="","",'PCN Variation'!M1130))</f>
        <v/>
      </c>
      <c r="F1126" t="str">
        <f>IF('PCN Variation'!B1130="","",IF('PCN Variation'!I1130="","",'PCN Variation'!I1130))</f>
        <v/>
      </c>
      <c r="G1126" t="str">
        <f>IF('PCN Variation'!B1130="","",IF('PCN Variation'!S1130="","",'PCN Variation'!S1130))</f>
        <v/>
      </c>
      <c r="H1126" t="str">
        <f>IF('PCN Variation'!B1130="","",IF('PCN Variation'!U1130="","",'PCN Variation'!U1130))</f>
        <v/>
      </c>
    </row>
    <row r="1127" spans="1:8" x14ac:dyDescent="0.35">
      <c r="A1127" t="str">
        <f>IF('PCN Variation'!B1131="","",'PCN Variation'!B1131)</f>
        <v/>
      </c>
      <c r="B1127" t="str">
        <f>IF('PCN Variation'!B1131="","",IF('PCN Variation'!G1131="","",'PCN Variation'!G1131))</f>
        <v/>
      </c>
      <c r="C1127" t="str">
        <f>IF('PCN Variation'!B1131="","",IF('PCN Variation'!O1131="","",'PCN Variation'!O1131))</f>
        <v/>
      </c>
      <c r="D1127" t="str">
        <f>IF('PCN Variation'!B1131="","",IF('PCN Variation'!K1131="","",'PCN Variation'!K1131))</f>
        <v/>
      </c>
      <c r="E1127" t="str">
        <f>IF('PCN Variation'!B1131="","",IF('PCN Variation'!M1131="","",'PCN Variation'!M1131))</f>
        <v/>
      </c>
      <c r="F1127" t="str">
        <f>IF('PCN Variation'!B1131="","",IF('PCN Variation'!I1131="","",'PCN Variation'!I1131))</f>
        <v/>
      </c>
      <c r="G1127" t="str">
        <f>IF('PCN Variation'!B1131="","",IF('PCN Variation'!S1131="","",'PCN Variation'!S1131))</f>
        <v/>
      </c>
      <c r="H1127" t="str">
        <f>IF('PCN Variation'!B1131="","",IF('PCN Variation'!U1131="","",'PCN Variation'!U1131))</f>
        <v/>
      </c>
    </row>
    <row r="1128" spans="1:8" x14ac:dyDescent="0.35">
      <c r="A1128" t="str">
        <f>IF('PCN Variation'!B1132="","",'PCN Variation'!B1132)</f>
        <v/>
      </c>
      <c r="B1128" t="str">
        <f>IF('PCN Variation'!B1132="","",IF('PCN Variation'!G1132="","",'PCN Variation'!G1132))</f>
        <v/>
      </c>
      <c r="C1128" t="str">
        <f>IF('PCN Variation'!B1132="","",IF('PCN Variation'!O1132="","",'PCN Variation'!O1132))</f>
        <v/>
      </c>
      <c r="D1128" t="str">
        <f>IF('PCN Variation'!B1132="","",IF('PCN Variation'!K1132="","",'PCN Variation'!K1132))</f>
        <v/>
      </c>
      <c r="E1128" t="str">
        <f>IF('PCN Variation'!B1132="","",IF('PCN Variation'!M1132="","",'PCN Variation'!M1132))</f>
        <v/>
      </c>
      <c r="F1128" t="str">
        <f>IF('PCN Variation'!B1132="","",IF('PCN Variation'!I1132="","",'PCN Variation'!I1132))</f>
        <v/>
      </c>
      <c r="G1128" t="str">
        <f>IF('PCN Variation'!B1132="","",IF('PCN Variation'!S1132="","",'PCN Variation'!S1132))</f>
        <v/>
      </c>
      <c r="H1128" t="str">
        <f>IF('PCN Variation'!B1132="","",IF('PCN Variation'!U1132="","",'PCN Variation'!U1132))</f>
        <v/>
      </c>
    </row>
    <row r="1129" spans="1:8" x14ac:dyDescent="0.35">
      <c r="A1129" t="str">
        <f>IF('PCN Variation'!B1133="","",'PCN Variation'!B1133)</f>
        <v/>
      </c>
      <c r="B1129" t="str">
        <f>IF('PCN Variation'!B1133="","",IF('PCN Variation'!G1133="","",'PCN Variation'!G1133))</f>
        <v/>
      </c>
      <c r="C1129" t="str">
        <f>IF('PCN Variation'!B1133="","",IF('PCN Variation'!O1133="","",'PCN Variation'!O1133))</f>
        <v/>
      </c>
      <c r="D1129" t="str">
        <f>IF('PCN Variation'!B1133="","",IF('PCN Variation'!K1133="","",'PCN Variation'!K1133))</f>
        <v/>
      </c>
      <c r="E1129" t="str">
        <f>IF('PCN Variation'!B1133="","",IF('PCN Variation'!M1133="","",'PCN Variation'!M1133))</f>
        <v/>
      </c>
      <c r="F1129" t="str">
        <f>IF('PCN Variation'!B1133="","",IF('PCN Variation'!I1133="","",'PCN Variation'!I1133))</f>
        <v/>
      </c>
      <c r="G1129" t="str">
        <f>IF('PCN Variation'!B1133="","",IF('PCN Variation'!S1133="","",'PCN Variation'!S1133))</f>
        <v/>
      </c>
      <c r="H1129" t="str">
        <f>IF('PCN Variation'!B1133="","",IF('PCN Variation'!U1133="","",'PCN Variation'!U1133))</f>
        <v/>
      </c>
    </row>
    <row r="1130" spans="1:8" x14ac:dyDescent="0.35">
      <c r="A1130" t="str">
        <f>IF('PCN Variation'!B1134="","",'PCN Variation'!B1134)</f>
        <v/>
      </c>
      <c r="B1130" t="str">
        <f>IF('PCN Variation'!B1134="","",IF('PCN Variation'!G1134="","",'PCN Variation'!G1134))</f>
        <v/>
      </c>
      <c r="C1130" t="str">
        <f>IF('PCN Variation'!B1134="","",IF('PCN Variation'!O1134="","",'PCN Variation'!O1134))</f>
        <v/>
      </c>
      <c r="D1130" t="str">
        <f>IF('PCN Variation'!B1134="","",IF('PCN Variation'!K1134="","",'PCN Variation'!K1134))</f>
        <v/>
      </c>
      <c r="E1130" t="str">
        <f>IF('PCN Variation'!B1134="","",IF('PCN Variation'!M1134="","",'PCN Variation'!M1134))</f>
        <v/>
      </c>
      <c r="F1130" t="str">
        <f>IF('PCN Variation'!B1134="","",IF('PCN Variation'!I1134="","",'PCN Variation'!I1134))</f>
        <v/>
      </c>
      <c r="G1130" t="str">
        <f>IF('PCN Variation'!B1134="","",IF('PCN Variation'!S1134="","",'PCN Variation'!S1134))</f>
        <v/>
      </c>
      <c r="H1130" t="str">
        <f>IF('PCN Variation'!B1134="","",IF('PCN Variation'!U1134="","",'PCN Variation'!U1134))</f>
        <v/>
      </c>
    </row>
    <row r="1131" spans="1:8" x14ac:dyDescent="0.35">
      <c r="A1131" t="str">
        <f>IF('PCN Variation'!B1135="","",'PCN Variation'!B1135)</f>
        <v/>
      </c>
      <c r="B1131" t="str">
        <f>IF('PCN Variation'!B1135="","",IF('PCN Variation'!G1135="","",'PCN Variation'!G1135))</f>
        <v/>
      </c>
      <c r="C1131" t="str">
        <f>IF('PCN Variation'!B1135="","",IF('PCN Variation'!O1135="","",'PCN Variation'!O1135))</f>
        <v/>
      </c>
      <c r="D1131" t="str">
        <f>IF('PCN Variation'!B1135="","",IF('PCN Variation'!K1135="","",'PCN Variation'!K1135))</f>
        <v/>
      </c>
      <c r="E1131" t="str">
        <f>IF('PCN Variation'!B1135="","",IF('PCN Variation'!M1135="","",'PCN Variation'!M1135))</f>
        <v/>
      </c>
      <c r="F1131" t="str">
        <f>IF('PCN Variation'!B1135="","",IF('PCN Variation'!I1135="","",'PCN Variation'!I1135))</f>
        <v/>
      </c>
      <c r="G1131" t="str">
        <f>IF('PCN Variation'!B1135="","",IF('PCN Variation'!S1135="","",'PCN Variation'!S1135))</f>
        <v/>
      </c>
      <c r="H1131" t="str">
        <f>IF('PCN Variation'!B1135="","",IF('PCN Variation'!U1135="","",'PCN Variation'!U1135))</f>
        <v/>
      </c>
    </row>
    <row r="1132" spans="1:8" x14ac:dyDescent="0.35">
      <c r="A1132" t="str">
        <f>IF('PCN Variation'!B1136="","",'PCN Variation'!B1136)</f>
        <v/>
      </c>
      <c r="B1132" t="str">
        <f>IF('PCN Variation'!B1136="","",IF('PCN Variation'!G1136="","",'PCN Variation'!G1136))</f>
        <v/>
      </c>
      <c r="C1132" t="str">
        <f>IF('PCN Variation'!B1136="","",IF('PCN Variation'!O1136="","",'PCN Variation'!O1136))</f>
        <v/>
      </c>
      <c r="D1132" t="str">
        <f>IF('PCN Variation'!B1136="","",IF('PCN Variation'!K1136="","",'PCN Variation'!K1136))</f>
        <v/>
      </c>
      <c r="E1132" t="str">
        <f>IF('PCN Variation'!B1136="","",IF('PCN Variation'!M1136="","",'PCN Variation'!M1136))</f>
        <v/>
      </c>
      <c r="F1132" t="str">
        <f>IF('PCN Variation'!B1136="","",IF('PCN Variation'!I1136="","",'PCN Variation'!I1136))</f>
        <v/>
      </c>
      <c r="G1132" t="str">
        <f>IF('PCN Variation'!B1136="","",IF('PCN Variation'!S1136="","",'PCN Variation'!S1136))</f>
        <v/>
      </c>
      <c r="H1132" t="str">
        <f>IF('PCN Variation'!B1136="","",IF('PCN Variation'!U1136="","",'PCN Variation'!U1136))</f>
        <v/>
      </c>
    </row>
    <row r="1133" spans="1:8" x14ac:dyDescent="0.35">
      <c r="A1133" t="str">
        <f>IF('PCN Variation'!B1137="","",'PCN Variation'!B1137)</f>
        <v/>
      </c>
      <c r="B1133" t="str">
        <f>IF('PCN Variation'!B1137="","",IF('PCN Variation'!G1137="","",'PCN Variation'!G1137))</f>
        <v/>
      </c>
      <c r="C1133" t="str">
        <f>IF('PCN Variation'!B1137="","",IF('PCN Variation'!O1137="","",'PCN Variation'!O1137))</f>
        <v/>
      </c>
      <c r="D1133" t="str">
        <f>IF('PCN Variation'!B1137="","",IF('PCN Variation'!K1137="","",'PCN Variation'!K1137))</f>
        <v/>
      </c>
      <c r="E1133" t="str">
        <f>IF('PCN Variation'!B1137="","",IF('PCN Variation'!M1137="","",'PCN Variation'!M1137))</f>
        <v/>
      </c>
      <c r="F1133" t="str">
        <f>IF('PCN Variation'!B1137="","",IF('PCN Variation'!I1137="","",'PCN Variation'!I1137))</f>
        <v/>
      </c>
      <c r="G1133" t="str">
        <f>IF('PCN Variation'!B1137="","",IF('PCN Variation'!S1137="","",'PCN Variation'!S1137))</f>
        <v/>
      </c>
      <c r="H1133" t="str">
        <f>IF('PCN Variation'!B1137="","",IF('PCN Variation'!U1137="","",'PCN Variation'!U1137))</f>
        <v/>
      </c>
    </row>
    <row r="1134" spans="1:8" x14ac:dyDescent="0.35">
      <c r="A1134" t="str">
        <f>IF('PCN Variation'!B1138="","",'PCN Variation'!B1138)</f>
        <v/>
      </c>
      <c r="B1134" t="str">
        <f>IF('PCN Variation'!B1138="","",IF('PCN Variation'!G1138="","",'PCN Variation'!G1138))</f>
        <v/>
      </c>
      <c r="C1134" t="str">
        <f>IF('PCN Variation'!B1138="","",IF('PCN Variation'!O1138="","",'PCN Variation'!O1138))</f>
        <v/>
      </c>
      <c r="D1134" t="str">
        <f>IF('PCN Variation'!B1138="","",IF('PCN Variation'!K1138="","",'PCN Variation'!K1138))</f>
        <v/>
      </c>
      <c r="E1134" t="str">
        <f>IF('PCN Variation'!B1138="","",IF('PCN Variation'!M1138="","",'PCN Variation'!M1138))</f>
        <v/>
      </c>
      <c r="F1134" t="str">
        <f>IF('PCN Variation'!B1138="","",IF('PCN Variation'!I1138="","",'PCN Variation'!I1138))</f>
        <v/>
      </c>
      <c r="G1134" t="str">
        <f>IF('PCN Variation'!B1138="","",IF('PCN Variation'!S1138="","",'PCN Variation'!S1138))</f>
        <v/>
      </c>
      <c r="H1134" t="str">
        <f>IF('PCN Variation'!B1138="","",IF('PCN Variation'!U1138="","",'PCN Variation'!U1138))</f>
        <v/>
      </c>
    </row>
    <row r="1135" spans="1:8" x14ac:dyDescent="0.35">
      <c r="A1135" t="str">
        <f>IF('PCN Variation'!B1139="","",'PCN Variation'!B1139)</f>
        <v/>
      </c>
      <c r="B1135" t="str">
        <f>IF('PCN Variation'!B1139="","",IF('PCN Variation'!G1139="","",'PCN Variation'!G1139))</f>
        <v/>
      </c>
      <c r="C1135" t="str">
        <f>IF('PCN Variation'!B1139="","",IF('PCN Variation'!O1139="","",'PCN Variation'!O1139))</f>
        <v/>
      </c>
      <c r="D1135" t="str">
        <f>IF('PCN Variation'!B1139="","",IF('PCN Variation'!K1139="","",'PCN Variation'!K1139))</f>
        <v/>
      </c>
      <c r="E1135" t="str">
        <f>IF('PCN Variation'!B1139="","",IF('PCN Variation'!M1139="","",'PCN Variation'!M1139))</f>
        <v/>
      </c>
      <c r="F1135" t="str">
        <f>IF('PCN Variation'!B1139="","",IF('PCN Variation'!I1139="","",'PCN Variation'!I1139))</f>
        <v/>
      </c>
      <c r="G1135" t="str">
        <f>IF('PCN Variation'!B1139="","",IF('PCN Variation'!S1139="","",'PCN Variation'!S1139))</f>
        <v/>
      </c>
      <c r="H1135" t="str">
        <f>IF('PCN Variation'!B1139="","",IF('PCN Variation'!U1139="","",'PCN Variation'!U1139))</f>
        <v/>
      </c>
    </row>
    <row r="1136" spans="1:8" x14ac:dyDescent="0.35">
      <c r="A1136" t="str">
        <f>IF('PCN Variation'!B1140="","",'PCN Variation'!B1140)</f>
        <v/>
      </c>
      <c r="B1136" t="str">
        <f>IF('PCN Variation'!B1140="","",IF('PCN Variation'!G1140="","",'PCN Variation'!G1140))</f>
        <v/>
      </c>
      <c r="C1136" t="str">
        <f>IF('PCN Variation'!B1140="","",IF('PCN Variation'!O1140="","",'PCN Variation'!O1140))</f>
        <v/>
      </c>
      <c r="D1136" t="str">
        <f>IF('PCN Variation'!B1140="","",IF('PCN Variation'!K1140="","",'PCN Variation'!K1140))</f>
        <v/>
      </c>
      <c r="E1136" t="str">
        <f>IF('PCN Variation'!B1140="","",IF('PCN Variation'!M1140="","",'PCN Variation'!M1140))</f>
        <v/>
      </c>
      <c r="F1136" t="str">
        <f>IF('PCN Variation'!B1140="","",IF('PCN Variation'!I1140="","",'PCN Variation'!I1140))</f>
        <v/>
      </c>
      <c r="G1136" t="str">
        <f>IF('PCN Variation'!B1140="","",IF('PCN Variation'!S1140="","",'PCN Variation'!S1140))</f>
        <v/>
      </c>
      <c r="H1136" t="str">
        <f>IF('PCN Variation'!B1140="","",IF('PCN Variation'!U1140="","",'PCN Variation'!U1140))</f>
        <v/>
      </c>
    </row>
    <row r="1137" spans="1:8" x14ac:dyDescent="0.35">
      <c r="A1137" t="str">
        <f>IF('PCN Variation'!B1141="","",'PCN Variation'!B1141)</f>
        <v/>
      </c>
      <c r="B1137" t="str">
        <f>IF('PCN Variation'!B1141="","",IF('PCN Variation'!G1141="","",'PCN Variation'!G1141))</f>
        <v/>
      </c>
      <c r="C1137" t="str">
        <f>IF('PCN Variation'!B1141="","",IF('PCN Variation'!O1141="","",'PCN Variation'!O1141))</f>
        <v/>
      </c>
      <c r="D1137" t="str">
        <f>IF('PCN Variation'!B1141="","",IF('PCN Variation'!K1141="","",'PCN Variation'!K1141))</f>
        <v/>
      </c>
      <c r="E1137" t="str">
        <f>IF('PCN Variation'!B1141="","",IF('PCN Variation'!M1141="","",'PCN Variation'!M1141))</f>
        <v/>
      </c>
      <c r="F1137" t="str">
        <f>IF('PCN Variation'!B1141="","",IF('PCN Variation'!I1141="","",'PCN Variation'!I1141))</f>
        <v/>
      </c>
      <c r="G1137" t="str">
        <f>IF('PCN Variation'!B1141="","",IF('PCN Variation'!S1141="","",'PCN Variation'!S1141))</f>
        <v/>
      </c>
      <c r="H1137" t="str">
        <f>IF('PCN Variation'!B1141="","",IF('PCN Variation'!U1141="","",'PCN Variation'!U1141))</f>
        <v/>
      </c>
    </row>
    <row r="1138" spans="1:8" x14ac:dyDescent="0.35">
      <c r="A1138" t="str">
        <f>IF('PCN Variation'!B1142="","",'PCN Variation'!B1142)</f>
        <v/>
      </c>
      <c r="B1138" t="str">
        <f>IF('PCN Variation'!B1142="","",IF('PCN Variation'!G1142="","",'PCN Variation'!G1142))</f>
        <v/>
      </c>
      <c r="C1138" t="str">
        <f>IF('PCN Variation'!B1142="","",IF('PCN Variation'!O1142="","",'PCN Variation'!O1142))</f>
        <v/>
      </c>
      <c r="D1138" t="str">
        <f>IF('PCN Variation'!B1142="","",IF('PCN Variation'!K1142="","",'PCN Variation'!K1142))</f>
        <v/>
      </c>
      <c r="E1138" t="str">
        <f>IF('PCN Variation'!B1142="","",IF('PCN Variation'!M1142="","",'PCN Variation'!M1142))</f>
        <v/>
      </c>
      <c r="F1138" t="str">
        <f>IF('PCN Variation'!B1142="","",IF('PCN Variation'!I1142="","",'PCN Variation'!I1142))</f>
        <v/>
      </c>
      <c r="G1138" t="str">
        <f>IF('PCN Variation'!B1142="","",IF('PCN Variation'!S1142="","",'PCN Variation'!S1142))</f>
        <v/>
      </c>
      <c r="H1138" t="str">
        <f>IF('PCN Variation'!B1142="","",IF('PCN Variation'!U1142="","",'PCN Variation'!U1142))</f>
        <v/>
      </c>
    </row>
    <row r="1139" spans="1:8" x14ac:dyDescent="0.35">
      <c r="A1139" t="str">
        <f>IF('PCN Variation'!B1143="","",'PCN Variation'!B1143)</f>
        <v/>
      </c>
      <c r="B1139" t="str">
        <f>IF('PCN Variation'!B1143="","",IF('PCN Variation'!G1143="","",'PCN Variation'!G1143))</f>
        <v/>
      </c>
      <c r="C1139" t="str">
        <f>IF('PCN Variation'!B1143="","",IF('PCN Variation'!O1143="","",'PCN Variation'!O1143))</f>
        <v/>
      </c>
      <c r="D1139" t="str">
        <f>IF('PCN Variation'!B1143="","",IF('PCN Variation'!K1143="","",'PCN Variation'!K1143))</f>
        <v/>
      </c>
      <c r="E1139" t="str">
        <f>IF('PCN Variation'!B1143="","",IF('PCN Variation'!M1143="","",'PCN Variation'!M1143))</f>
        <v/>
      </c>
      <c r="F1139" t="str">
        <f>IF('PCN Variation'!B1143="","",IF('PCN Variation'!I1143="","",'PCN Variation'!I1143))</f>
        <v/>
      </c>
      <c r="G1139" t="str">
        <f>IF('PCN Variation'!B1143="","",IF('PCN Variation'!S1143="","",'PCN Variation'!S1143))</f>
        <v/>
      </c>
      <c r="H1139" t="str">
        <f>IF('PCN Variation'!B1143="","",IF('PCN Variation'!U1143="","",'PCN Variation'!U1143))</f>
        <v/>
      </c>
    </row>
    <row r="1140" spans="1:8" x14ac:dyDescent="0.35">
      <c r="A1140" t="str">
        <f>IF('PCN Variation'!B1144="","",'PCN Variation'!B1144)</f>
        <v/>
      </c>
      <c r="B1140" t="str">
        <f>IF('PCN Variation'!B1144="","",IF('PCN Variation'!G1144="","",'PCN Variation'!G1144))</f>
        <v/>
      </c>
      <c r="C1140" t="str">
        <f>IF('PCN Variation'!B1144="","",IF('PCN Variation'!O1144="","",'PCN Variation'!O1144))</f>
        <v/>
      </c>
      <c r="D1140" t="str">
        <f>IF('PCN Variation'!B1144="","",IF('PCN Variation'!K1144="","",'PCN Variation'!K1144))</f>
        <v/>
      </c>
      <c r="E1140" t="str">
        <f>IF('PCN Variation'!B1144="","",IF('PCN Variation'!M1144="","",'PCN Variation'!M1144))</f>
        <v/>
      </c>
      <c r="F1140" t="str">
        <f>IF('PCN Variation'!B1144="","",IF('PCN Variation'!I1144="","",'PCN Variation'!I1144))</f>
        <v/>
      </c>
      <c r="G1140" t="str">
        <f>IF('PCN Variation'!B1144="","",IF('PCN Variation'!S1144="","",'PCN Variation'!S1144))</f>
        <v/>
      </c>
      <c r="H1140" t="str">
        <f>IF('PCN Variation'!B1144="","",IF('PCN Variation'!U1144="","",'PCN Variation'!U1144))</f>
        <v/>
      </c>
    </row>
    <row r="1141" spans="1:8" x14ac:dyDescent="0.35">
      <c r="A1141" t="str">
        <f>IF('PCN Variation'!B1145="","",'PCN Variation'!B1145)</f>
        <v/>
      </c>
      <c r="B1141" t="str">
        <f>IF('PCN Variation'!B1145="","",IF('PCN Variation'!G1145="","",'PCN Variation'!G1145))</f>
        <v/>
      </c>
      <c r="C1141" t="str">
        <f>IF('PCN Variation'!B1145="","",IF('PCN Variation'!O1145="","",'PCN Variation'!O1145))</f>
        <v/>
      </c>
      <c r="D1141" t="str">
        <f>IF('PCN Variation'!B1145="","",IF('PCN Variation'!K1145="","",'PCN Variation'!K1145))</f>
        <v/>
      </c>
      <c r="E1141" t="str">
        <f>IF('PCN Variation'!B1145="","",IF('PCN Variation'!M1145="","",'PCN Variation'!M1145))</f>
        <v/>
      </c>
      <c r="F1141" t="str">
        <f>IF('PCN Variation'!B1145="","",IF('PCN Variation'!I1145="","",'PCN Variation'!I1145))</f>
        <v/>
      </c>
      <c r="G1141" t="str">
        <f>IF('PCN Variation'!B1145="","",IF('PCN Variation'!S1145="","",'PCN Variation'!S1145))</f>
        <v/>
      </c>
      <c r="H1141" t="str">
        <f>IF('PCN Variation'!B1145="","",IF('PCN Variation'!U1145="","",'PCN Variation'!U1145))</f>
        <v/>
      </c>
    </row>
    <row r="1142" spans="1:8" x14ac:dyDescent="0.35">
      <c r="A1142" t="str">
        <f>IF('PCN Variation'!B1146="","",'PCN Variation'!B1146)</f>
        <v/>
      </c>
      <c r="B1142" t="str">
        <f>IF('PCN Variation'!B1146="","",IF('PCN Variation'!G1146="","",'PCN Variation'!G1146))</f>
        <v/>
      </c>
      <c r="C1142" t="str">
        <f>IF('PCN Variation'!B1146="","",IF('PCN Variation'!O1146="","",'PCN Variation'!O1146))</f>
        <v/>
      </c>
      <c r="D1142" t="str">
        <f>IF('PCN Variation'!B1146="","",IF('PCN Variation'!K1146="","",'PCN Variation'!K1146))</f>
        <v/>
      </c>
      <c r="E1142" t="str">
        <f>IF('PCN Variation'!B1146="","",IF('PCN Variation'!M1146="","",'PCN Variation'!M1146))</f>
        <v/>
      </c>
      <c r="F1142" t="str">
        <f>IF('PCN Variation'!B1146="","",IF('PCN Variation'!I1146="","",'PCN Variation'!I1146))</f>
        <v/>
      </c>
      <c r="G1142" t="str">
        <f>IF('PCN Variation'!B1146="","",IF('PCN Variation'!S1146="","",'PCN Variation'!S1146))</f>
        <v/>
      </c>
      <c r="H1142" t="str">
        <f>IF('PCN Variation'!B1146="","",IF('PCN Variation'!U1146="","",'PCN Variation'!U1146))</f>
        <v/>
      </c>
    </row>
    <row r="1143" spans="1:8" x14ac:dyDescent="0.35">
      <c r="A1143" t="str">
        <f>IF('PCN Variation'!B1147="","",'PCN Variation'!B1147)</f>
        <v/>
      </c>
      <c r="B1143" t="str">
        <f>IF('PCN Variation'!B1147="","",IF('PCN Variation'!G1147="","",'PCN Variation'!G1147))</f>
        <v/>
      </c>
      <c r="C1143" t="str">
        <f>IF('PCN Variation'!B1147="","",IF('PCN Variation'!O1147="","",'PCN Variation'!O1147))</f>
        <v/>
      </c>
      <c r="D1143" t="str">
        <f>IF('PCN Variation'!B1147="","",IF('PCN Variation'!K1147="","",'PCN Variation'!K1147))</f>
        <v/>
      </c>
      <c r="E1143" t="str">
        <f>IF('PCN Variation'!B1147="","",IF('PCN Variation'!M1147="","",'PCN Variation'!M1147))</f>
        <v/>
      </c>
      <c r="F1143" t="str">
        <f>IF('PCN Variation'!B1147="","",IF('PCN Variation'!I1147="","",'PCN Variation'!I1147))</f>
        <v/>
      </c>
      <c r="G1143" t="str">
        <f>IF('PCN Variation'!B1147="","",IF('PCN Variation'!S1147="","",'PCN Variation'!S1147))</f>
        <v/>
      </c>
      <c r="H1143" t="str">
        <f>IF('PCN Variation'!B1147="","",IF('PCN Variation'!U1147="","",'PCN Variation'!U1147))</f>
        <v/>
      </c>
    </row>
    <row r="1144" spans="1:8" x14ac:dyDescent="0.35">
      <c r="A1144" t="str">
        <f>IF('PCN Variation'!B1148="","",'PCN Variation'!B1148)</f>
        <v/>
      </c>
      <c r="B1144" t="str">
        <f>IF('PCN Variation'!B1148="","",IF('PCN Variation'!G1148="","",'PCN Variation'!G1148))</f>
        <v/>
      </c>
      <c r="C1144" t="str">
        <f>IF('PCN Variation'!B1148="","",IF('PCN Variation'!O1148="","",'PCN Variation'!O1148))</f>
        <v/>
      </c>
      <c r="D1144" t="str">
        <f>IF('PCN Variation'!B1148="","",IF('PCN Variation'!K1148="","",'PCN Variation'!K1148))</f>
        <v/>
      </c>
      <c r="E1144" t="str">
        <f>IF('PCN Variation'!B1148="","",IF('PCN Variation'!M1148="","",'PCN Variation'!M1148))</f>
        <v/>
      </c>
      <c r="F1144" t="str">
        <f>IF('PCN Variation'!B1148="","",IF('PCN Variation'!I1148="","",'PCN Variation'!I1148))</f>
        <v/>
      </c>
      <c r="G1144" t="str">
        <f>IF('PCN Variation'!B1148="","",IF('PCN Variation'!S1148="","",'PCN Variation'!S1148))</f>
        <v/>
      </c>
      <c r="H1144" t="str">
        <f>IF('PCN Variation'!B1148="","",IF('PCN Variation'!U1148="","",'PCN Variation'!U1148))</f>
        <v/>
      </c>
    </row>
    <row r="1145" spans="1:8" x14ac:dyDescent="0.35">
      <c r="A1145" t="str">
        <f>IF('PCN Variation'!B1149="","",'PCN Variation'!B1149)</f>
        <v/>
      </c>
      <c r="B1145" t="str">
        <f>IF('PCN Variation'!B1149="","",IF('PCN Variation'!G1149="","",'PCN Variation'!G1149))</f>
        <v/>
      </c>
      <c r="C1145" t="str">
        <f>IF('PCN Variation'!B1149="","",IF('PCN Variation'!O1149="","",'PCN Variation'!O1149))</f>
        <v/>
      </c>
      <c r="D1145" t="str">
        <f>IF('PCN Variation'!B1149="","",IF('PCN Variation'!K1149="","",'PCN Variation'!K1149))</f>
        <v/>
      </c>
      <c r="E1145" t="str">
        <f>IF('PCN Variation'!B1149="","",IF('PCN Variation'!M1149="","",'PCN Variation'!M1149))</f>
        <v/>
      </c>
      <c r="F1145" t="str">
        <f>IF('PCN Variation'!B1149="","",IF('PCN Variation'!I1149="","",'PCN Variation'!I1149))</f>
        <v/>
      </c>
      <c r="G1145" t="str">
        <f>IF('PCN Variation'!B1149="","",IF('PCN Variation'!S1149="","",'PCN Variation'!S1149))</f>
        <v/>
      </c>
      <c r="H1145" t="str">
        <f>IF('PCN Variation'!B1149="","",IF('PCN Variation'!U1149="","",'PCN Variation'!U1149))</f>
        <v/>
      </c>
    </row>
    <row r="1146" spans="1:8" x14ac:dyDescent="0.35">
      <c r="A1146" t="str">
        <f>IF('PCN Variation'!B1150="","",'PCN Variation'!B1150)</f>
        <v/>
      </c>
      <c r="B1146" t="str">
        <f>IF('PCN Variation'!B1150="","",IF('PCN Variation'!G1150="","",'PCN Variation'!G1150))</f>
        <v/>
      </c>
      <c r="C1146" t="str">
        <f>IF('PCN Variation'!B1150="","",IF('PCN Variation'!O1150="","",'PCN Variation'!O1150))</f>
        <v/>
      </c>
      <c r="D1146" t="str">
        <f>IF('PCN Variation'!B1150="","",IF('PCN Variation'!K1150="","",'PCN Variation'!K1150))</f>
        <v/>
      </c>
      <c r="E1146" t="str">
        <f>IF('PCN Variation'!B1150="","",IF('PCN Variation'!M1150="","",'PCN Variation'!M1150))</f>
        <v/>
      </c>
      <c r="F1146" t="str">
        <f>IF('PCN Variation'!B1150="","",IF('PCN Variation'!I1150="","",'PCN Variation'!I1150))</f>
        <v/>
      </c>
      <c r="G1146" t="str">
        <f>IF('PCN Variation'!B1150="","",IF('PCN Variation'!S1150="","",'PCN Variation'!S1150))</f>
        <v/>
      </c>
      <c r="H1146" t="str">
        <f>IF('PCN Variation'!B1150="","",IF('PCN Variation'!U1150="","",'PCN Variation'!U1150))</f>
        <v/>
      </c>
    </row>
    <row r="1147" spans="1:8" x14ac:dyDescent="0.35">
      <c r="A1147" t="str">
        <f>IF('PCN Variation'!B1151="","",'PCN Variation'!B1151)</f>
        <v/>
      </c>
      <c r="B1147" t="str">
        <f>IF('PCN Variation'!B1151="","",IF('PCN Variation'!G1151="","",'PCN Variation'!G1151))</f>
        <v/>
      </c>
      <c r="C1147" t="str">
        <f>IF('PCN Variation'!B1151="","",IF('PCN Variation'!O1151="","",'PCN Variation'!O1151))</f>
        <v/>
      </c>
      <c r="D1147" t="str">
        <f>IF('PCN Variation'!B1151="","",IF('PCN Variation'!K1151="","",'PCN Variation'!K1151))</f>
        <v/>
      </c>
      <c r="E1147" t="str">
        <f>IF('PCN Variation'!B1151="","",IF('PCN Variation'!M1151="","",'PCN Variation'!M1151))</f>
        <v/>
      </c>
      <c r="F1147" t="str">
        <f>IF('PCN Variation'!B1151="","",IF('PCN Variation'!I1151="","",'PCN Variation'!I1151))</f>
        <v/>
      </c>
      <c r="G1147" t="str">
        <f>IF('PCN Variation'!B1151="","",IF('PCN Variation'!S1151="","",'PCN Variation'!S1151))</f>
        <v/>
      </c>
      <c r="H1147" t="str">
        <f>IF('PCN Variation'!B1151="","",IF('PCN Variation'!U1151="","",'PCN Variation'!U1151))</f>
        <v/>
      </c>
    </row>
    <row r="1148" spans="1:8" x14ac:dyDescent="0.35">
      <c r="A1148" t="str">
        <f>IF('PCN Variation'!B1152="","",'PCN Variation'!B1152)</f>
        <v/>
      </c>
      <c r="B1148" t="str">
        <f>IF('PCN Variation'!B1152="","",IF('PCN Variation'!G1152="","",'PCN Variation'!G1152))</f>
        <v/>
      </c>
      <c r="C1148" t="str">
        <f>IF('PCN Variation'!B1152="","",IF('PCN Variation'!O1152="","",'PCN Variation'!O1152))</f>
        <v/>
      </c>
      <c r="D1148" t="str">
        <f>IF('PCN Variation'!B1152="","",IF('PCN Variation'!K1152="","",'PCN Variation'!K1152))</f>
        <v/>
      </c>
      <c r="E1148" t="str">
        <f>IF('PCN Variation'!B1152="","",IF('PCN Variation'!M1152="","",'PCN Variation'!M1152))</f>
        <v/>
      </c>
      <c r="F1148" t="str">
        <f>IF('PCN Variation'!B1152="","",IF('PCN Variation'!I1152="","",'PCN Variation'!I1152))</f>
        <v/>
      </c>
      <c r="G1148" t="str">
        <f>IF('PCN Variation'!B1152="","",IF('PCN Variation'!S1152="","",'PCN Variation'!S1152))</f>
        <v/>
      </c>
      <c r="H1148" t="str">
        <f>IF('PCN Variation'!B1152="","",IF('PCN Variation'!U1152="","",'PCN Variation'!U1152))</f>
        <v/>
      </c>
    </row>
    <row r="1149" spans="1:8" x14ac:dyDescent="0.35">
      <c r="A1149" t="str">
        <f>IF('PCN Variation'!B1153="","",'PCN Variation'!B1153)</f>
        <v/>
      </c>
      <c r="B1149" t="str">
        <f>IF('PCN Variation'!B1153="","",IF('PCN Variation'!G1153="","",'PCN Variation'!G1153))</f>
        <v/>
      </c>
      <c r="C1149" t="str">
        <f>IF('PCN Variation'!B1153="","",IF('PCN Variation'!O1153="","",'PCN Variation'!O1153))</f>
        <v/>
      </c>
      <c r="D1149" t="str">
        <f>IF('PCN Variation'!B1153="","",IF('PCN Variation'!K1153="","",'PCN Variation'!K1153))</f>
        <v/>
      </c>
      <c r="E1149" t="str">
        <f>IF('PCN Variation'!B1153="","",IF('PCN Variation'!M1153="","",'PCN Variation'!M1153))</f>
        <v/>
      </c>
      <c r="F1149" t="str">
        <f>IF('PCN Variation'!B1153="","",IF('PCN Variation'!I1153="","",'PCN Variation'!I1153))</f>
        <v/>
      </c>
      <c r="G1149" t="str">
        <f>IF('PCN Variation'!B1153="","",IF('PCN Variation'!S1153="","",'PCN Variation'!S1153))</f>
        <v/>
      </c>
      <c r="H1149" t="str">
        <f>IF('PCN Variation'!B1153="","",IF('PCN Variation'!U1153="","",'PCN Variation'!U1153))</f>
        <v/>
      </c>
    </row>
    <row r="1150" spans="1:8" x14ac:dyDescent="0.35">
      <c r="A1150" t="str">
        <f>IF('PCN Variation'!B1154="","",'PCN Variation'!B1154)</f>
        <v/>
      </c>
      <c r="B1150" t="str">
        <f>IF('PCN Variation'!B1154="","",IF('PCN Variation'!G1154="","",'PCN Variation'!G1154))</f>
        <v/>
      </c>
      <c r="C1150" t="str">
        <f>IF('PCN Variation'!B1154="","",IF('PCN Variation'!O1154="","",'PCN Variation'!O1154))</f>
        <v/>
      </c>
      <c r="D1150" t="str">
        <f>IF('PCN Variation'!B1154="","",IF('PCN Variation'!K1154="","",'PCN Variation'!K1154))</f>
        <v/>
      </c>
      <c r="E1150" t="str">
        <f>IF('PCN Variation'!B1154="","",IF('PCN Variation'!M1154="","",'PCN Variation'!M1154))</f>
        <v/>
      </c>
      <c r="F1150" t="str">
        <f>IF('PCN Variation'!B1154="","",IF('PCN Variation'!I1154="","",'PCN Variation'!I1154))</f>
        <v/>
      </c>
      <c r="G1150" t="str">
        <f>IF('PCN Variation'!B1154="","",IF('PCN Variation'!S1154="","",'PCN Variation'!S1154))</f>
        <v/>
      </c>
      <c r="H1150" t="str">
        <f>IF('PCN Variation'!B1154="","",IF('PCN Variation'!U1154="","",'PCN Variation'!U1154))</f>
        <v/>
      </c>
    </row>
    <row r="1151" spans="1:8" x14ac:dyDescent="0.35">
      <c r="A1151" t="str">
        <f>IF('PCN Variation'!B1155="","",'PCN Variation'!B1155)</f>
        <v/>
      </c>
      <c r="B1151" t="str">
        <f>IF('PCN Variation'!B1155="","",IF('PCN Variation'!G1155="","",'PCN Variation'!G1155))</f>
        <v/>
      </c>
      <c r="C1151" t="str">
        <f>IF('PCN Variation'!B1155="","",IF('PCN Variation'!O1155="","",'PCN Variation'!O1155))</f>
        <v/>
      </c>
      <c r="D1151" t="str">
        <f>IF('PCN Variation'!B1155="","",IF('PCN Variation'!K1155="","",'PCN Variation'!K1155))</f>
        <v/>
      </c>
      <c r="E1151" t="str">
        <f>IF('PCN Variation'!B1155="","",IF('PCN Variation'!M1155="","",'PCN Variation'!M1155))</f>
        <v/>
      </c>
      <c r="F1151" t="str">
        <f>IF('PCN Variation'!B1155="","",IF('PCN Variation'!I1155="","",'PCN Variation'!I1155))</f>
        <v/>
      </c>
      <c r="G1151" t="str">
        <f>IF('PCN Variation'!B1155="","",IF('PCN Variation'!S1155="","",'PCN Variation'!S1155))</f>
        <v/>
      </c>
      <c r="H1151" t="str">
        <f>IF('PCN Variation'!B1155="","",IF('PCN Variation'!U1155="","",'PCN Variation'!U1155))</f>
        <v/>
      </c>
    </row>
    <row r="1152" spans="1:8" x14ac:dyDescent="0.35">
      <c r="A1152" t="str">
        <f>IF('PCN Variation'!B1156="","",'PCN Variation'!B1156)</f>
        <v/>
      </c>
      <c r="B1152" t="str">
        <f>IF('PCN Variation'!B1156="","",IF('PCN Variation'!G1156="","",'PCN Variation'!G1156))</f>
        <v/>
      </c>
      <c r="C1152" t="str">
        <f>IF('PCN Variation'!B1156="","",IF('PCN Variation'!O1156="","",'PCN Variation'!O1156))</f>
        <v/>
      </c>
      <c r="D1152" t="str">
        <f>IF('PCN Variation'!B1156="","",IF('PCN Variation'!K1156="","",'PCN Variation'!K1156))</f>
        <v/>
      </c>
      <c r="E1152" t="str">
        <f>IF('PCN Variation'!B1156="","",IF('PCN Variation'!M1156="","",'PCN Variation'!M1156))</f>
        <v/>
      </c>
      <c r="F1152" t="str">
        <f>IF('PCN Variation'!B1156="","",IF('PCN Variation'!I1156="","",'PCN Variation'!I1156))</f>
        <v/>
      </c>
      <c r="G1152" t="str">
        <f>IF('PCN Variation'!B1156="","",IF('PCN Variation'!S1156="","",'PCN Variation'!S1156))</f>
        <v/>
      </c>
      <c r="H1152" t="str">
        <f>IF('PCN Variation'!B1156="","",IF('PCN Variation'!U1156="","",'PCN Variation'!U1156))</f>
        <v/>
      </c>
    </row>
    <row r="1153" spans="1:8" x14ac:dyDescent="0.35">
      <c r="A1153" t="str">
        <f>IF('PCN Variation'!B1157="","",'PCN Variation'!B1157)</f>
        <v/>
      </c>
      <c r="B1153" t="str">
        <f>IF('PCN Variation'!B1157="","",IF('PCN Variation'!G1157="","",'PCN Variation'!G1157))</f>
        <v/>
      </c>
      <c r="C1153" t="str">
        <f>IF('PCN Variation'!B1157="","",IF('PCN Variation'!O1157="","",'PCN Variation'!O1157))</f>
        <v/>
      </c>
      <c r="D1153" t="str">
        <f>IF('PCN Variation'!B1157="","",IF('PCN Variation'!K1157="","",'PCN Variation'!K1157))</f>
        <v/>
      </c>
      <c r="E1153" t="str">
        <f>IF('PCN Variation'!B1157="","",IF('PCN Variation'!M1157="","",'PCN Variation'!M1157))</f>
        <v/>
      </c>
      <c r="F1153" t="str">
        <f>IF('PCN Variation'!B1157="","",IF('PCN Variation'!I1157="","",'PCN Variation'!I1157))</f>
        <v/>
      </c>
      <c r="G1153" t="str">
        <f>IF('PCN Variation'!B1157="","",IF('PCN Variation'!S1157="","",'PCN Variation'!S1157))</f>
        <v/>
      </c>
      <c r="H1153" t="str">
        <f>IF('PCN Variation'!B1157="","",IF('PCN Variation'!U1157="","",'PCN Variation'!U1157))</f>
        <v/>
      </c>
    </row>
    <row r="1154" spans="1:8" x14ac:dyDescent="0.35">
      <c r="A1154" t="str">
        <f>IF('PCN Variation'!B1158="","",'PCN Variation'!B1158)</f>
        <v/>
      </c>
      <c r="B1154" t="str">
        <f>IF('PCN Variation'!B1158="","",IF('PCN Variation'!G1158="","",'PCN Variation'!G1158))</f>
        <v/>
      </c>
      <c r="C1154" t="str">
        <f>IF('PCN Variation'!B1158="","",IF('PCN Variation'!O1158="","",'PCN Variation'!O1158))</f>
        <v/>
      </c>
      <c r="D1154" t="str">
        <f>IF('PCN Variation'!B1158="","",IF('PCN Variation'!K1158="","",'PCN Variation'!K1158))</f>
        <v/>
      </c>
      <c r="E1154" t="str">
        <f>IF('PCN Variation'!B1158="","",IF('PCN Variation'!M1158="","",'PCN Variation'!M1158))</f>
        <v/>
      </c>
      <c r="F1154" t="str">
        <f>IF('PCN Variation'!B1158="","",IF('PCN Variation'!I1158="","",'PCN Variation'!I1158))</f>
        <v/>
      </c>
      <c r="G1154" t="str">
        <f>IF('PCN Variation'!B1158="","",IF('PCN Variation'!S1158="","",'PCN Variation'!S1158))</f>
        <v/>
      </c>
      <c r="H1154" t="str">
        <f>IF('PCN Variation'!B1158="","",IF('PCN Variation'!U1158="","",'PCN Variation'!U1158))</f>
        <v/>
      </c>
    </row>
    <row r="1155" spans="1:8" x14ac:dyDescent="0.35">
      <c r="A1155" t="str">
        <f>IF('PCN Variation'!B1159="","",'PCN Variation'!B1159)</f>
        <v/>
      </c>
      <c r="B1155" t="str">
        <f>IF('PCN Variation'!B1159="","",IF('PCN Variation'!G1159="","",'PCN Variation'!G1159))</f>
        <v/>
      </c>
      <c r="C1155" t="str">
        <f>IF('PCN Variation'!B1159="","",IF('PCN Variation'!O1159="","",'PCN Variation'!O1159))</f>
        <v/>
      </c>
      <c r="D1155" t="str">
        <f>IF('PCN Variation'!B1159="","",IF('PCN Variation'!K1159="","",'PCN Variation'!K1159))</f>
        <v/>
      </c>
      <c r="E1155" t="str">
        <f>IF('PCN Variation'!B1159="","",IF('PCN Variation'!M1159="","",'PCN Variation'!M1159))</f>
        <v/>
      </c>
      <c r="F1155" t="str">
        <f>IF('PCN Variation'!B1159="","",IF('PCN Variation'!I1159="","",'PCN Variation'!I1159))</f>
        <v/>
      </c>
      <c r="G1155" t="str">
        <f>IF('PCN Variation'!B1159="","",IF('PCN Variation'!S1159="","",'PCN Variation'!S1159))</f>
        <v/>
      </c>
      <c r="H1155" t="str">
        <f>IF('PCN Variation'!B1159="","",IF('PCN Variation'!U1159="","",'PCN Variation'!U1159))</f>
        <v/>
      </c>
    </row>
    <row r="1156" spans="1:8" x14ac:dyDescent="0.35">
      <c r="A1156" t="str">
        <f>IF('PCN Variation'!B1160="","",'PCN Variation'!B1160)</f>
        <v/>
      </c>
      <c r="B1156" t="str">
        <f>IF('PCN Variation'!B1160="","",IF('PCN Variation'!G1160="","",'PCN Variation'!G1160))</f>
        <v/>
      </c>
      <c r="C1156" t="str">
        <f>IF('PCN Variation'!B1160="","",IF('PCN Variation'!O1160="","",'PCN Variation'!O1160))</f>
        <v/>
      </c>
      <c r="D1156" t="str">
        <f>IF('PCN Variation'!B1160="","",IF('PCN Variation'!K1160="","",'PCN Variation'!K1160))</f>
        <v/>
      </c>
      <c r="E1156" t="str">
        <f>IF('PCN Variation'!B1160="","",IF('PCN Variation'!M1160="","",'PCN Variation'!M1160))</f>
        <v/>
      </c>
      <c r="F1156" t="str">
        <f>IF('PCN Variation'!B1160="","",IF('PCN Variation'!I1160="","",'PCN Variation'!I1160))</f>
        <v/>
      </c>
      <c r="G1156" t="str">
        <f>IF('PCN Variation'!B1160="","",IF('PCN Variation'!S1160="","",'PCN Variation'!S1160))</f>
        <v/>
      </c>
      <c r="H1156" t="str">
        <f>IF('PCN Variation'!B1160="","",IF('PCN Variation'!U1160="","",'PCN Variation'!U1160))</f>
        <v/>
      </c>
    </row>
    <row r="1157" spans="1:8" x14ac:dyDescent="0.35">
      <c r="A1157" t="str">
        <f>IF('PCN Variation'!B1161="","",'PCN Variation'!B1161)</f>
        <v/>
      </c>
      <c r="B1157" t="str">
        <f>IF('PCN Variation'!B1161="","",IF('PCN Variation'!G1161="","",'PCN Variation'!G1161))</f>
        <v/>
      </c>
      <c r="C1157" t="str">
        <f>IF('PCN Variation'!B1161="","",IF('PCN Variation'!O1161="","",'PCN Variation'!O1161))</f>
        <v/>
      </c>
      <c r="D1157" t="str">
        <f>IF('PCN Variation'!B1161="","",IF('PCN Variation'!K1161="","",'PCN Variation'!K1161))</f>
        <v/>
      </c>
      <c r="E1157" t="str">
        <f>IF('PCN Variation'!B1161="","",IF('PCN Variation'!M1161="","",'PCN Variation'!M1161))</f>
        <v/>
      </c>
      <c r="F1157" t="str">
        <f>IF('PCN Variation'!B1161="","",IF('PCN Variation'!I1161="","",'PCN Variation'!I1161))</f>
        <v/>
      </c>
      <c r="G1157" t="str">
        <f>IF('PCN Variation'!B1161="","",IF('PCN Variation'!S1161="","",'PCN Variation'!S1161))</f>
        <v/>
      </c>
      <c r="H1157" t="str">
        <f>IF('PCN Variation'!B1161="","",IF('PCN Variation'!U1161="","",'PCN Variation'!U1161))</f>
        <v/>
      </c>
    </row>
    <row r="1158" spans="1:8" x14ac:dyDescent="0.35">
      <c r="A1158" t="str">
        <f>IF('PCN Variation'!B1162="","",'PCN Variation'!B1162)</f>
        <v/>
      </c>
      <c r="B1158" t="str">
        <f>IF('PCN Variation'!B1162="","",IF('PCN Variation'!G1162="","",'PCN Variation'!G1162))</f>
        <v/>
      </c>
      <c r="C1158" t="str">
        <f>IF('PCN Variation'!B1162="","",IF('PCN Variation'!O1162="","",'PCN Variation'!O1162))</f>
        <v/>
      </c>
      <c r="D1158" t="str">
        <f>IF('PCN Variation'!B1162="","",IF('PCN Variation'!K1162="","",'PCN Variation'!K1162))</f>
        <v/>
      </c>
      <c r="E1158" t="str">
        <f>IF('PCN Variation'!B1162="","",IF('PCN Variation'!M1162="","",'PCN Variation'!M1162))</f>
        <v/>
      </c>
      <c r="F1158" t="str">
        <f>IF('PCN Variation'!B1162="","",IF('PCN Variation'!I1162="","",'PCN Variation'!I1162))</f>
        <v/>
      </c>
      <c r="G1158" t="str">
        <f>IF('PCN Variation'!B1162="","",IF('PCN Variation'!S1162="","",'PCN Variation'!S1162))</f>
        <v/>
      </c>
      <c r="H1158" t="str">
        <f>IF('PCN Variation'!B1162="","",IF('PCN Variation'!U1162="","",'PCN Variation'!U1162))</f>
        <v/>
      </c>
    </row>
    <row r="1159" spans="1:8" x14ac:dyDescent="0.35">
      <c r="A1159" t="str">
        <f>IF('PCN Variation'!B1163="","",'PCN Variation'!B1163)</f>
        <v/>
      </c>
      <c r="B1159" t="str">
        <f>IF('PCN Variation'!B1163="","",IF('PCN Variation'!G1163="","",'PCN Variation'!G1163))</f>
        <v/>
      </c>
      <c r="C1159" t="str">
        <f>IF('PCN Variation'!B1163="","",IF('PCN Variation'!O1163="","",'PCN Variation'!O1163))</f>
        <v/>
      </c>
      <c r="D1159" t="str">
        <f>IF('PCN Variation'!B1163="","",IF('PCN Variation'!K1163="","",'PCN Variation'!K1163))</f>
        <v/>
      </c>
      <c r="E1159" t="str">
        <f>IF('PCN Variation'!B1163="","",IF('PCN Variation'!M1163="","",'PCN Variation'!M1163))</f>
        <v/>
      </c>
      <c r="F1159" t="str">
        <f>IF('PCN Variation'!B1163="","",IF('PCN Variation'!I1163="","",'PCN Variation'!I1163))</f>
        <v/>
      </c>
      <c r="G1159" t="str">
        <f>IF('PCN Variation'!B1163="","",IF('PCN Variation'!S1163="","",'PCN Variation'!S1163))</f>
        <v/>
      </c>
      <c r="H1159" t="str">
        <f>IF('PCN Variation'!B1163="","",IF('PCN Variation'!U1163="","",'PCN Variation'!U1163))</f>
        <v/>
      </c>
    </row>
    <row r="1160" spans="1:8" x14ac:dyDescent="0.35">
      <c r="A1160" t="str">
        <f>IF('PCN Variation'!B1164="","",'PCN Variation'!B1164)</f>
        <v/>
      </c>
      <c r="B1160" t="str">
        <f>IF('PCN Variation'!B1164="","",IF('PCN Variation'!G1164="","",'PCN Variation'!G1164))</f>
        <v/>
      </c>
      <c r="C1160" t="str">
        <f>IF('PCN Variation'!B1164="","",IF('PCN Variation'!O1164="","",'PCN Variation'!O1164))</f>
        <v/>
      </c>
      <c r="D1160" t="str">
        <f>IF('PCN Variation'!B1164="","",IF('PCN Variation'!K1164="","",'PCN Variation'!K1164))</f>
        <v/>
      </c>
      <c r="E1160" t="str">
        <f>IF('PCN Variation'!B1164="","",IF('PCN Variation'!M1164="","",'PCN Variation'!M1164))</f>
        <v/>
      </c>
      <c r="F1160" t="str">
        <f>IF('PCN Variation'!B1164="","",IF('PCN Variation'!I1164="","",'PCN Variation'!I1164))</f>
        <v/>
      </c>
      <c r="G1160" t="str">
        <f>IF('PCN Variation'!B1164="","",IF('PCN Variation'!S1164="","",'PCN Variation'!S1164))</f>
        <v/>
      </c>
      <c r="H1160" t="str">
        <f>IF('PCN Variation'!B1164="","",IF('PCN Variation'!U1164="","",'PCN Variation'!U1164))</f>
        <v/>
      </c>
    </row>
    <row r="1161" spans="1:8" x14ac:dyDescent="0.35">
      <c r="A1161" t="str">
        <f>IF('PCN Variation'!B1165="","",'PCN Variation'!B1165)</f>
        <v/>
      </c>
      <c r="B1161" t="str">
        <f>IF('PCN Variation'!B1165="","",IF('PCN Variation'!G1165="","",'PCN Variation'!G1165))</f>
        <v/>
      </c>
      <c r="C1161" t="str">
        <f>IF('PCN Variation'!B1165="","",IF('PCN Variation'!O1165="","",'PCN Variation'!O1165))</f>
        <v/>
      </c>
      <c r="D1161" t="str">
        <f>IF('PCN Variation'!B1165="","",IF('PCN Variation'!K1165="","",'PCN Variation'!K1165))</f>
        <v/>
      </c>
      <c r="E1161" t="str">
        <f>IF('PCN Variation'!B1165="","",IF('PCN Variation'!M1165="","",'PCN Variation'!M1165))</f>
        <v/>
      </c>
      <c r="F1161" t="str">
        <f>IF('PCN Variation'!B1165="","",IF('PCN Variation'!I1165="","",'PCN Variation'!I1165))</f>
        <v/>
      </c>
      <c r="G1161" t="str">
        <f>IF('PCN Variation'!B1165="","",IF('PCN Variation'!S1165="","",'PCN Variation'!S1165))</f>
        <v/>
      </c>
      <c r="H1161" t="str">
        <f>IF('PCN Variation'!B1165="","",IF('PCN Variation'!U1165="","",'PCN Variation'!U1165))</f>
        <v/>
      </c>
    </row>
    <row r="1162" spans="1:8" x14ac:dyDescent="0.35">
      <c r="A1162" t="str">
        <f>IF('PCN Variation'!B1166="","",'PCN Variation'!B1166)</f>
        <v/>
      </c>
      <c r="B1162" t="str">
        <f>IF('PCN Variation'!B1166="","",IF('PCN Variation'!G1166="","",'PCN Variation'!G1166))</f>
        <v/>
      </c>
      <c r="C1162" t="str">
        <f>IF('PCN Variation'!B1166="","",IF('PCN Variation'!O1166="","",'PCN Variation'!O1166))</f>
        <v/>
      </c>
      <c r="D1162" t="str">
        <f>IF('PCN Variation'!B1166="","",IF('PCN Variation'!K1166="","",'PCN Variation'!K1166))</f>
        <v/>
      </c>
      <c r="E1162" t="str">
        <f>IF('PCN Variation'!B1166="","",IF('PCN Variation'!M1166="","",'PCN Variation'!M1166))</f>
        <v/>
      </c>
      <c r="F1162" t="str">
        <f>IF('PCN Variation'!B1166="","",IF('PCN Variation'!I1166="","",'PCN Variation'!I1166))</f>
        <v/>
      </c>
      <c r="G1162" t="str">
        <f>IF('PCN Variation'!B1166="","",IF('PCN Variation'!S1166="","",'PCN Variation'!S1166))</f>
        <v/>
      </c>
      <c r="H1162" t="str">
        <f>IF('PCN Variation'!B1166="","",IF('PCN Variation'!U1166="","",'PCN Variation'!U1166))</f>
        <v/>
      </c>
    </row>
    <row r="1163" spans="1:8" x14ac:dyDescent="0.35">
      <c r="A1163" t="str">
        <f>IF('PCN Variation'!B1167="","",'PCN Variation'!B1167)</f>
        <v/>
      </c>
      <c r="B1163" t="str">
        <f>IF('PCN Variation'!B1167="","",IF('PCN Variation'!G1167="","",'PCN Variation'!G1167))</f>
        <v/>
      </c>
      <c r="C1163" t="str">
        <f>IF('PCN Variation'!B1167="","",IF('PCN Variation'!O1167="","",'PCN Variation'!O1167))</f>
        <v/>
      </c>
      <c r="D1163" t="str">
        <f>IF('PCN Variation'!B1167="","",IF('PCN Variation'!K1167="","",'PCN Variation'!K1167))</f>
        <v/>
      </c>
      <c r="E1163" t="str">
        <f>IF('PCN Variation'!B1167="","",IF('PCN Variation'!M1167="","",'PCN Variation'!M1167))</f>
        <v/>
      </c>
      <c r="F1163" t="str">
        <f>IF('PCN Variation'!B1167="","",IF('PCN Variation'!I1167="","",'PCN Variation'!I1167))</f>
        <v/>
      </c>
      <c r="G1163" t="str">
        <f>IF('PCN Variation'!B1167="","",IF('PCN Variation'!S1167="","",'PCN Variation'!S1167))</f>
        <v/>
      </c>
      <c r="H1163" t="str">
        <f>IF('PCN Variation'!B1167="","",IF('PCN Variation'!U1167="","",'PCN Variation'!U1167))</f>
        <v/>
      </c>
    </row>
    <row r="1164" spans="1:8" x14ac:dyDescent="0.35">
      <c r="A1164" t="str">
        <f>IF('PCN Variation'!B1168="","",'PCN Variation'!B1168)</f>
        <v/>
      </c>
      <c r="B1164" t="str">
        <f>IF('PCN Variation'!B1168="","",IF('PCN Variation'!G1168="","",'PCN Variation'!G1168))</f>
        <v/>
      </c>
      <c r="C1164" t="str">
        <f>IF('PCN Variation'!B1168="","",IF('PCN Variation'!O1168="","",'PCN Variation'!O1168))</f>
        <v/>
      </c>
      <c r="D1164" t="str">
        <f>IF('PCN Variation'!B1168="","",IF('PCN Variation'!K1168="","",'PCN Variation'!K1168))</f>
        <v/>
      </c>
      <c r="E1164" t="str">
        <f>IF('PCN Variation'!B1168="","",IF('PCN Variation'!M1168="","",'PCN Variation'!M1168))</f>
        <v/>
      </c>
      <c r="F1164" t="str">
        <f>IF('PCN Variation'!B1168="","",IF('PCN Variation'!I1168="","",'PCN Variation'!I1168))</f>
        <v/>
      </c>
      <c r="G1164" t="str">
        <f>IF('PCN Variation'!B1168="","",IF('PCN Variation'!S1168="","",'PCN Variation'!S1168))</f>
        <v/>
      </c>
      <c r="H1164" t="str">
        <f>IF('PCN Variation'!B1168="","",IF('PCN Variation'!U1168="","",'PCN Variation'!U1168))</f>
        <v/>
      </c>
    </row>
    <row r="1165" spans="1:8" x14ac:dyDescent="0.35">
      <c r="A1165" t="str">
        <f>IF('PCN Variation'!B1169="","",'PCN Variation'!B1169)</f>
        <v/>
      </c>
      <c r="B1165" t="str">
        <f>IF('PCN Variation'!B1169="","",IF('PCN Variation'!G1169="","",'PCN Variation'!G1169))</f>
        <v/>
      </c>
      <c r="C1165" t="str">
        <f>IF('PCN Variation'!B1169="","",IF('PCN Variation'!O1169="","",'PCN Variation'!O1169))</f>
        <v/>
      </c>
      <c r="D1165" t="str">
        <f>IF('PCN Variation'!B1169="","",IF('PCN Variation'!K1169="","",'PCN Variation'!K1169))</f>
        <v/>
      </c>
      <c r="E1165" t="str">
        <f>IF('PCN Variation'!B1169="","",IF('PCN Variation'!M1169="","",'PCN Variation'!M1169))</f>
        <v/>
      </c>
      <c r="F1165" t="str">
        <f>IF('PCN Variation'!B1169="","",IF('PCN Variation'!I1169="","",'PCN Variation'!I1169))</f>
        <v/>
      </c>
      <c r="G1165" t="str">
        <f>IF('PCN Variation'!B1169="","",IF('PCN Variation'!S1169="","",'PCN Variation'!S1169))</f>
        <v/>
      </c>
      <c r="H1165" t="str">
        <f>IF('PCN Variation'!B1169="","",IF('PCN Variation'!U1169="","",'PCN Variation'!U1169))</f>
        <v/>
      </c>
    </row>
    <row r="1166" spans="1:8" x14ac:dyDescent="0.35">
      <c r="A1166" t="str">
        <f>IF('PCN Variation'!B1170="","",'PCN Variation'!B1170)</f>
        <v/>
      </c>
      <c r="B1166" t="str">
        <f>IF('PCN Variation'!B1170="","",IF('PCN Variation'!G1170="","",'PCN Variation'!G1170))</f>
        <v/>
      </c>
      <c r="C1166" t="str">
        <f>IF('PCN Variation'!B1170="","",IF('PCN Variation'!O1170="","",'PCN Variation'!O1170))</f>
        <v/>
      </c>
      <c r="D1166" t="str">
        <f>IF('PCN Variation'!B1170="","",IF('PCN Variation'!K1170="","",'PCN Variation'!K1170))</f>
        <v/>
      </c>
      <c r="E1166" t="str">
        <f>IF('PCN Variation'!B1170="","",IF('PCN Variation'!M1170="","",'PCN Variation'!M1170))</f>
        <v/>
      </c>
      <c r="F1166" t="str">
        <f>IF('PCN Variation'!B1170="","",IF('PCN Variation'!I1170="","",'PCN Variation'!I1170))</f>
        <v/>
      </c>
      <c r="G1166" t="str">
        <f>IF('PCN Variation'!B1170="","",IF('PCN Variation'!S1170="","",'PCN Variation'!S1170))</f>
        <v/>
      </c>
      <c r="H1166" t="str">
        <f>IF('PCN Variation'!B1170="","",IF('PCN Variation'!U1170="","",'PCN Variation'!U1170))</f>
        <v/>
      </c>
    </row>
    <row r="1167" spans="1:8" x14ac:dyDescent="0.35">
      <c r="A1167" t="str">
        <f>IF('PCN Variation'!B1171="","",'PCN Variation'!B1171)</f>
        <v/>
      </c>
      <c r="B1167" t="str">
        <f>IF('PCN Variation'!B1171="","",IF('PCN Variation'!G1171="","",'PCN Variation'!G1171))</f>
        <v/>
      </c>
      <c r="C1167" t="str">
        <f>IF('PCN Variation'!B1171="","",IF('PCN Variation'!O1171="","",'PCN Variation'!O1171))</f>
        <v/>
      </c>
      <c r="D1167" t="str">
        <f>IF('PCN Variation'!B1171="","",IF('PCN Variation'!K1171="","",'PCN Variation'!K1171))</f>
        <v/>
      </c>
      <c r="E1167" t="str">
        <f>IF('PCN Variation'!B1171="","",IF('PCN Variation'!M1171="","",'PCN Variation'!M1171))</f>
        <v/>
      </c>
      <c r="F1167" t="str">
        <f>IF('PCN Variation'!B1171="","",IF('PCN Variation'!I1171="","",'PCN Variation'!I1171))</f>
        <v/>
      </c>
      <c r="G1167" t="str">
        <f>IF('PCN Variation'!B1171="","",IF('PCN Variation'!S1171="","",'PCN Variation'!S1171))</f>
        <v/>
      </c>
      <c r="H1167" t="str">
        <f>IF('PCN Variation'!B1171="","",IF('PCN Variation'!U1171="","",'PCN Variation'!U1171))</f>
        <v/>
      </c>
    </row>
    <row r="1168" spans="1:8" x14ac:dyDescent="0.35">
      <c r="A1168" t="str">
        <f>IF('PCN Variation'!B1172="","",'PCN Variation'!B1172)</f>
        <v/>
      </c>
      <c r="B1168" t="str">
        <f>IF('PCN Variation'!B1172="","",IF('PCN Variation'!G1172="","",'PCN Variation'!G1172))</f>
        <v/>
      </c>
      <c r="C1168" t="str">
        <f>IF('PCN Variation'!B1172="","",IF('PCN Variation'!O1172="","",'PCN Variation'!O1172))</f>
        <v/>
      </c>
      <c r="D1168" t="str">
        <f>IF('PCN Variation'!B1172="","",IF('PCN Variation'!K1172="","",'PCN Variation'!K1172))</f>
        <v/>
      </c>
      <c r="E1168" t="str">
        <f>IF('PCN Variation'!B1172="","",IF('PCN Variation'!M1172="","",'PCN Variation'!M1172))</f>
        <v/>
      </c>
      <c r="F1168" t="str">
        <f>IF('PCN Variation'!B1172="","",IF('PCN Variation'!I1172="","",'PCN Variation'!I1172))</f>
        <v/>
      </c>
      <c r="G1168" t="str">
        <f>IF('PCN Variation'!B1172="","",IF('PCN Variation'!S1172="","",'PCN Variation'!S1172))</f>
        <v/>
      </c>
      <c r="H1168" t="str">
        <f>IF('PCN Variation'!B1172="","",IF('PCN Variation'!U1172="","",'PCN Variation'!U1172))</f>
        <v/>
      </c>
    </row>
    <row r="1169" spans="1:8" x14ac:dyDescent="0.35">
      <c r="A1169" t="str">
        <f>IF('PCN Variation'!B1173="","",'PCN Variation'!B1173)</f>
        <v/>
      </c>
      <c r="B1169" t="str">
        <f>IF('PCN Variation'!B1173="","",IF('PCN Variation'!G1173="","",'PCN Variation'!G1173))</f>
        <v/>
      </c>
      <c r="C1169" t="str">
        <f>IF('PCN Variation'!B1173="","",IF('PCN Variation'!O1173="","",'PCN Variation'!O1173))</f>
        <v/>
      </c>
      <c r="D1169" t="str">
        <f>IF('PCN Variation'!B1173="","",IF('PCN Variation'!K1173="","",'PCN Variation'!K1173))</f>
        <v/>
      </c>
      <c r="E1169" t="str">
        <f>IF('PCN Variation'!B1173="","",IF('PCN Variation'!M1173="","",'PCN Variation'!M1173))</f>
        <v/>
      </c>
      <c r="F1169" t="str">
        <f>IF('PCN Variation'!B1173="","",IF('PCN Variation'!I1173="","",'PCN Variation'!I1173))</f>
        <v/>
      </c>
      <c r="G1169" t="str">
        <f>IF('PCN Variation'!B1173="","",IF('PCN Variation'!S1173="","",'PCN Variation'!S1173))</f>
        <v/>
      </c>
      <c r="H1169" t="str">
        <f>IF('PCN Variation'!B1173="","",IF('PCN Variation'!U1173="","",'PCN Variation'!U1173))</f>
        <v/>
      </c>
    </row>
    <row r="1170" spans="1:8" x14ac:dyDescent="0.35">
      <c r="A1170" t="str">
        <f>IF('PCN Variation'!B1174="","",'PCN Variation'!B1174)</f>
        <v/>
      </c>
      <c r="B1170" t="str">
        <f>IF('PCN Variation'!B1174="","",IF('PCN Variation'!G1174="","",'PCN Variation'!G1174))</f>
        <v/>
      </c>
      <c r="C1170" t="str">
        <f>IF('PCN Variation'!B1174="","",IF('PCN Variation'!O1174="","",'PCN Variation'!O1174))</f>
        <v/>
      </c>
      <c r="D1170" t="str">
        <f>IF('PCN Variation'!B1174="","",IF('PCN Variation'!K1174="","",'PCN Variation'!K1174))</f>
        <v/>
      </c>
      <c r="E1170" t="str">
        <f>IF('PCN Variation'!B1174="","",IF('PCN Variation'!M1174="","",'PCN Variation'!M1174))</f>
        <v/>
      </c>
      <c r="F1170" t="str">
        <f>IF('PCN Variation'!B1174="","",IF('PCN Variation'!I1174="","",'PCN Variation'!I1174))</f>
        <v/>
      </c>
      <c r="G1170" t="str">
        <f>IF('PCN Variation'!B1174="","",IF('PCN Variation'!S1174="","",'PCN Variation'!S1174))</f>
        <v/>
      </c>
      <c r="H1170" t="str">
        <f>IF('PCN Variation'!B1174="","",IF('PCN Variation'!U1174="","",'PCN Variation'!U1174))</f>
        <v/>
      </c>
    </row>
    <row r="1171" spans="1:8" x14ac:dyDescent="0.35">
      <c r="A1171" t="str">
        <f>IF('PCN Variation'!B1175="","",'PCN Variation'!B1175)</f>
        <v/>
      </c>
      <c r="B1171" t="str">
        <f>IF('PCN Variation'!B1175="","",IF('PCN Variation'!G1175="","",'PCN Variation'!G1175))</f>
        <v/>
      </c>
      <c r="C1171" t="str">
        <f>IF('PCN Variation'!B1175="","",IF('PCN Variation'!O1175="","",'PCN Variation'!O1175))</f>
        <v/>
      </c>
      <c r="D1171" t="str">
        <f>IF('PCN Variation'!B1175="","",IF('PCN Variation'!K1175="","",'PCN Variation'!K1175))</f>
        <v/>
      </c>
      <c r="E1171" t="str">
        <f>IF('PCN Variation'!B1175="","",IF('PCN Variation'!M1175="","",'PCN Variation'!M1175))</f>
        <v/>
      </c>
      <c r="F1171" t="str">
        <f>IF('PCN Variation'!B1175="","",IF('PCN Variation'!I1175="","",'PCN Variation'!I1175))</f>
        <v/>
      </c>
      <c r="G1171" t="str">
        <f>IF('PCN Variation'!B1175="","",IF('PCN Variation'!S1175="","",'PCN Variation'!S1175))</f>
        <v/>
      </c>
      <c r="H1171" t="str">
        <f>IF('PCN Variation'!B1175="","",IF('PCN Variation'!U1175="","",'PCN Variation'!U1175))</f>
        <v/>
      </c>
    </row>
    <row r="1172" spans="1:8" x14ac:dyDescent="0.35">
      <c r="A1172" t="str">
        <f>IF('PCN Variation'!B1176="","",'PCN Variation'!B1176)</f>
        <v/>
      </c>
      <c r="B1172" t="str">
        <f>IF('PCN Variation'!B1176="","",IF('PCN Variation'!G1176="","",'PCN Variation'!G1176))</f>
        <v/>
      </c>
      <c r="C1172" t="str">
        <f>IF('PCN Variation'!B1176="","",IF('PCN Variation'!O1176="","",'PCN Variation'!O1176))</f>
        <v/>
      </c>
      <c r="D1172" t="str">
        <f>IF('PCN Variation'!B1176="","",IF('PCN Variation'!K1176="","",'PCN Variation'!K1176))</f>
        <v/>
      </c>
      <c r="E1172" t="str">
        <f>IF('PCN Variation'!B1176="","",IF('PCN Variation'!M1176="","",'PCN Variation'!M1176))</f>
        <v/>
      </c>
      <c r="F1172" t="str">
        <f>IF('PCN Variation'!B1176="","",IF('PCN Variation'!I1176="","",'PCN Variation'!I1176))</f>
        <v/>
      </c>
      <c r="G1172" t="str">
        <f>IF('PCN Variation'!B1176="","",IF('PCN Variation'!S1176="","",'PCN Variation'!S1176))</f>
        <v/>
      </c>
      <c r="H1172" t="str">
        <f>IF('PCN Variation'!B1176="","",IF('PCN Variation'!U1176="","",'PCN Variation'!U1176))</f>
        <v/>
      </c>
    </row>
    <row r="1173" spans="1:8" x14ac:dyDescent="0.35">
      <c r="A1173" t="str">
        <f>IF('PCN Variation'!B1177="","",'PCN Variation'!B1177)</f>
        <v/>
      </c>
      <c r="B1173" t="str">
        <f>IF('PCN Variation'!B1177="","",IF('PCN Variation'!G1177="","",'PCN Variation'!G1177))</f>
        <v/>
      </c>
      <c r="C1173" t="str">
        <f>IF('PCN Variation'!B1177="","",IF('PCN Variation'!O1177="","",'PCN Variation'!O1177))</f>
        <v/>
      </c>
      <c r="D1173" t="str">
        <f>IF('PCN Variation'!B1177="","",IF('PCN Variation'!K1177="","",'PCN Variation'!K1177))</f>
        <v/>
      </c>
      <c r="E1173" t="str">
        <f>IF('PCN Variation'!B1177="","",IF('PCN Variation'!M1177="","",'PCN Variation'!M1177))</f>
        <v/>
      </c>
      <c r="F1173" t="str">
        <f>IF('PCN Variation'!B1177="","",IF('PCN Variation'!I1177="","",'PCN Variation'!I1177))</f>
        <v/>
      </c>
      <c r="G1173" t="str">
        <f>IF('PCN Variation'!B1177="","",IF('PCN Variation'!S1177="","",'PCN Variation'!S1177))</f>
        <v/>
      </c>
      <c r="H1173" t="str">
        <f>IF('PCN Variation'!B1177="","",IF('PCN Variation'!U1177="","",'PCN Variation'!U1177))</f>
        <v/>
      </c>
    </row>
    <row r="1174" spans="1:8" x14ac:dyDescent="0.35">
      <c r="A1174" t="str">
        <f>IF('PCN Variation'!B1178="","",'PCN Variation'!B1178)</f>
        <v/>
      </c>
      <c r="B1174" t="str">
        <f>IF('PCN Variation'!B1178="","",IF('PCN Variation'!G1178="","",'PCN Variation'!G1178))</f>
        <v/>
      </c>
      <c r="C1174" t="str">
        <f>IF('PCN Variation'!B1178="","",IF('PCN Variation'!O1178="","",'PCN Variation'!O1178))</f>
        <v/>
      </c>
      <c r="D1174" t="str">
        <f>IF('PCN Variation'!B1178="","",IF('PCN Variation'!K1178="","",'PCN Variation'!K1178))</f>
        <v/>
      </c>
      <c r="E1174" t="str">
        <f>IF('PCN Variation'!B1178="","",IF('PCN Variation'!M1178="","",'PCN Variation'!M1178))</f>
        <v/>
      </c>
      <c r="F1174" t="str">
        <f>IF('PCN Variation'!B1178="","",IF('PCN Variation'!I1178="","",'PCN Variation'!I1178))</f>
        <v/>
      </c>
      <c r="G1174" t="str">
        <f>IF('PCN Variation'!B1178="","",IF('PCN Variation'!S1178="","",'PCN Variation'!S1178))</f>
        <v/>
      </c>
      <c r="H1174" t="str">
        <f>IF('PCN Variation'!B1178="","",IF('PCN Variation'!U1178="","",'PCN Variation'!U1178))</f>
        <v/>
      </c>
    </row>
    <row r="1175" spans="1:8" x14ac:dyDescent="0.35">
      <c r="A1175" t="str">
        <f>IF('PCN Variation'!B1179="","",'PCN Variation'!B1179)</f>
        <v/>
      </c>
      <c r="B1175" t="str">
        <f>IF('PCN Variation'!B1179="","",IF('PCN Variation'!G1179="","",'PCN Variation'!G1179))</f>
        <v/>
      </c>
      <c r="C1175" t="str">
        <f>IF('PCN Variation'!B1179="","",IF('PCN Variation'!O1179="","",'PCN Variation'!O1179))</f>
        <v/>
      </c>
      <c r="D1175" t="str">
        <f>IF('PCN Variation'!B1179="","",IF('PCN Variation'!K1179="","",'PCN Variation'!K1179))</f>
        <v/>
      </c>
      <c r="E1175" t="str">
        <f>IF('PCN Variation'!B1179="","",IF('PCN Variation'!M1179="","",'PCN Variation'!M1179))</f>
        <v/>
      </c>
      <c r="F1175" t="str">
        <f>IF('PCN Variation'!B1179="","",IF('PCN Variation'!I1179="","",'PCN Variation'!I1179))</f>
        <v/>
      </c>
      <c r="G1175" t="str">
        <f>IF('PCN Variation'!B1179="","",IF('PCN Variation'!S1179="","",'PCN Variation'!S1179))</f>
        <v/>
      </c>
      <c r="H1175" t="str">
        <f>IF('PCN Variation'!B1179="","",IF('PCN Variation'!U1179="","",'PCN Variation'!U1179))</f>
        <v/>
      </c>
    </row>
    <row r="1176" spans="1:8" x14ac:dyDescent="0.35">
      <c r="A1176" t="str">
        <f>IF('PCN Variation'!B1180="","",'PCN Variation'!B1180)</f>
        <v/>
      </c>
      <c r="B1176" t="str">
        <f>IF('PCN Variation'!B1180="","",IF('PCN Variation'!G1180="","",'PCN Variation'!G1180))</f>
        <v/>
      </c>
      <c r="C1176" t="str">
        <f>IF('PCN Variation'!B1180="","",IF('PCN Variation'!O1180="","",'PCN Variation'!O1180))</f>
        <v/>
      </c>
      <c r="D1176" t="str">
        <f>IF('PCN Variation'!B1180="","",IF('PCN Variation'!K1180="","",'PCN Variation'!K1180))</f>
        <v/>
      </c>
      <c r="E1176" t="str">
        <f>IF('PCN Variation'!B1180="","",IF('PCN Variation'!M1180="","",'PCN Variation'!M1180))</f>
        <v/>
      </c>
      <c r="F1176" t="str">
        <f>IF('PCN Variation'!B1180="","",IF('PCN Variation'!I1180="","",'PCN Variation'!I1180))</f>
        <v/>
      </c>
      <c r="G1176" t="str">
        <f>IF('PCN Variation'!B1180="","",IF('PCN Variation'!S1180="","",'PCN Variation'!S1180))</f>
        <v/>
      </c>
      <c r="H1176" t="str">
        <f>IF('PCN Variation'!B1180="","",IF('PCN Variation'!U1180="","",'PCN Variation'!U1180))</f>
        <v/>
      </c>
    </row>
    <row r="1177" spans="1:8" x14ac:dyDescent="0.35">
      <c r="A1177" t="str">
        <f>IF('PCN Variation'!B1181="","",'PCN Variation'!B1181)</f>
        <v/>
      </c>
      <c r="B1177" t="str">
        <f>IF('PCN Variation'!B1181="","",IF('PCN Variation'!G1181="","",'PCN Variation'!G1181))</f>
        <v/>
      </c>
      <c r="C1177" t="str">
        <f>IF('PCN Variation'!B1181="","",IF('PCN Variation'!O1181="","",'PCN Variation'!O1181))</f>
        <v/>
      </c>
      <c r="D1177" t="str">
        <f>IF('PCN Variation'!B1181="","",IF('PCN Variation'!K1181="","",'PCN Variation'!K1181))</f>
        <v/>
      </c>
      <c r="E1177" t="str">
        <f>IF('PCN Variation'!B1181="","",IF('PCN Variation'!M1181="","",'PCN Variation'!M1181))</f>
        <v/>
      </c>
      <c r="F1177" t="str">
        <f>IF('PCN Variation'!B1181="","",IF('PCN Variation'!I1181="","",'PCN Variation'!I1181))</f>
        <v/>
      </c>
      <c r="G1177" t="str">
        <f>IF('PCN Variation'!B1181="","",IF('PCN Variation'!S1181="","",'PCN Variation'!S1181))</f>
        <v/>
      </c>
      <c r="H1177" t="str">
        <f>IF('PCN Variation'!B1181="","",IF('PCN Variation'!U1181="","",'PCN Variation'!U1181))</f>
        <v/>
      </c>
    </row>
    <row r="1178" spans="1:8" x14ac:dyDescent="0.35">
      <c r="A1178" t="str">
        <f>IF('PCN Variation'!B1182="","",'PCN Variation'!B1182)</f>
        <v/>
      </c>
      <c r="B1178" t="str">
        <f>IF('PCN Variation'!B1182="","",IF('PCN Variation'!G1182="","",'PCN Variation'!G1182))</f>
        <v/>
      </c>
      <c r="C1178" t="str">
        <f>IF('PCN Variation'!B1182="","",IF('PCN Variation'!O1182="","",'PCN Variation'!O1182))</f>
        <v/>
      </c>
      <c r="D1178" t="str">
        <f>IF('PCN Variation'!B1182="","",IF('PCN Variation'!K1182="","",'PCN Variation'!K1182))</f>
        <v/>
      </c>
      <c r="E1178" t="str">
        <f>IF('PCN Variation'!B1182="","",IF('PCN Variation'!M1182="","",'PCN Variation'!M1182))</f>
        <v/>
      </c>
      <c r="F1178" t="str">
        <f>IF('PCN Variation'!B1182="","",IF('PCN Variation'!I1182="","",'PCN Variation'!I1182))</f>
        <v/>
      </c>
      <c r="G1178" t="str">
        <f>IF('PCN Variation'!B1182="","",IF('PCN Variation'!S1182="","",'PCN Variation'!S1182))</f>
        <v/>
      </c>
      <c r="H1178" t="str">
        <f>IF('PCN Variation'!B1182="","",IF('PCN Variation'!U1182="","",'PCN Variation'!U1182))</f>
        <v/>
      </c>
    </row>
    <row r="1179" spans="1:8" x14ac:dyDescent="0.35">
      <c r="A1179" t="str">
        <f>IF('PCN Variation'!B1183="","",'PCN Variation'!B1183)</f>
        <v/>
      </c>
      <c r="B1179" t="str">
        <f>IF('PCN Variation'!B1183="","",IF('PCN Variation'!G1183="","",'PCN Variation'!G1183))</f>
        <v/>
      </c>
      <c r="C1179" t="str">
        <f>IF('PCN Variation'!B1183="","",IF('PCN Variation'!O1183="","",'PCN Variation'!O1183))</f>
        <v/>
      </c>
      <c r="D1179" t="str">
        <f>IF('PCN Variation'!B1183="","",IF('PCN Variation'!K1183="","",'PCN Variation'!K1183))</f>
        <v/>
      </c>
      <c r="E1179" t="str">
        <f>IF('PCN Variation'!B1183="","",IF('PCN Variation'!M1183="","",'PCN Variation'!M1183))</f>
        <v/>
      </c>
      <c r="F1179" t="str">
        <f>IF('PCN Variation'!B1183="","",IF('PCN Variation'!I1183="","",'PCN Variation'!I1183))</f>
        <v/>
      </c>
      <c r="G1179" t="str">
        <f>IF('PCN Variation'!B1183="","",IF('PCN Variation'!S1183="","",'PCN Variation'!S1183))</f>
        <v/>
      </c>
      <c r="H1179" t="str">
        <f>IF('PCN Variation'!B1183="","",IF('PCN Variation'!U1183="","",'PCN Variation'!U1183))</f>
        <v/>
      </c>
    </row>
    <row r="1180" spans="1:8" x14ac:dyDescent="0.35">
      <c r="A1180" t="str">
        <f>IF('PCN Variation'!B1184="","",'PCN Variation'!B1184)</f>
        <v/>
      </c>
      <c r="B1180" t="str">
        <f>IF('PCN Variation'!B1184="","",IF('PCN Variation'!G1184="","",'PCN Variation'!G1184))</f>
        <v/>
      </c>
      <c r="C1180" t="str">
        <f>IF('PCN Variation'!B1184="","",IF('PCN Variation'!O1184="","",'PCN Variation'!O1184))</f>
        <v/>
      </c>
      <c r="D1180" t="str">
        <f>IF('PCN Variation'!B1184="","",IF('PCN Variation'!K1184="","",'PCN Variation'!K1184))</f>
        <v/>
      </c>
      <c r="E1180" t="str">
        <f>IF('PCN Variation'!B1184="","",IF('PCN Variation'!M1184="","",'PCN Variation'!M1184))</f>
        <v/>
      </c>
      <c r="F1180" t="str">
        <f>IF('PCN Variation'!B1184="","",IF('PCN Variation'!I1184="","",'PCN Variation'!I1184))</f>
        <v/>
      </c>
      <c r="G1180" t="str">
        <f>IF('PCN Variation'!B1184="","",IF('PCN Variation'!S1184="","",'PCN Variation'!S1184))</f>
        <v/>
      </c>
      <c r="H1180" t="str">
        <f>IF('PCN Variation'!B1184="","",IF('PCN Variation'!U1184="","",'PCN Variation'!U1184))</f>
        <v/>
      </c>
    </row>
    <row r="1181" spans="1:8" x14ac:dyDescent="0.35">
      <c r="A1181" t="str">
        <f>IF('PCN Variation'!B1185="","",'PCN Variation'!B1185)</f>
        <v/>
      </c>
      <c r="B1181" t="str">
        <f>IF('PCN Variation'!B1185="","",IF('PCN Variation'!G1185="","",'PCN Variation'!G1185))</f>
        <v/>
      </c>
      <c r="C1181" t="str">
        <f>IF('PCN Variation'!B1185="","",IF('PCN Variation'!O1185="","",'PCN Variation'!O1185))</f>
        <v/>
      </c>
      <c r="D1181" t="str">
        <f>IF('PCN Variation'!B1185="","",IF('PCN Variation'!K1185="","",'PCN Variation'!K1185))</f>
        <v/>
      </c>
      <c r="E1181" t="str">
        <f>IF('PCN Variation'!B1185="","",IF('PCN Variation'!M1185="","",'PCN Variation'!M1185))</f>
        <v/>
      </c>
      <c r="F1181" t="str">
        <f>IF('PCN Variation'!B1185="","",IF('PCN Variation'!I1185="","",'PCN Variation'!I1185))</f>
        <v/>
      </c>
      <c r="G1181" t="str">
        <f>IF('PCN Variation'!B1185="","",IF('PCN Variation'!S1185="","",'PCN Variation'!S1185))</f>
        <v/>
      </c>
      <c r="H1181" t="str">
        <f>IF('PCN Variation'!B1185="","",IF('PCN Variation'!U1185="","",'PCN Variation'!U1185))</f>
        <v/>
      </c>
    </row>
    <row r="1182" spans="1:8" x14ac:dyDescent="0.35">
      <c r="A1182" t="str">
        <f>IF('PCN Variation'!B1186="","",'PCN Variation'!B1186)</f>
        <v/>
      </c>
      <c r="B1182" t="str">
        <f>IF('PCN Variation'!B1186="","",IF('PCN Variation'!G1186="","",'PCN Variation'!G1186))</f>
        <v/>
      </c>
      <c r="C1182" t="str">
        <f>IF('PCN Variation'!B1186="","",IF('PCN Variation'!O1186="","",'PCN Variation'!O1186))</f>
        <v/>
      </c>
      <c r="D1182" t="str">
        <f>IF('PCN Variation'!B1186="","",IF('PCN Variation'!K1186="","",'PCN Variation'!K1186))</f>
        <v/>
      </c>
      <c r="E1182" t="str">
        <f>IF('PCN Variation'!B1186="","",IF('PCN Variation'!M1186="","",'PCN Variation'!M1186))</f>
        <v/>
      </c>
      <c r="F1182" t="str">
        <f>IF('PCN Variation'!B1186="","",IF('PCN Variation'!I1186="","",'PCN Variation'!I1186))</f>
        <v/>
      </c>
      <c r="G1182" t="str">
        <f>IF('PCN Variation'!B1186="","",IF('PCN Variation'!S1186="","",'PCN Variation'!S1186))</f>
        <v/>
      </c>
      <c r="H1182" t="str">
        <f>IF('PCN Variation'!B1186="","",IF('PCN Variation'!U1186="","",'PCN Variation'!U1186))</f>
        <v/>
      </c>
    </row>
    <row r="1183" spans="1:8" x14ac:dyDescent="0.35">
      <c r="A1183" t="str">
        <f>IF('PCN Variation'!B1187="","",'PCN Variation'!B1187)</f>
        <v/>
      </c>
      <c r="B1183" t="str">
        <f>IF('PCN Variation'!B1187="","",IF('PCN Variation'!G1187="","",'PCN Variation'!G1187))</f>
        <v/>
      </c>
      <c r="C1183" t="str">
        <f>IF('PCN Variation'!B1187="","",IF('PCN Variation'!O1187="","",'PCN Variation'!O1187))</f>
        <v/>
      </c>
      <c r="D1183" t="str">
        <f>IF('PCN Variation'!B1187="","",IF('PCN Variation'!K1187="","",'PCN Variation'!K1187))</f>
        <v/>
      </c>
      <c r="E1183" t="str">
        <f>IF('PCN Variation'!B1187="","",IF('PCN Variation'!M1187="","",'PCN Variation'!M1187))</f>
        <v/>
      </c>
      <c r="F1183" t="str">
        <f>IF('PCN Variation'!B1187="","",IF('PCN Variation'!I1187="","",'PCN Variation'!I1187))</f>
        <v/>
      </c>
      <c r="G1183" t="str">
        <f>IF('PCN Variation'!B1187="","",IF('PCN Variation'!S1187="","",'PCN Variation'!S1187))</f>
        <v/>
      </c>
      <c r="H1183" t="str">
        <f>IF('PCN Variation'!B1187="","",IF('PCN Variation'!U1187="","",'PCN Variation'!U1187))</f>
        <v/>
      </c>
    </row>
    <row r="1184" spans="1:8" x14ac:dyDescent="0.35">
      <c r="A1184" t="str">
        <f>IF('PCN Variation'!B1188="","",'PCN Variation'!B1188)</f>
        <v/>
      </c>
      <c r="B1184" t="str">
        <f>IF('PCN Variation'!B1188="","",IF('PCN Variation'!G1188="","",'PCN Variation'!G1188))</f>
        <v/>
      </c>
      <c r="C1184" t="str">
        <f>IF('PCN Variation'!B1188="","",IF('PCN Variation'!O1188="","",'PCN Variation'!O1188))</f>
        <v/>
      </c>
      <c r="D1184" t="str">
        <f>IF('PCN Variation'!B1188="","",IF('PCN Variation'!K1188="","",'PCN Variation'!K1188))</f>
        <v/>
      </c>
      <c r="E1184" t="str">
        <f>IF('PCN Variation'!B1188="","",IF('PCN Variation'!M1188="","",'PCN Variation'!M1188))</f>
        <v/>
      </c>
      <c r="F1184" t="str">
        <f>IF('PCN Variation'!B1188="","",IF('PCN Variation'!I1188="","",'PCN Variation'!I1188))</f>
        <v/>
      </c>
      <c r="G1184" t="str">
        <f>IF('PCN Variation'!B1188="","",IF('PCN Variation'!S1188="","",'PCN Variation'!S1188))</f>
        <v/>
      </c>
      <c r="H1184" t="str">
        <f>IF('PCN Variation'!B1188="","",IF('PCN Variation'!U1188="","",'PCN Variation'!U1188))</f>
        <v/>
      </c>
    </row>
    <row r="1185" spans="1:8" x14ac:dyDescent="0.35">
      <c r="A1185" t="str">
        <f>IF('PCN Variation'!B1189="","",'PCN Variation'!B1189)</f>
        <v/>
      </c>
      <c r="B1185" t="str">
        <f>IF('PCN Variation'!B1189="","",IF('PCN Variation'!G1189="","",'PCN Variation'!G1189))</f>
        <v/>
      </c>
      <c r="C1185" t="str">
        <f>IF('PCN Variation'!B1189="","",IF('PCN Variation'!O1189="","",'PCN Variation'!O1189))</f>
        <v/>
      </c>
      <c r="D1185" t="str">
        <f>IF('PCN Variation'!B1189="","",IF('PCN Variation'!K1189="","",'PCN Variation'!K1189))</f>
        <v/>
      </c>
      <c r="E1185" t="str">
        <f>IF('PCN Variation'!B1189="","",IF('PCN Variation'!M1189="","",'PCN Variation'!M1189))</f>
        <v/>
      </c>
      <c r="F1185" t="str">
        <f>IF('PCN Variation'!B1189="","",IF('PCN Variation'!I1189="","",'PCN Variation'!I1189))</f>
        <v/>
      </c>
      <c r="G1185" t="str">
        <f>IF('PCN Variation'!B1189="","",IF('PCN Variation'!S1189="","",'PCN Variation'!S1189))</f>
        <v/>
      </c>
      <c r="H1185" t="str">
        <f>IF('PCN Variation'!B1189="","",IF('PCN Variation'!U1189="","",'PCN Variation'!U1189))</f>
        <v/>
      </c>
    </row>
    <row r="1186" spans="1:8" x14ac:dyDescent="0.35">
      <c r="A1186" t="str">
        <f>IF('PCN Variation'!B1190="","",'PCN Variation'!B1190)</f>
        <v/>
      </c>
      <c r="B1186" t="str">
        <f>IF('PCN Variation'!B1190="","",IF('PCN Variation'!G1190="","",'PCN Variation'!G1190))</f>
        <v/>
      </c>
      <c r="C1186" t="str">
        <f>IF('PCN Variation'!B1190="","",IF('PCN Variation'!O1190="","",'PCN Variation'!O1190))</f>
        <v/>
      </c>
      <c r="D1186" t="str">
        <f>IF('PCN Variation'!B1190="","",IF('PCN Variation'!K1190="","",'PCN Variation'!K1190))</f>
        <v/>
      </c>
      <c r="E1186" t="str">
        <f>IF('PCN Variation'!B1190="","",IF('PCN Variation'!M1190="","",'PCN Variation'!M1190))</f>
        <v/>
      </c>
      <c r="F1186" t="str">
        <f>IF('PCN Variation'!B1190="","",IF('PCN Variation'!I1190="","",'PCN Variation'!I1190))</f>
        <v/>
      </c>
      <c r="G1186" t="str">
        <f>IF('PCN Variation'!B1190="","",IF('PCN Variation'!S1190="","",'PCN Variation'!S1190))</f>
        <v/>
      </c>
      <c r="H1186" t="str">
        <f>IF('PCN Variation'!B1190="","",IF('PCN Variation'!U1190="","",'PCN Variation'!U1190))</f>
        <v/>
      </c>
    </row>
    <row r="1187" spans="1:8" x14ac:dyDescent="0.35">
      <c r="A1187" t="str">
        <f>IF('PCN Variation'!B1191="","",'PCN Variation'!B1191)</f>
        <v/>
      </c>
      <c r="B1187" t="str">
        <f>IF('PCN Variation'!B1191="","",IF('PCN Variation'!G1191="","",'PCN Variation'!G1191))</f>
        <v/>
      </c>
      <c r="C1187" t="str">
        <f>IF('PCN Variation'!B1191="","",IF('PCN Variation'!O1191="","",'PCN Variation'!O1191))</f>
        <v/>
      </c>
      <c r="D1187" t="str">
        <f>IF('PCN Variation'!B1191="","",IF('PCN Variation'!K1191="","",'PCN Variation'!K1191))</f>
        <v/>
      </c>
      <c r="E1187" t="str">
        <f>IF('PCN Variation'!B1191="","",IF('PCN Variation'!M1191="","",'PCN Variation'!M1191))</f>
        <v/>
      </c>
      <c r="F1187" t="str">
        <f>IF('PCN Variation'!B1191="","",IF('PCN Variation'!I1191="","",'PCN Variation'!I1191))</f>
        <v/>
      </c>
      <c r="G1187" t="str">
        <f>IF('PCN Variation'!B1191="","",IF('PCN Variation'!S1191="","",'PCN Variation'!S1191))</f>
        <v/>
      </c>
      <c r="H1187" t="str">
        <f>IF('PCN Variation'!B1191="","",IF('PCN Variation'!U1191="","",'PCN Variation'!U1191))</f>
        <v/>
      </c>
    </row>
    <row r="1188" spans="1:8" x14ac:dyDescent="0.35">
      <c r="A1188" t="str">
        <f>IF('PCN Variation'!B1192="","",'PCN Variation'!B1192)</f>
        <v/>
      </c>
      <c r="B1188" t="str">
        <f>IF('PCN Variation'!B1192="","",IF('PCN Variation'!G1192="","",'PCN Variation'!G1192))</f>
        <v/>
      </c>
      <c r="C1188" t="str">
        <f>IF('PCN Variation'!B1192="","",IF('PCN Variation'!O1192="","",'PCN Variation'!O1192))</f>
        <v/>
      </c>
      <c r="D1188" t="str">
        <f>IF('PCN Variation'!B1192="","",IF('PCN Variation'!K1192="","",'PCN Variation'!K1192))</f>
        <v/>
      </c>
      <c r="E1188" t="str">
        <f>IF('PCN Variation'!B1192="","",IF('PCN Variation'!M1192="","",'PCN Variation'!M1192))</f>
        <v/>
      </c>
      <c r="F1188" t="str">
        <f>IF('PCN Variation'!B1192="","",IF('PCN Variation'!I1192="","",'PCN Variation'!I1192))</f>
        <v/>
      </c>
      <c r="G1188" t="str">
        <f>IF('PCN Variation'!B1192="","",IF('PCN Variation'!S1192="","",'PCN Variation'!S1192))</f>
        <v/>
      </c>
      <c r="H1188" t="str">
        <f>IF('PCN Variation'!B1192="","",IF('PCN Variation'!U1192="","",'PCN Variation'!U1192))</f>
        <v/>
      </c>
    </row>
    <row r="1189" spans="1:8" x14ac:dyDescent="0.35">
      <c r="A1189" t="str">
        <f>IF('PCN Variation'!B1193="","",'PCN Variation'!B1193)</f>
        <v/>
      </c>
      <c r="B1189" t="str">
        <f>IF('PCN Variation'!B1193="","",IF('PCN Variation'!G1193="","",'PCN Variation'!G1193))</f>
        <v/>
      </c>
      <c r="C1189" t="str">
        <f>IF('PCN Variation'!B1193="","",IF('PCN Variation'!O1193="","",'PCN Variation'!O1193))</f>
        <v/>
      </c>
      <c r="D1189" t="str">
        <f>IF('PCN Variation'!B1193="","",IF('PCN Variation'!K1193="","",'PCN Variation'!K1193))</f>
        <v/>
      </c>
      <c r="E1189" t="str">
        <f>IF('PCN Variation'!B1193="","",IF('PCN Variation'!M1193="","",'PCN Variation'!M1193))</f>
        <v/>
      </c>
      <c r="F1189" t="str">
        <f>IF('PCN Variation'!B1193="","",IF('PCN Variation'!I1193="","",'PCN Variation'!I1193))</f>
        <v/>
      </c>
      <c r="G1189" t="str">
        <f>IF('PCN Variation'!B1193="","",IF('PCN Variation'!S1193="","",'PCN Variation'!S1193))</f>
        <v/>
      </c>
      <c r="H1189" t="str">
        <f>IF('PCN Variation'!B1193="","",IF('PCN Variation'!U1193="","",'PCN Variation'!U1193))</f>
        <v/>
      </c>
    </row>
    <row r="1190" spans="1:8" x14ac:dyDescent="0.35">
      <c r="A1190" t="str">
        <f>IF('PCN Variation'!B1194="","",'PCN Variation'!B1194)</f>
        <v/>
      </c>
      <c r="B1190" t="str">
        <f>IF('PCN Variation'!B1194="","",IF('PCN Variation'!G1194="","",'PCN Variation'!G1194))</f>
        <v/>
      </c>
      <c r="C1190" t="str">
        <f>IF('PCN Variation'!B1194="","",IF('PCN Variation'!O1194="","",'PCN Variation'!O1194))</f>
        <v/>
      </c>
      <c r="D1190" t="str">
        <f>IF('PCN Variation'!B1194="","",IF('PCN Variation'!K1194="","",'PCN Variation'!K1194))</f>
        <v/>
      </c>
      <c r="E1190" t="str">
        <f>IF('PCN Variation'!B1194="","",IF('PCN Variation'!M1194="","",'PCN Variation'!M1194))</f>
        <v/>
      </c>
      <c r="F1190" t="str">
        <f>IF('PCN Variation'!B1194="","",IF('PCN Variation'!I1194="","",'PCN Variation'!I1194))</f>
        <v/>
      </c>
      <c r="G1190" t="str">
        <f>IF('PCN Variation'!B1194="","",IF('PCN Variation'!S1194="","",'PCN Variation'!S1194))</f>
        <v/>
      </c>
      <c r="H1190" t="str">
        <f>IF('PCN Variation'!B1194="","",IF('PCN Variation'!U1194="","",'PCN Variation'!U1194))</f>
        <v/>
      </c>
    </row>
    <row r="1191" spans="1:8" x14ac:dyDescent="0.35">
      <c r="A1191" t="str">
        <f>IF('PCN Variation'!B1195="","",'PCN Variation'!B1195)</f>
        <v/>
      </c>
      <c r="B1191" t="str">
        <f>IF('PCN Variation'!B1195="","",IF('PCN Variation'!G1195="","",'PCN Variation'!G1195))</f>
        <v/>
      </c>
      <c r="C1191" t="str">
        <f>IF('PCN Variation'!B1195="","",IF('PCN Variation'!O1195="","",'PCN Variation'!O1195))</f>
        <v/>
      </c>
      <c r="D1191" t="str">
        <f>IF('PCN Variation'!B1195="","",IF('PCN Variation'!K1195="","",'PCN Variation'!K1195))</f>
        <v/>
      </c>
      <c r="E1191" t="str">
        <f>IF('PCN Variation'!B1195="","",IF('PCN Variation'!M1195="","",'PCN Variation'!M1195))</f>
        <v/>
      </c>
      <c r="F1191" t="str">
        <f>IF('PCN Variation'!B1195="","",IF('PCN Variation'!I1195="","",'PCN Variation'!I1195))</f>
        <v/>
      </c>
      <c r="G1191" t="str">
        <f>IF('PCN Variation'!B1195="","",IF('PCN Variation'!S1195="","",'PCN Variation'!S1195))</f>
        <v/>
      </c>
      <c r="H1191" t="str">
        <f>IF('PCN Variation'!B1195="","",IF('PCN Variation'!U1195="","",'PCN Variation'!U1195))</f>
        <v/>
      </c>
    </row>
    <row r="1192" spans="1:8" x14ac:dyDescent="0.35">
      <c r="A1192" t="str">
        <f>IF('PCN Variation'!B1196="","",'PCN Variation'!B1196)</f>
        <v/>
      </c>
      <c r="B1192" t="str">
        <f>IF('PCN Variation'!B1196="","",IF('PCN Variation'!G1196="","",'PCN Variation'!G1196))</f>
        <v/>
      </c>
      <c r="C1192" t="str">
        <f>IF('PCN Variation'!B1196="","",IF('PCN Variation'!O1196="","",'PCN Variation'!O1196))</f>
        <v/>
      </c>
      <c r="D1192" t="str">
        <f>IF('PCN Variation'!B1196="","",IF('PCN Variation'!K1196="","",'PCN Variation'!K1196))</f>
        <v/>
      </c>
      <c r="E1192" t="str">
        <f>IF('PCN Variation'!B1196="","",IF('PCN Variation'!M1196="","",'PCN Variation'!M1196))</f>
        <v/>
      </c>
      <c r="F1192" t="str">
        <f>IF('PCN Variation'!B1196="","",IF('PCN Variation'!I1196="","",'PCN Variation'!I1196))</f>
        <v/>
      </c>
      <c r="G1192" t="str">
        <f>IF('PCN Variation'!B1196="","",IF('PCN Variation'!S1196="","",'PCN Variation'!S1196))</f>
        <v/>
      </c>
      <c r="H1192" t="str">
        <f>IF('PCN Variation'!B1196="","",IF('PCN Variation'!U1196="","",'PCN Variation'!U1196))</f>
        <v/>
      </c>
    </row>
    <row r="1193" spans="1:8" x14ac:dyDescent="0.35">
      <c r="A1193" t="str">
        <f>IF('PCN Variation'!B1197="","",'PCN Variation'!B1197)</f>
        <v/>
      </c>
      <c r="B1193" t="str">
        <f>IF('PCN Variation'!B1197="","",IF('PCN Variation'!G1197="","",'PCN Variation'!G1197))</f>
        <v/>
      </c>
      <c r="C1193" t="str">
        <f>IF('PCN Variation'!B1197="","",IF('PCN Variation'!O1197="","",'PCN Variation'!O1197))</f>
        <v/>
      </c>
      <c r="D1193" t="str">
        <f>IF('PCN Variation'!B1197="","",IF('PCN Variation'!K1197="","",'PCN Variation'!K1197))</f>
        <v/>
      </c>
      <c r="E1193" t="str">
        <f>IF('PCN Variation'!B1197="","",IF('PCN Variation'!M1197="","",'PCN Variation'!M1197))</f>
        <v/>
      </c>
      <c r="F1193" t="str">
        <f>IF('PCN Variation'!B1197="","",IF('PCN Variation'!I1197="","",'PCN Variation'!I1197))</f>
        <v/>
      </c>
      <c r="G1193" t="str">
        <f>IF('PCN Variation'!B1197="","",IF('PCN Variation'!S1197="","",'PCN Variation'!S1197))</f>
        <v/>
      </c>
      <c r="H1193" t="str">
        <f>IF('PCN Variation'!B1197="","",IF('PCN Variation'!U1197="","",'PCN Variation'!U1197))</f>
        <v/>
      </c>
    </row>
    <row r="1194" spans="1:8" x14ac:dyDescent="0.35">
      <c r="A1194" t="str">
        <f>IF('PCN Variation'!B1198="","",'PCN Variation'!B1198)</f>
        <v/>
      </c>
      <c r="B1194" t="str">
        <f>IF('PCN Variation'!B1198="","",IF('PCN Variation'!G1198="","",'PCN Variation'!G1198))</f>
        <v/>
      </c>
      <c r="C1194" t="str">
        <f>IF('PCN Variation'!B1198="","",IF('PCN Variation'!O1198="","",'PCN Variation'!O1198))</f>
        <v/>
      </c>
      <c r="D1194" t="str">
        <f>IF('PCN Variation'!B1198="","",IF('PCN Variation'!K1198="","",'PCN Variation'!K1198))</f>
        <v/>
      </c>
      <c r="E1194" t="str">
        <f>IF('PCN Variation'!B1198="","",IF('PCN Variation'!M1198="","",'PCN Variation'!M1198))</f>
        <v/>
      </c>
      <c r="F1194" t="str">
        <f>IF('PCN Variation'!B1198="","",IF('PCN Variation'!I1198="","",'PCN Variation'!I1198))</f>
        <v/>
      </c>
      <c r="G1194" t="str">
        <f>IF('PCN Variation'!B1198="","",IF('PCN Variation'!S1198="","",'PCN Variation'!S1198))</f>
        <v/>
      </c>
      <c r="H1194" t="str">
        <f>IF('PCN Variation'!B1198="","",IF('PCN Variation'!U1198="","",'PCN Variation'!U1198))</f>
        <v/>
      </c>
    </row>
    <row r="1195" spans="1:8" x14ac:dyDescent="0.35">
      <c r="A1195" t="str">
        <f>IF('PCN Variation'!B1199="","",'PCN Variation'!B1199)</f>
        <v/>
      </c>
      <c r="B1195" t="str">
        <f>IF('PCN Variation'!B1199="","",IF('PCN Variation'!G1199="","",'PCN Variation'!G1199))</f>
        <v/>
      </c>
      <c r="C1195" t="str">
        <f>IF('PCN Variation'!B1199="","",IF('PCN Variation'!O1199="","",'PCN Variation'!O1199))</f>
        <v/>
      </c>
      <c r="D1195" t="str">
        <f>IF('PCN Variation'!B1199="","",IF('PCN Variation'!K1199="","",'PCN Variation'!K1199))</f>
        <v/>
      </c>
      <c r="E1195" t="str">
        <f>IF('PCN Variation'!B1199="","",IF('PCN Variation'!M1199="","",'PCN Variation'!M1199))</f>
        <v/>
      </c>
      <c r="F1195" t="str">
        <f>IF('PCN Variation'!B1199="","",IF('PCN Variation'!I1199="","",'PCN Variation'!I1199))</f>
        <v/>
      </c>
      <c r="G1195" t="str">
        <f>IF('PCN Variation'!B1199="","",IF('PCN Variation'!S1199="","",'PCN Variation'!S1199))</f>
        <v/>
      </c>
      <c r="H1195" t="str">
        <f>IF('PCN Variation'!B1199="","",IF('PCN Variation'!U1199="","",'PCN Variation'!U1199))</f>
        <v/>
      </c>
    </row>
    <row r="1196" spans="1:8" x14ac:dyDescent="0.35">
      <c r="A1196" t="str">
        <f>IF('PCN Variation'!B1200="","",'PCN Variation'!B1200)</f>
        <v/>
      </c>
      <c r="B1196" t="str">
        <f>IF('PCN Variation'!B1200="","",IF('PCN Variation'!G1200="","",'PCN Variation'!G1200))</f>
        <v/>
      </c>
      <c r="C1196" t="str">
        <f>IF('PCN Variation'!B1200="","",IF('PCN Variation'!O1200="","",'PCN Variation'!O1200))</f>
        <v/>
      </c>
      <c r="D1196" t="str">
        <f>IF('PCN Variation'!B1200="","",IF('PCN Variation'!K1200="","",'PCN Variation'!K1200))</f>
        <v/>
      </c>
      <c r="E1196" t="str">
        <f>IF('PCN Variation'!B1200="","",IF('PCN Variation'!M1200="","",'PCN Variation'!M1200))</f>
        <v/>
      </c>
      <c r="F1196" t="str">
        <f>IF('PCN Variation'!B1200="","",IF('PCN Variation'!I1200="","",'PCN Variation'!I1200))</f>
        <v/>
      </c>
      <c r="G1196" t="str">
        <f>IF('PCN Variation'!B1200="","",IF('PCN Variation'!S1200="","",'PCN Variation'!S1200))</f>
        <v/>
      </c>
      <c r="H1196" t="str">
        <f>IF('PCN Variation'!B1200="","",IF('PCN Variation'!U1200="","",'PCN Variation'!U1200))</f>
        <v/>
      </c>
    </row>
    <row r="1197" spans="1:8" x14ac:dyDescent="0.35">
      <c r="A1197" t="str">
        <f>IF('PCN Variation'!B1201="","",'PCN Variation'!B1201)</f>
        <v/>
      </c>
      <c r="B1197" t="str">
        <f>IF('PCN Variation'!B1201="","",IF('PCN Variation'!G1201="","",'PCN Variation'!G1201))</f>
        <v/>
      </c>
      <c r="C1197" t="str">
        <f>IF('PCN Variation'!B1201="","",IF('PCN Variation'!O1201="","",'PCN Variation'!O1201))</f>
        <v/>
      </c>
      <c r="D1197" t="str">
        <f>IF('PCN Variation'!B1201="","",IF('PCN Variation'!K1201="","",'PCN Variation'!K1201))</f>
        <v/>
      </c>
      <c r="E1197" t="str">
        <f>IF('PCN Variation'!B1201="","",IF('PCN Variation'!M1201="","",'PCN Variation'!M1201))</f>
        <v/>
      </c>
      <c r="F1197" t="str">
        <f>IF('PCN Variation'!B1201="","",IF('PCN Variation'!I1201="","",'PCN Variation'!I1201))</f>
        <v/>
      </c>
      <c r="G1197" t="str">
        <f>IF('PCN Variation'!B1201="","",IF('PCN Variation'!S1201="","",'PCN Variation'!S1201))</f>
        <v/>
      </c>
      <c r="H1197" t="str">
        <f>IF('PCN Variation'!B1201="","",IF('PCN Variation'!U1201="","",'PCN Variation'!U1201))</f>
        <v/>
      </c>
    </row>
    <row r="1198" spans="1:8" x14ac:dyDescent="0.35">
      <c r="A1198" t="str">
        <f>IF('PCN Variation'!B1202="","",'PCN Variation'!B1202)</f>
        <v/>
      </c>
      <c r="B1198" t="str">
        <f>IF('PCN Variation'!B1202="","",IF('PCN Variation'!G1202="","",'PCN Variation'!G1202))</f>
        <v/>
      </c>
      <c r="C1198" t="str">
        <f>IF('PCN Variation'!B1202="","",IF('PCN Variation'!O1202="","",'PCN Variation'!O1202))</f>
        <v/>
      </c>
      <c r="D1198" t="str">
        <f>IF('PCN Variation'!B1202="","",IF('PCN Variation'!K1202="","",'PCN Variation'!K1202))</f>
        <v/>
      </c>
      <c r="E1198" t="str">
        <f>IF('PCN Variation'!B1202="","",IF('PCN Variation'!M1202="","",'PCN Variation'!M1202))</f>
        <v/>
      </c>
      <c r="F1198" t="str">
        <f>IF('PCN Variation'!B1202="","",IF('PCN Variation'!I1202="","",'PCN Variation'!I1202))</f>
        <v/>
      </c>
      <c r="G1198" t="str">
        <f>IF('PCN Variation'!B1202="","",IF('PCN Variation'!S1202="","",'PCN Variation'!S1202))</f>
        <v/>
      </c>
      <c r="H1198" t="str">
        <f>IF('PCN Variation'!B1202="","",IF('PCN Variation'!U1202="","",'PCN Variation'!U1202))</f>
        <v/>
      </c>
    </row>
    <row r="1199" spans="1:8" x14ac:dyDescent="0.35">
      <c r="A1199" t="str">
        <f>IF('PCN Variation'!B1203="","",'PCN Variation'!B1203)</f>
        <v/>
      </c>
      <c r="B1199" t="str">
        <f>IF('PCN Variation'!B1203="","",IF('PCN Variation'!G1203="","",'PCN Variation'!G1203))</f>
        <v/>
      </c>
      <c r="C1199" t="str">
        <f>IF('PCN Variation'!B1203="","",IF('PCN Variation'!O1203="","",'PCN Variation'!O1203))</f>
        <v/>
      </c>
      <c r="D1199" t="str">
        <f>IF('PCN Variation'!B1203="","",IF('PCN Variation'!K1203="","",'PCN Variation'!K1203))</f>
        <v/>
      </c>
      <c r="E1199" t="str">
        <f>IF('PCN Variation'!B1203="","",IF('PCN Variation'!M1203="","",'PCN Variation'!M1203))</f>
        <v/>
      </c>
      <c r="F1199" t="str">
        <f>IF('PCN Variation'!B1203="","",IF('PCN Variation'!I1203="","",'PCN Variation'!I1203))</f>
        <v/>
      </c>
      <c r="G1199" t="str">
        <f>IF('PCN Variation'!B1203="","",IF('PCN Variation'!S1203="","",'PCN Variation'!S1203))</f>
        <v/>
      </c>
      <c r="H1199" t="str">
        <f>IF('PCN Variation'!B1203="","",IF('PCN Variation'!U1203="","",'PCN Variation'!U1203))</f>
        <v/>
      </c>
    </row>
    <row r="1200" spans="1:8" x14ac:dyDescent="0.35">
      <c r="A1200" t="str">
        <f>IF('PCN Variation'!B1204="","",'PCN Variation'!B1204)</f>
        <v/>
      </c>
      <c r="B1200" t="str">
        <f>IF('PCN Variation'!B1204="","",IF('PCN Variation'!G1204="","",'PCN Variation'!G1204))</f>
        <v/>
      </c>
      <c r="C1200" t="str">
        <f>IF('PCN Variation'!B1204="","",IF('PCN Variation'!O1204="","",'PCN Variation'!O1204))</f>
        <v/>
      </c>
      <c r="D1200" t="str">
        <f>IF('PCN Variation'!B1204="","",IF('PCN Variation'!K1204="","",'PCN Variation'!K1204))</f>
        <v/>
      </c>
      <c r="E1200" t="str">
        <f>IF('PCN Variation'!B1204="","",IF('PCN Variation'!M1204="","",'PCN Variation'!M1204))</f>
        <v/>
      </c>
      <c r="F1200" t="str">
        <f>IF('PCN Variation'!B1204="","",IF('PCN Variation'!I1204="","",'PCN Variation'!I1204))</f>
        <v/>
      </c>
      <c r="G1200" t="str">
        <f>IF('PCN Variation'!B1204="","",IF('PCN Variation'!S1204="","",'PCN Variation'!S1204))</f>
        <v/>
      </c>
      <c r="H1200" t="str">
        <f>IF('PCN Variation'!B1204="","",IF('PCN Variation'!U1204="","",'PCN Variation'!U1204))</f>
        <v/>
      </c>
    </row>
    <row r="1201" spans="1:8" x14ac:dyDescent="0.35">
      <c r="A1201" t="str">
        <f>IF('PCN Variation'!B1205="","",'PCN Variation'!B1205)</f>
        <v/>
      </c>
      <c r="B1201" t="str">
        <f>IF('PCN Variation'!B1205="","",IF('PCN Variation'!G1205="","",'PCN Variation'!G1205))</f>
        <v/>
      </c>
      <c r="C1201" t="str">
        <f>IF('PCN Variation'!B1205="","",IF('PCN Variation'!O1205="","",'PCN Variation'!O1205))</f>
        <v/>
      </c>
      <c r="D1201" t="str">
        <f>IF('PCN Variation'!B1205="","",IF('PCN Variation'!K1205="","",'PCN Variation'!K1205))</f>
        <v/>
      </c>
      <c r="E1201" t="str">
        <f>IF('PCN Variation'!B1205="","",IF('PCN Variation'!M1205="","",'PCN Variation'!M1205))</f>
        <v/>
      </c>
      <c r="F1201" t="str">
        <f>IF('PCN Variation'!B1205="","",IF('PCN Variation'!I1205="","",'PCN Variation'!I1205))</f>
        <v/>
      </c>
      <c r="G1201" t="str">
        <f>IF('PCN Variation'!B1205="","",IF('PCN Variation'!S1205="","",'PCN Variation'!S1205))</f>
        <v/>
      </c>
      <c r="H1201" t="str">
        <f>IF('PCN Variation'!B1205="","",IF('PCN Variation'!U1205="","",'PCN Variation'!U1205))</f>
        <v/>
      </c>
    </row>
    <row r="1202" spans="1:8" x14ac:dyDescent="0.35">
      <c r="A1202" t="str">
        <f>IF('PCN Variation'!B1206="","",'PCN Variation'!B1206)</f>
        <v/>
      </c>
      <c r="B1202" t="str">
        <f>IF('PCN Variation'!B1206="","",IF('PCN Variation'!G1206="","",'PCN Variation'!G1206))</f>
        <v/>
      </c>
      <c r="C1202" t="str">
        <f>IF('PCN Variation'!B1206="","",IF('PCN Variation'!O1206="","",'PCN Variation'!O1206))</f>
        <v/>
      </c>
      <c r="D1202" t="str">
        <f>IF('PCN Variation'!B1206="","",IF('PCN Variation'!K1206="","",'PCN Variation'!K1206))</f>
        <v/>
      </c>
      <c r="E1202" t="str">
        <f>IF('PCN Variation'!B1206="","",IF('PCN Variation'!M1206="","",'PCN Variation'!M1206))</f>
        <v/>
      </c>
      <c r="F1202" t="str">
        <f>IF('PCN Variation'!B1206="","",IF('PCN Variation'!I1206="","",'PCN Variation'!I1206))</f>
        <v/>
      </c>
      <c r="G1202" t="str">
        <f>IF('PCN Variation'!B1206="","",IF('PCN Variation'!S1206="","",'PCN Variation'!S1206))</f>
        <v/>
      </c>
      <c r="H1202" t="str">
        <f>IF('PCN Variation'!B1206="","",IF('PCN Variation'!U1206="","",'PCN Variation'!U1206))</f>
        <v/>
      </c>
    </row>
    <row r="1203" spans="1:8" x14ac:dyDescent="0.35">
      <c r="A1203" t="str">
        <f>IF('PCN Variation'!B1207="","",'PCN Variation'!B1207)</f>
        <v/>
      </c>
      <c r="B1203" t="str">
        <f>IF('PCN Variation'!B1207="","",IF('PCN Variation'!G1207="","",'PCN Variation'!G1207))</f>
        <v/>
      </c>
      <c r="C1203" t="str">
        <f>IF('PCN Variation'!B1207="","",IF('PCN Variation'!O1207="","",'PCN Variation'!O1207))</f>
        <v/>
      </c>
      <c r="D1203" t="str">
        <f>IF('PCN Variation'!B1207="","",IF('PCN Variation'!K1207="","",'PCN Variation'!K1207))</f>
        <v/>
      </c>
      <c r="E1203" t="str">
        <f>IF('PCN Variation'!B1207="","",IF('PCN Variation'!M1207="","",'PCN Variation'!M1207))</f>
        <v/>
      </c>
      <c r="F1203" t="str">
        <f>IF('PCN Variation'!B1207="","",IF('PCN Variation'!I1207="","",'PCN Variation'!I1207))</f>
        <v/>
      </c>
      <c r="G1203" t="str">
        <f>IF('PCN Variation'!B1207="","",IF('PCN Variation'!S1207="","",'PCN Variation'!S1207))</f>
        <v/>
      </c>
      <c r="H1203" t="str">
        <f>IF('PCN Variation'!B1207="","",IF('PCN Variation'!U1207="","",'PCN Variation'!U1207))</f>
        <v/>
      </c>
    </row>
    <row r="1204" spans="1:8" x14ac:dyDescent="0.35">
      <c r="A1204" t="str">
        <f>IF('PCN Variation'!B1208="","",'PCN Variation'!B1208)</f>
        <v/>
      </c>
      <c r="B1204" t="str">
        <f>IF('PCN Variation'!B1208="","",IF('PCN Variation'!G1208="","",'PCN Variation'!G1208))</f>
        <v/>
      </c>
      <c r="C1204" t="str">
        <f>IF('PCN Variation'!B1208="","",IF('PCN Variation'!O1208="","",'PCN Variation'!O1208))</f>
        <v/>
      </c>
      <c r="D1204" t="str">
        <f>IF('PCN Variation'!B1208="","",IF('PCN Variation'!K1208="","",'PCN Variation'!K1208))</f>
        <v/>
      </c>
      <c r="E1204" t="str">
        <f>IF('PCN Variation'!B1208="","",IF('PCN Variation'!M1208="","",'PCN Variation'!M1208))</f>
        <v/>
      </c>
      <c r="F1204" t="str">
        <f>IF('PCN Variation'!B1208="","",IF('PCN Variation'!I1208="","",'PCN Variation'!I1208))</f>
        <v/>
      </c>
      <c r="G1204" t="str">
        <f>IF('PCN Variation'!B1208="","",IF('PCN Variation'!S1208="","",'PCN Variation'!S1208))</f>
        <v/>
      </c>
      <c r="H1204" t="str">
        <f>IF('PCN Variation'!B1208="","",IF('PCN Variation'!U1208="","",'PCN Variation'!U1208))</f>
        <v/>
      </c>
    </row>
    <row r="1205" spans="1:8" x14ac:dyDescent="0.35">
      <c r="A1205" t="str">
        <f>IF('PCN Variation'!B1209="","",'PCN Variation'!B1209)</f>
        <v/>
      </c>
      <c r="B1205" t="str">
        <f>IF('PCN Variation'!B1209="","",IF('PCN Variation'!G1209="","",'PCN Variation'!G1209))</f>
        <v/>
      </c>
      <c r="C1205" t="str">
        <f>IF('PCN Variation'!B1209="","",IF('PCN Variation'!O1209="","",'PCN Variation'!O1209))</f>
        <v/>
      </c>
      <c r="D1205" t="str">
        <f>IF('PCN Variation'!B1209="","",IF('PCN Variation'!K1209="","",'PCN Variation'!K1209))</f>
        <v/>
      </c>
      <c r="E1205" t="str">
        <f>IF('PCN Variation'!B1209="","",IF('PCN Variation'!M1209="","",'PCN Variation'!M1209))</f>
        <v/>
      </c>
      <c r="F1205" t="str">
        <f>IF('PCN Variation'!B1209="","",IF('PCN Variation'!I1209="","",'PCN Variation'!I1209))</f>
        <v/>
      </c>
      <c r="G1205" t="str">
        <f>IF('PCN Variation'!B1209="","",IF('PCN Variation'!S1209="","",'PCN Variation'!S1209))</f>
        <v/>
      </c>
      <c r="H1205" t="str">
        <f>IF('PCN Variation'!B1209="","",IF('PCN Variation'!U1209="","",'PCN Variation'!U1209))</f>
        <v/>
      </c>
    </row>
    <row r="1206" spans="1:8" x14ac:dyDescent="0.35">
      <c r="A1206" t="str">
        <f>IF('PCN Variation'!B1210="","",'PCN Variation'!B1210)</f>
        <v/>
      </c>
      <c r="B1206" t="str">
        <f>IF('PCN Variation'!B1210="","",IF('PCN Variation'!G1210="","",'PCN Variation'!G1210))</f>
        <v/>
      </c>
      <c r="C1206" t="str">
        <f>IF('PCN Variation'!B1210="","",IF('PCN Variation'!O1210="","",'PCN Variation'!O1210))</f>
        <v/>
      </c>
      <c r="D1206" t="str">
        <f>IF('PCN Variation'!B1210="","",IF('PCN Variation'!K1210="","",'PCN Variation'!K1210))</f>
        <v/>
      </c>
      <c r="E1206" t="str">
        <f>IF('PCN Variation'!B1210="","",IF('PCN Variation'!M1210="","",'PCN Variation'!M1210))</f>
        <v/>
      </c>
      <c r="F1206" t="str">
        <f>IF('PCN Variation'!B1210="","",IF('PCN Variation'!I1210="","",'PCN Variation'!I1210))</f>
        <v/>
      </c>
      <c r="G1206" t="str">
        <f>IF('PCN Variation'!B1210="","",IF('PCN Variation'!S1210="","",'PCN Variation'!S1210))</f>
        <v/>
      </c>
      <c r="H1206" t="str">
        <f>IF('PCN Variation'!B1210="","",IF('PCN Variation'!U1210="","",'PCN Variation'!U1210))</f>
        <v/>
      </c>
    </row>
    <row r="1207" spans="1:8" x14ac:dyDescent="0.35">
      <c r="A1207" t="str">
        <f>IF('PCN Variation'!B1211="","",'PCN Variation'!B1211)</f>
        <v/>
      </c>
      <c r="B1207" t="str">
        <f>IF('PCN Variation'!B1211="","",IF('PCN Variation'!G1211="","",'PCN Variation'!G1211))</f>
        <v/>
      </c>
      <c r="C1207" t="str">
        <f>IF('PCN Variation'!B1211="","",IF('PCN Variation'!O1211="","",'PCN Variation'!O1211))</f>
        <v/>
      </c>
      <c r="D1207" t="str">
        <f>IF('PCN Variation'!B1211="","",IF('PCN Variation'!K1211="","",'PCN Variation'!K1211))</f>
        <v/>
      </c>
      <c r="E1207" t="str">
        <f>IF('PCN Variation'!B1211="","",IF('PCN Variation'!M1211="","",'PCN Variation'!M1211))</f>
        <v/>
      </c>
      <c r="F1207" t="str">
        <f>IF('PCN Variation'!B1211="","",IF('PCN Variation'!I1211="","",'PCN Variation'!I1211))</f>
        <v/>
      </c>
      <c r="G1207" t="str">
        <f>IF('PCN Variation'!B1211="","",IF('PCN Variation'!S1211="","",'PCN Variation'!S1211))</f>
        <v/>
      </c>
      <c r="H1207" t="str">
        <f>IF('PCN Variation'!B1211="","",IF('PCN Variation'!U1211="","",'PCN Variation'!U1211))</f>
        <v/>
      </c>
    </row>
    <row r="1208" spans="1:8" x14ac:dyDescent="0.35">
      <c r="A1208" t="str">
        <f>IF('PCN Variation'!B1212="","",'PCN Variation'!B1212)</f>
        <v/>
      </c>
      <c r="B1208" t="str">
        <f>IF('PCN Variation'!B1212="","",IF('PCN Variation'!G1212="","",'PCN Variation'!G1212))</f>
        <v/>
      </c>
      <c r="C1208" t="str">
        <f>IF('PCN Variation'!B1212="","",IF('PCN Variation'!O1212="","",'PCN Variation'!O1212))</f>
        <v/>
      </c>
      <c r="D1208" t="str">
        <f>IF('PCN Variation'!B1212="","",IF('PCN Variation'!K1212="","",'PCN Variation'!K1212))</f>
        <v/>
      </c>
      <c r="E1208" t="str">
        <f>IF('PCN Variation'!B1212="","",IF('PCN Variation'!M1212="","",'PCN Variation'!M1212))</f>
        <v/>
      </c>
      <c r="F1208" t="str">
        <f>IF('PCN Variation'!B1212="","",IF('PCN Variation'!I1212="","",'PCN Variation'!I1212))</f>
        <v/>
      </c>
      <c r="G1208" t="str">
        <f>IF('PCN Variation'!B1212="","",IF('PCN Variation'!S1212="","",'PCN Variation'!S1212))</f>
        <v/>
      </c>
      <c r="H1208" t="str">
        <f>IF('PCN Variation'!B1212="","",IF('PCN Variation'!U1212="","",'PCN Variation'!U1212))</f>
        <v/>
      </c>
    </row>
    <row r="1209" spans="1:8" x14ac:dyDescent="0.35">
      <c r="A1209" t="str">
        <f>IF('PCN Variation'!B1213="","",'PCN Variation'!B1213)</f>
        <v/>
      </c>
      <c r="B1209" t="str">
        <f>IF('PCN Variation'!B1213="","",IF('PCN Variation'!G1213="","",'PCN Variation'!G1213))</f>
        <v/>
      </c>
      <c r="C1209" t="str">
        <f>IF('PCN Variation'!B1213="","",IF('PCN Variation'!O1213="","",'PCN Variation'!O1213))</f>
        <v/>
      </c>
      <c r="D1209" t="str">
        <f>IF('PCN Variation'!B1213="","",IF('PCN Variation'!K1213="","",'PCN Variation'!K1213))</f>
        <v/>
      </c>
      <c r="E1209" t="str">
        <f>IF('PCN Variation'!B1213="","",IF('PCN Variation'!M1213="","",'PCN Variation'!M1213))</f>
        <v/>
      </c>
      <c r="F1209" t="str">
        <f>IF('PCN Variation'!B1213="","",IF('PCN Variation'!I1213="","",'PCN Variation'!I1213))</f>
        <v/>
      </c>
      <c r="G1209" t="str">
        <f>IF('PCN Variation'!B1213="","",IF('PCN Variation'!S1213="","",'PCN Variation'!S1213))</f>
        <v/>
      </c>
      <c r="H1209" t="str">
        <f>IF('PCN Variation'!B1213="","",IF('PCN Variation'!U1213="","",'PCN Variation'!U1213))</f>
        <v/>
      </c>
    </row>
    <row r="1210" spans="1:8" x14ac:dyDescent="0.35">
      <c r="A1210" t="str">
        <f>IF('PCN Variation'!B1214="","",'PCN Variation'!B1214)</f>
        <v/>
      </c>
      <c r="B1210" t="str">
        <f>IF('PCN Variation'!B1214="","",IF('PCN Variation'!G1214="","",'PCN Variation'!G1214))</f>
        <v/>
      </c>
      <c r="C1210" t="str">
        <f>IF('PCN Variation'!B1214="","",IF('PCN Variation'!O1214="","",'PCN Variation'!O1214))</f>
        <v/>
      </c>
      <c r="D1210" t="str">
        <f>IF('PCN Variation'!B1214="","",IF('PCN Variation'!K1214="","",'PCN Variation'!K1214))</f>
        <v/>
      </c>
      <c r="E1210" t="str">
        <f>IF('PCN Variation'!B1214="","",IF('PCN Variation'!M1214="","",'PCN Variation'!M1214))</f>
        <v/>
      </c>
      <c r="F1210" t="str">
        <f>IF('PCN Variation'!B1214="","",IF('PCN Variation'!I1214="","",'PCN Variation'!I1214))</f>
        <v/>
      </c>
      <c r="G1210" t="str">
        <f>IF('PCN Variation'!B1214="","",IF('PCN Variation'!S1214="","",'PCN Variation'!S1214))</f>
        <v/>
      </c>
      <c r="H1210" t="str">
        <f>IF('PCN Variation'!B1214="","",IF('PCN Variation'!U1214="","",'PCN Variation'!U1214))</f>
        <v/>
      </c>
    </row>
    <row r="1211" spans="1:8" x14ac:dyDescent="0.35">
      <c r="A1211" t="str">
        <f>IF('PCN Variation'!B1215="","",'PCN Variation'!B1215)</f>
        <v/>
      </c>
      <c r="B1211" t="str">
        <f>IF('PCN Variation'!B1215="","",IF('PCN Variation'!G1215="","",'PCN Variation'!G1215))</f>
        <v/>
      </c>
      <c r="C1211" t="str">
        <f>IF('PCN Variation'!B1215="","",IF('PCN Variation'!O1215="","",'PCN Variation'!O1215))</f>
        <v/>
      </c>
      <c r="D1211" t="str">
        <f>IF('PCN Variation'!B1215="","",IF('PCN Variation'!K1215="","",'PCN Variation'!K1215))</f>
        <v/>
      </c>
      <c r="E1211" t="str">
        <f>IF('PCN Variation'!B1215="","",IF('PCN Variation'!M1215="","",'PCN Variation'!M1215))</f>
        <v/>
      </c>
      <c r="F1211" t="str">
        <f>IF('PCN Variation'!B1215="","",IF('PCN Variation'!I1215="","",'PCN Variation'!I1215))</f>
        <v/>
      </c>
      <c r="G1211" t="str">
        <f>IF('PCN Variation'!B1215="","",IF('PCN Variation'!S1215="","",'PCN Variation'!S1215))</f>
        <v/>
      </c>
      <c r="H1211" t="str">
        <f>IF('PCN Variation'!B1215="","",IF('PCN Variation'!U1215="","",'PCN Variation'!U1215))</f>
        <v/>
      </c>
    </row>
    <row r="1212" spans="1:8" x14ac:dyDescent="0.35">
      <c r="A1212" t="str">
        <f>IF('PCN Variation'!B1216="","",'PCN Variation'!B1216)</f>
        <v/>
      </c>
      <c r="B1212" t="str">
        <f>IF('PCN Variation'!B1216="","",IF('PCN Variation'!G1216="","",'PCN Variation'!G1216))</f>
        <v/>
      </c>
      <c r="C1212" t="str">
        <f>IF('PCN Variation'!B1216="","",IF('PCN Variation'!O1216="","",'PCN Variation'!O1216))</f>
        <v/>
      </c>
      <c r="D1212" t="str">
        <f>IF('PCN Variation'!B1216="","",IF('PCN Variation'!K1216="","",'PCN Variation'!K1216))</f>
        <v/>
      </c>
      <c r="E1212" t="str">
        <f>IF('PCN Variation'!B1216="","",IF('PCN Variation'!M1216="","",'PCN Variation'!M1216))</f>
        <v/>
      </c>
      <c r="F1212" t="str">
        <f>IF('PCN Variation'!B1216="","",IF('PCN Variation'!I1216="","",'PCN Variation'!I1216))</f>
        <v/>
      </c>
      <c r="G1212" t="str">
        <f>IF('PCN Variation'!B1216="","",IF('PCN Variation'!S1216="","",'PCN Variation'!S1216))</f>
        <v/>
      </c>
      <c r="H1212" t="str">
        <f>IF('PCN Variation'!B1216="","",IF('PCN Variation'!U1216="","",'PCN Variation'!U1216))</f>
        <v/>
      </c>
    </row>
    <row r="1213" spans="1:8" x14ac:dyDescent="0.35">
      <c r="A1213" t="str">
        <f>IF('PCN Variation'!B1217="","",'PCN Variation'!B1217)</f>
        <v/>
      </c>
      <c r="B1213" t="str">
        <f>IF('PCN Variation'!B1217="","",IF('PCN Variation'!G1217="","",'PCN Variation'!G1217))</f>
        <v/>
      </c>
      <c r="C1213" t="str">
        <f>IF('PCN Variation'!B1217="","",IF('PCN Variation'!O1217="","",'PCN Variation'!O1217))</f>
        <v/>
      </c>
      <c r="D1213" t="str">
        <f>IF('PCN Variation'!B1217="","",IF('PCN Variation'!K1217="","",'PCN Variation'!K1217))</f>
        <v/>
      </c>
      <c r="E1213" t="str">
        <f>IF('PCN Variation'!B1217="","",IF('PCN Variation'!M1217="","",'PCN Variation'!M1217))</f>
        <v/>
      </c>
      <c r="F1213" t="str">
        <f>IF('PCN Variation'!B1217="","",IF('PCN Variation'!I1217="","",'PCN Variation'!I1217))</f>
        <v/>
      </c>
      <c r="G1213" t="str">
        <f>IF('PCN Variation'!B1217="","",IF('PCN Variation'!S1217="","",'PCN Variation'!S1217))</f>
        <v/>
      </c>
      <c r="H1213" t="str">
        <f>IF('PCN Variation'!B1217="","",IF('PCN Variation'!U1217="","",'PCN Variation'!U1217))</f>
        <v/>
      </c>
    </row>
    <row r="1214" spans="1:8" x14ac:dyDescent="0.35">
      <c r="A1214" t="str">
        <f>IF('PCN Variation'!B1218="","",'PCN Variation'!B1218)</f>
        <v/>
      </c>
      <c r="B1214" t="str">
        <f>IF('PCN Variation'!B1218="","",IF('PCN Variation'!G1218="","",'PCN Variation'!G1218))</f>
        <v/>
      </c>
      <c r="C1214" t="str">
        <f>IF('PCN Variation'!B1218="","",IF('PCN Variation'!O1218="","",'PCN Variation'!O1218))</f>
        <v/>
      </c>
      <c r="D1214" t="str">
        <f>IF('PCN Variation'!B1218="","",IF('PCN Variation'!K1218="","",'PCN Variation'!K1218))</f>
        <v/>
      </c>
      <c r="E1214" t="str">
        <f>IF('PCN Variation'!B1218="","",IF('PCN Variation'!M1218="","",'PCN Variation'!M1218))</f>
        <v/>
      </c>
      <c r="F1214" t="str">
        <f>IF('PCN Variation'!B1218="","",IF('PCN Variation'!I1218="","",'PCN Variation'!I1218))</f>
        <v/>
      </c>
      <c r="G1214" t="str">
        <f>IF('PCN Variation'!B1218="","",IF('PCN Variation'!S1218="","",'PCN Variation'!S1218))</f>
        <v/>
      </c>
      <c r="H1214" t="str">
        <f>IF('PCN Variation'!B1218="","",IF('PCN Variation'!U1218="","",'PCN Variation'!U1218))</f>
        <v/>
      </c>
    </row>
    <row r="1215" spans="1:8" x14ac:dyDescent="0.35">
      <c r="A1215" t="str">
        <f>IF('PCN Variation'!B1219="","",'PCN Variation'!B1219)</f>
        <v/>
      </c>
      <c r="B1215" t="str">
        <f>IF('PCN Variation'!B1219="","",IF('PCN Variation'!G1219="","",'PCN Variation'!G1219))</f>
        <v/>
      </c>
      <c r="C1215" t="str">
        <f>IF('PCN Variation'!B1219="","",IF('PCN Variation'!O1219="","",'PCN Variation'!O1219))</f>
        <v/>
      </c>
      <c r="D1215" t="str">
        <f>IF('PCN Variation'!B1219="","",IF('PCN Variation'!K1219="","",'PCN Variation'!K1219))</f>
        <v/>
      </c>
      <c r="E1215" t="str">
        <f>IF('PCN Variation'!B1219="","",IF('PCN Variation'!M1219="","",'PCN Variation'!M1219))</f>
        <v/>
      </c>
      <c r="F1215" t="str">
        <f>IF('PCN Variation'!B1219="","",IF('PCN Variation'!I1219="","",'PCN Variation'!I1219))</f>
        <v/>
      </c>
      <c r="G1215" t="str">
        <f>IF('PCN Variation'!B1219="","",IF('PCN Variation'!S1219="","",'PCN Variation'!S1219))</f>
        <v/>
      </c>
      <c r="H1215" t="str">
        <f>IF('PCN Variation'!B1219="","",IF('PCN Variation'!U1219="","",'PCN Variation'!U1219))</f>
        <v/>
      </c>
    </row>
    <row r="1216" spans="1:8" x14ac:dyDescent="0.35">
      <c r="A1216" t="str">
        <f>IF('PCN Variation'!B1220="","",'PCN Variation'!B1220)</f>
        <v/>
      </c>
      <c r="B1216" t="str">
        <f>IF('PCN Variation'!B1220="","",IF('PCN Variation'!G1220="","",'PCN Variation'!G1220))</f>
        <v/>
      </c>
      <c r="C1216" t="str">
        <f>IF('PCN Variation'!B1220="","",IF('PCN Variation'!O1220="","",'PCN Variation'!O1220))</f>
        <v/>
      </c>
      <c r="D1216" t="str">
        <f>IF('PCN Variation'!B1220="","",IF('PCN Variation'!K1220="","",'PCN Variation'!K1220))</f>
        <v/>
      </c>
      <c r="E1216" t="str">
        <f>IF('PCN Variation'!B1220="","",IF('PCN Variation'!M1220="","",'PCN Variation'!M1220))</f>
        <v/>
      </c>
      <c r="F1216" t="str">
        <f>IF('PCN Variation'!B1220="","",IF('PCN Variation'!I1220="","",'PCN Variation'!I1220))</f>
        <v/>
      </c>
      <c r="G1216" t="str">
        <f>IF('PCN Variation'!B1220="","",IF('PCN Variation'!S1220="","",'PCN Variation'!S1220))</f>
        <v/>
      </c>
      <c r="H1216" t="str">
        <f>IF('PCN Variation'!B1220="","",IF('PCN Variation'!U1220="","",'PCN Variation'!U1220))</f>
        <v/>
      </c>
    </row>
    <row r="1217" spans="1:8" x14ac:dyDescent="0.35">
      <c r="A1217" t="str">
        <f>IF('PCN Variation'!B1221="","",'PCN Variation'!B1221)</f>
        <v/>
      </c>
      <c r="B1217" t="str">
        <f>IF('PCN Variation'!B1221="","",IF('PCN Variation'!G1221="","",'PCN Variation'!G1221))</f>
        <v/>
      </c>
      <c r="C1217" t="str">
        <f>IF('PCN Variation'!B1221="","",IF('PCN Variation'!O1221="","",'PCN Variation'!O1221))</f>
        <v/>
      </c>
      <c r="D1217" t="str">
        <f>IF('PCN Variation'!B1221="","",IF('PCN Variation'!K1221="","",'PCN Variation'!K1221))</f>
        <v/>
      </c>
      <c r="E1217" t="str">
        <f>IF('PCN Variation'!B1221="","",IF('PCN Variation'!M1221="","",'PCN Variation'!M1221))</f>
        <v/>
      </c>
      <c r="F1217" t="str">
        <f>IF('PCN Variation'!B1221="","",IF('PCN Variation'!I1221="","",'PCN Variation'!I1221))</f>
        <v/>
      </c>
      <c r="G1217" t="str">
        <f>IF('PCN Variation'!B1221="","",IF('PCN Variation'!S1221="","",'PCN Variation'!S1221))</f>
        <v/>
      </c>
      <c r="H1217" t="str">
        <f>IF('PCN Variation'!B1221="","",IF('PCN Variation'!U1221="","",'PCN Variation'!U1221))</f>
        <v/>
      </c>
    </row>
    <row r="1218" spans="1:8" x14ac:dyDescent="0.35">
      <c r="A1218" t="str">
        <f>IF('PCN Variation'!B1222="","",'PCN Variation'!B1222)</f>
        <v/>
      </c>
      <c r="B1218" t="str">
        <f>IF('PCN Variation'!B1222="","",IF('PCN Variation'!G1222="","",'PCN Variation'!G1222))</f>
        <v/>
      </c>
      <c r="C1218" t="str">
        <f>IF('PCN Variation'!B1222="","",IF('PCN Variation'!O1222="","",'PCN Variation'!O1222))</f>
        <v/>
      </c>
      <c r="D1218" t="str">
        <f>IF('PCN Variation'!B1222="","",IF('PCN Variation'!K1222="","",'PCN Variation'!K1222))</f>
        <v/>
      </c>
      <c r="E1218" t="str">
        <f>IF('PCN Variation'!B1222="","",IF('PCN Variation'!M1222="","",'PCN Variation'!M1222))</f>
        <v/>
      </c>
      <c r="F1218" t="str">
        <f>IF('PCN Variation'!B1222="","",IF('PCN Variation'!I1222="","",'PCN Variation'!I1222))</f>
        <v/>
      </c>
      <c r="G1218" t="str">
        <f>IF('PCN Variation'!B1222="","",IF('PCN Variation'!S1222="","",'PCN Variation'!S1222))</f>
        <v/>
      </c>
      <c r="H1218" t="str">
        <f>IF('PCN Variation'!B1222="","",IF('PCN Variation'!U1222="","",'PCN Variation'!U1222))</f>
        <v/>
      </c>
    </row>
    <row r="1219" spans="1:8" x14ac:dyDescent="0.35">
      <c r="A1219" t="str">
        <f>IF('PCN Variation'!B1223="","",'PCN Variation'!B1223)</f>
        <v/>
      </c>
      <c r="B1219" t="str">
        <f>IF('PCN Variation'!B1223="","",IF('PCN Variation'!G1223="","",'PCN Variation'!G1223))</f>
        <v/>
      </c>
      <c r="C1219" t="str">
        <f>IF('PCN Variation'!B1223="","",IF('PCN Variation'!O1223="","",'PCN Variation'!O1223))</f>
        <v/>
      </c>
      <c r="D1219" t="str">
        <f>IF('PCN Variation'!B1223="","",IF('PCN Variation'!K1223="","",'PCN Variation'!K1223))</f>
        <v/>
      </c>
      <c r="E1219" t="str">
        <f>IF('PCN Variation'!B1223="","",IF('PCN Variation'!M1223="","",'PCN Variation'!M1223))</f>
        <v/>
      </c>
      <c r="F1219" t="str">
        <f>IF('PCN Variation'!B1223="","",IF('PCN Variation'!I1223="","",'PCN Variation'!I1223))</f>
        <v/>
      </c>
      <c r="G1219" t="str">
        <f>IF('PCN Variation'!B1223="","",IF('PCN Variation'!S1223="","",'PCN Variation'!S1223))</f>
        <v/>
      </c>
      <c r="H1219" t="str">
        <f>IF('PCN Variation'!B1223="","",IF('PCN Variation'!U1223="","",'PCN Variation'!U1223))</f>
        <v/>
      </c>
    </row>
    <row r="1220" spans="1:8" x14ac:dyDescent="0.35">
      <c r="A1220" t="str">
        <f>IF('PCN Variation'!B1224="","",'PCN Variation'!B1224)</f>
        <v/>
      </c>
      <c r="B1220" t="str">
        <f>IF('PCN Variation'!B1224="","",IF('PCN Variation'!G1224="","",'PCN Variation'!G1224))</f>
        <v/>
      </c>
      <c r="C1220" t="str">
        <f>IF('PCN Variation'!B1224="","",IF('PCN Variation'!O1224="","",'PCN Variation'!O1224))</f>
        <v/>
      </c>
      <c r="D1220" t="str">
        <f>IF('PCN Variation'!B1224="","",IF('PCN Variation'!K1224="","",'PCN Variation'!K1224))</f>
        <v/>
      </c>
      <c r="E1220" t="str">
        <f>IF('PCN Variation'!B1224="","",IF('PCN Variation'!M1224="","",'PCN Variation'!M1224))</f>
        <v/>
      </c>
      <c r="F1220" t="str">
        <f>IF('PCN Variation'!B1224="","",IF('PCN Variation'!I1224="","",'PCN Variation'!I1224))</f>
        <v/>
      </c>
      <c r="G1220" t="str">
        <f>IF('PCN Variation'!B1224="","",IF('PCN Variation'!S1224="","",'PCN Variation'!S1224))</f>
        <v/>
      </c>
      <c r="H1220" t="str">
        <f>IF('PCN Variation'!B1224="","",IF('PCN Variation'!U1224="","",'PCN Variation'!U1224))</f>
        <v/>
      </c>
    </row>
    <row r="1221" spans="1:8" x14ac:dyDescent="0.35">
      <c r="A1221" t="str">
        <f>IF('PCN Variation'!B1225="","",'PCN Variation'!B1225)</f>
        <v/>
      </c>
      <c r="B1221" t="str">
        <f>IF('PCN Variation'!B1225="","",IF('PCN Variation'!G1225="","",'PCN Variation'!G1225))</f>
        <v/>
      </c>
      <c r="C1221" t="str">
        <f>IF('PCN Variation'!B1225="","",IF('PCN Variation'!O1225="","",'PCN Variation'!O1225))</f>
        <v/>
      </c>
      <c r="D1221" t="str">
        <f>IF('PCN Variation'!B1225="","",IF('PCN Variation'!K1225="","",'PCN Variation'!K1225))</f>
        <v/>
      </c>
      <c r="E1221" t="str">
        <f>IF('PCN Variation'!B1225="","",IF('PCN Variation'!M1225="","",'PCN Variation'!M1225))</f>
        <v/>
      </c>
      <c r="F1221" t="str">
        <f>IF('PCN Variation'!B1225="","",IF('PCN Variation'!I1225="","",'PCN Variation'!I1225))</f>
        <v/>
      </c>
      <c r="G1221" t="str">
        <f>IF('PCN Variation'!B1225="","",IF('PCN Variation'!S1225="","",'PCN Variation'!S1225))</f>
        <v/>
      </c>
      <c r="H1221" t="str">
        <f>IF('PCN Variation'!B1225="","",IF('PCN Variation'!U1225="","",'PCN Variation'!U1225))</f>
        <v/>
      </c>
    </row>
    <row r="1222" spans="1:8" x14ac:dyDescent="0.35">
      <c r="A1222" t="str">
        <f>IF('PCN Variation'!B1226="","",'PCN Variation'!B1226)</f>
        <v/>
      </c>
      <c r="B1222" t="str">
        <f>IF('PCN Variation'!B1226="","",IF('PCN Variation'!G1226="","",'PCN Variation'!G1226))</f>
        <v/>
      </c>
      <c r="C1222" t="str">
        <f>IF('PCN Variation'!B1226="","",IF('PCN Variation'!O1226="","",'PCN Variation'!O1226))</f>
        <v/>
      </c>
      <c r="D1222" t="str">
        <f>IF('PCN Variation'!B1226="","",IF('PCN Variation'!K1226="","",'PCN Variation'!K1226))</f>
        <v/>
      </c>
      <c r="E1222" t="str">
        <f>IF('PCN Variation'!B1226="","",IF('PCN Variation'!M1226="","",'PCN Variation'!M1226))</f>
        <v/>
      </c>
      <c r="F1222" t="str">
        <f>IF('PCN Variation'!B1226="","",IF('PCN Variation'!I1226="","",'PCN Variation'!I1226))</f>
        <v/>
      </c>
      <c r="G1222" t="str">
        <f>IF('PCN Variation'!B1226="","",IF('PCN Variation'!S1226="","",'PCN Variation'!S1226))</f>
        <v/>
      </c>
      <c r="H1222" t="str">
        <f>IF('PCN Variation'!B1226="","",IF('PCN Variation'!U1226="","",'PCN Variation'!U1226))</f>
        <v/>
      </c>
    </row>
    <row r="1223" spans="1:8" x14ac:dyDescent="0.35">
      <c r="A1223" t="str">
        <f>IF('PCN Variation'!B1227="","",'PCN Variation'!B1227)</f>
        <v/>
      </c>
      <c r="B1223" t="str">
        <f>IF('PCN Variation'!B1227="","",IF('PCN Variation'!G1227="","",'PCN Variation'!G1227))</f>
        <v/>
      </c>
      <c r="C1223" t="str">
        <f>IF('PCN Variation'!B1227="","",IF('PCN Variation'!O1227="","",'PCN Variation'!O1227))</f>
        <v/>
      </c>
      <c r="D1223" t="str">
        <f>IF('PCN Variation'!B1227="","",IF('PCN Variation'!K1227="","",'PCN Variation'!K1227))</f>
        <v/>
      </c>
      <c r="E1223" t="str">
        <f>IF('PCN Variation'!B1227="","",IF('PCN Variation'!M1227="","",'PCN Variation'!M1227))</f>
        <v/>
      </c>
      <c r="F1223" t="str">
        <f>IF('PCN Variation'!B1227="","",IF('PCN Variation'!I1227="","",'PCN Variation'!I1227))</f>
        <v/>
      </c>
      <c r="G1223" t="str">
        <f>IF('PCN Variation'!B1227="","",IF('PCN Variation'!S1227="","",'PCN Variation'!S1227))</f>
        <v/>
      </c>
      <c r="H1223" t="str">
        <f>IF('PCN Variation'!B1227="","",IF('PCN Variation'!U1227="","",'PCN Variation'!U1227))</f>
        <v/>
      </c>
    </row>
    <row r="1224" spans="1:8" x14ac:dyDescent="0.35">
      <c r="A1224" t="str">
        <f>IF('PCN Variation'!B1228="","",'PCN Variation'!B1228)</f>
        <v/>
      </c>
      <c r="B1224" t="str">
        <f>IF('PCN Variation'!B1228="","",IF('PCN Variation'!G1228="","",'PCN Variation'!G1228))</f>
        <v/>
      </c>
      <c r="C1224" t="str">
        <f>IF('PCN Variation'!B1228="","",IF('PCN Variation'!O1228="","",'PCN Variation'!O1228))</f>
        <v/>
      </c>
      <c r="D1224" t="str">
        <f>IF('PCN Variation'!B1228="","",IF('PCN Variation'!K1228="","",'PCN Variation'!K1228))</f>
        <v/>
      </c>
      <c r="E1224" t="str">
        <f>IF('PCN Variation'!B1228="","",IF('PCN Variation'!M1228="","",'PCN Variation'!M1228))</f>
        <v/>
      </c>
      <c r="F1224" t="str">
        <f>IF('PCN Variation'!B1228="","",IF('PCN Variation'!I1228="","",'PCN Variation'!I1228))</f>
        <v/>
      </c>
      <c r="G1224" t="str">
        <f>IF('PCN Variation'!B1228="","",IF('PCN Variation'!S1228="","",'PCN Variation'!S1228))</f>
        <v/>
      </c>
      <c r="H1224" t="str">
        <f>IF('PCN Variation'!B1228="","",IF('PCN Variation'!U1228="","",'PCN Variation'!U1228))</f>
        <v/>
      </c>
    </row>
    <row r="1225" spans="1:8" x14ac:dyDescent="0.35">
      <c r="A1225" t="str">
        <f>IF('PCN Variation'!B1229="","",'PCN Variation'!B1229)</f>
        <v/>
      </c>
      <c r="B1225" t="str">
        <f>IF('PCN Variation'!B1229="","",IF('PCN Variation'!G1229="","",'PCN Variation'!G1229))</f>
        <v/>
      </c>
      <c r="C1225" t="str">
        <f>IF('PCN Variation'!B1229="","",IF('PCN Variation'!O1229="","",'PCN Variation'!O1229))</f>
        <v/>
      </c>
      <c r="D1225" t="str">
        <f>IF('PCN Variation'!B1229="","",IF('PCN Variation'!K1229="","",'PCN Variation'!K1229))</f>
        <v/>
      </c>
      <c r="E1225" t="str">
        <f>IF('PCN Variation'!B1229="","",IF('PCN Variation'!M1229="","",'PCN Variation'!M1229))</f>
        <v/>
      </c>
      <c r="F1225" t="str">
        <f>IF('PCN Variation'!B1229="","",IF('PCN Variation'!I1229="","",'PCN Variation'!I1229))</f>
        <v/>
      </c>
      <c r="G1225" t="str">
        <f>IF('PCN Variation'!B1229="","",IF('PCN Variation'!S1229="","",'PCN Variation'!S1229))</f>
        <v/>
      </c>
      <c r="H1225" t="str">
        <f>IF('PCN Variation'!B1229="","",IF('PCN Variation'!U1229="","",'PCN Variation'!U1229))</f>
        <v/>
      </c>
    </row>
    <row r="1226" spans="1:8" x14ac:dyDescent="0.35">
      <c r="A1226" t="str">
        <f>IF('PCN Variation'!B1230="","",'PCN Variation'!B1230)</f>
        <v/>
      </c>
      <c r="B1226" t="str">
        <f>IF('PCN Variation'!B1230="","",IF('PCN Variation'!G1230="","",'PCN Variation'!G1230))</f>
        <v/>
      </c>
      <c r="C1226" t="str">
        <f>IF('PCN Variation'!B1230="","",IF('PCN Variation'!O1230="","",'PCN Variation'!O1230))</f>
        <v/>
      </c>
      <c r="D1226" t="str">
        <f>IF('PCN Variation'!B1230="","",IF('PCN Variation'!K1230="","",'PCN Variation'!K1230))</f>
        <v/>
      </c>
      <c r="E1226" t="str">
        <f>IF('PCN Variation'!B1230="","",IF('PCN Variation'!M1230="","",'PCN Variation'!M1230))</f>
        <v/>
      </c>
      <c r="F1226" t="str">
        <f>IF('PCN Variation'!B1230="","",IF('PCN Variation'!I1230="","",'PCN Variation'!I1230))</f>
        <v/>
      </c>
      <c r="G1226" t="str">
        <f>IF('PCN Variation'!B1230="","",IF('PCN Variation'!S1230="","",'PCN Variation'!S1230))</f>
        <v/>
      </c>
      <c r="H1226" t="str">
        <f>IF('PCN Variation'!B1230="","",IF('PCN Variation'!U1230="","",'PCN Variation'!U1230))</f>
        <v/>
      </c>
    </row>
    <row r="1227" spans="1:8" x14ac:dyDescent="0.35">
      <c r="A1227" t="str">
        <f>IF('PCN Variation'!B1231="","",'PCN Variation'!B1231)</f>
        <v/>
      </c>
      <c r="B1227" t="str">
        <f>IF('PCN Variation'!B1231="","",IF('PCN Variation'!G1231="","",'PCN Variation'!G1231))</f>
        <v/>
      </c>
      <c r="C1227" t="str">
        <f>IF('PCN Variation'!B1231="","",IF('PCN Variation'!O1231="","",'PCN Variation'!O1231))</f>
        <v/>
      </c>
      <c r="D1227" t="str">
        <f>IF('PCN Variation'!B1231="","",IF('PCN Variation'!K1231="","",'PCN Variation'!K1231))</f>
        <v/>
      </c>
      <c r="E1227" t="str">
        <f>IF('PCN Variation'!B1231="","",IF('PCN Variation'!M1231="","",'PCN Variation'!M1231))</f>
        <v/>
      </c>
      <c r="F1227" t="str">
        <f>IF('PCN Variation'!B1231="","",IF('PCN Variation'!I1231="","",'PCN Variation'!I1231))</f>
        <v/>
      </c>
      <c r="G1227" t="str">
        <f>IF('PCN Variation'!B1231="","",IF('PCN Variation'!S1231="","",'PCN Variation'!S1231))</f>
        <v/>
      </c>
      <c r="H1227" t="str">
        <f>IF('PCN Variation'!B1231="","",IF('PCN Variation'!U1231="","",'PCN Variation'!U1231))</f>
        <v/>
      </c>
    </row>
    <row r="1228" spans="1:8" x14ac:dyDescent="0.35">
      <c r="A1228" t="str">
        <f>IF('PCN Variation'!B1232="","",'PCN Variation'!B1232)</f>
        <v/>
      </c>
      <c r="B1228" t="str">
        <f>IF('PCN Variation'!B1232="","",IF('PCN Variation'!G1232="","",'PCN Variation'!G1232))</f>
        <v/>
      </c>
      <c r="C1228" t="str">
        <f>IF('PCN Variation'!B1232="","",IF('PCN Variation'!O1232="","",'PCN Variation'!O1232))</f>
        <v/>
      </c>
      <c r="D1228" t="str">
        <f>IF('PCN Variation'!B1232="","",IF('PCN Variation'!K1232="","",'PCN Variation'!K1232))</f>
        <v/>
      </c>
      <c r="E1228" t="str">
        <f>IF('PCN Variation'!B1232="","",IF('PCN Variation'!M1232="","",'PCN Variation'!M1232))</f>
        <v/>
      </c>
      <c r="F1228" t="str">
        <f>IF('PCN Variation'!B1232="","",IF('PCN Variation'!I1232="","",'PCN Variation'!I1232))</f>
        <v/>
      </c>
      <c r="G1228" t="str">
        <f>IF('PCN Variation'!B1232="","",IF('PCN Variation'!S1232="","",'PCN Variation'!S1232))</f>
        <v/>
      </c>
      <c r="H1228" t="str">
        <f>IF('PCN Variation'!B1232="","",IF('PCN Variation'!U1232="","",'PCN Variation'!U1232))</f>
        <v/>
      </c>
    </row>
    <row r="1229" spans="1:8" x14ac:dyDescent="0.35">
      <c r="A1229" t="str">
        <f>IF('PCN Variation'!B1233="","",'PCN Variation'!B1233)</f>
        <v/>
      </c>
      <c r="B1229" t="str">
        <f>IF('PCN Variation'!B1233="","",IF('PCN Variation'!G1233="","",'PCN Variation'!G1233))</f>
        <v/>
      </c>
      <c r="C1229" t="str">
        <f>IF('PCN Variation'!B1233="","",IF('PCN Variation'!O1233="","",'PCN Variation'!O1233))</f>
        <v/>
      </c>
      <c r="D1229" t="str">
        <f>IF('PCN Variation'!B1233="","",IF('PCN Variation'!K1233="","",'PCN Variation'!K1233))</f>
        <v/>
      </c>
      <c r="E1229" t="str">
        <f>IF('PCN Variation'!B1233="","",IF('PCN Variation'!M1233="","",'PCN Variation'!M1233))</f>
        <v/>
      </c>
      <c r="F1229" t="str">
        <f>IF('PCN Variation'!B1233="","",IF('PCN Variation'!I1233="","",'PCN Variation'!I1233))</f>
        <v/>
      </c>
      <c r="G1229" t="str">
        <f>IF('PCN Variation'!B1233="","",IF('PCN Variation'!S1233="","",'PCN Variation'!S1233))</f>
        <v/>
      </c>
      <c r="H1229" t="str">
        <f>IF('PCN Variation'!B1233="","",IF('PCN Variation'!U1233="","",'PCN Variation'!U1233))</f>
        <v/>
      </c>
    </row>
    <row r="1230" spans="1:8" x14ac:dyDescent="0.35">
      <c r="A1230" t="str">
        <f>IF('PCN Variation'!B1234="","",'PCN Variation'!B1234)</f>
        <v/>
      </c>
      <c r="B1230" t="str">
        <f>IF('PCN Variation'!B1234="","",IF('PCN Variation'!G1234="","",'PCN Variation'!G1234))</f>
        <v/>
      </c>
      <c r="C1230" t="str">
        <f>IF('PCN Variation'!B1234="","",IF('PCN Variation'!O1234="","",'PCN Variation'!O1234))</f>
        <v/>
      </c>
      <c r="D1230" t="str">
        <f>IF('PCN Variation'!B1234="","",IF('PCN Variation'!K1234="","",'PCN Variation'!K1234))</f>
        <v/>
      </c>
      <c r="E1230" t="str">
        <f>IF('PCN Variation'!B1234="","",IF('PCN Variation'!M1234="","",'PCN Variation'!M1234))</f>
        <v/>
      </c>
      <c r="F1230" t="str">
        <f>IF('PCN Variation'!B1234="","",IF('PCN Variation'!I1234="","",'PCN Variation'!I1234))</f>
        <v/>
      </c>
      <c r="G1230" t="str">
        <f>IF('PCN Variation'!B1234="","",IF('PCN Variation'!S1234="","",'PCN Variation'!S1234))</f>
        <v/>
      </c>
      <c r="H1230" t="str">
        <f>IF('PCN Variation'!B1234="","",IF('PCN Variation'!U1234="","",'PCN Variation'!U1234))</f>
        <v/>
      </c>
    </row>
    <row r="1231" spans="1:8" x14ac:dyDescent="0.35">
      <c r="A1231" t="str">
        <f>IF('PCN Variation'!B1235="","",'PCN Variation'!B1235)</f>
        <v/>
      </c>
      <c r="B1231" t="str">
        <f>IF('PCN Variation'!B1235="","",IF('PCN Variation'!G1235="","",'PCN Variation'!G1235))</f>
        <v/>
      </c>
      <c r="C1231" t="str">
        <f>IF('PCN Variation'!B1235="","",IF('PCN Variation'!O1235="","",'PCN Variation'!O1235))</f>
        <v/>
      </c>
      <c r="D1231" t="str">
        <f>IF('PCN Variation'!B1235="","",IF('PCN Variation'!K1235="","",'PCN Variation'!K1235))</f>
        <v/>
      </c>
      <c r="E1231" t="str">
        <f>IF('PCN Variation'!B1235="","",IF('PCN Variation'!M1235="","",'PCN Variation'!M1235))</f>
        <v/>
      </c>
      <c r="F1231" t="str">
        <f>IF('PCN Variation'!B1235="","",IF('PCN Variation'!I1235="","",'PCN Variation'!I1235))</f>
        <v/>
      </c>
      <c r="G1231" t="str">
        <f>IF('PCN Variation'!B1235="","",IF('PCN Variation'!S1235="","",'PCN Variation'!S1235))</f>
        <v/>
      </c>
      <c r="H1231" t="str">
        <f>IF('PCN Variation'!B1235="","",IF('PCN Variation'!U1235="","",'PCN Variation'!U1235))</f>
        <v/>
      </c>
    </row>
    <row r="1232" spans="1:8" x14ac:dyDescent="0.35">
      <c r="A1232" t="str">
        <f>IF('PCN Variation'!B1236="","",'PCN Variation'!B1236)</f>
        <v/>
      </c>
      <c r="B1232" t="str">
        <f>IF('PCN Variation'!B1236="","",IF('PCN Variation'!G1236="","",'PCN Variation'!G1236))</f>
        <v/>
      </c>
      <c r="C1232" t="str">
        <f>IF('PCN Variation'!B1236="","",IF('PCN Variation'!O1236="","",'PCN Variation'!O1236))</f>
        <v/>
      </c>
      <c r="D1232" t="str">
        <f>IF('PCN Variation'!B1236="","",IF('PCN Variation'!K1236="","",'PCN Variation'!K1236))</f>
        <v/>
      </c>
      <c r="E1232" t="str">
        <f>IF('PCN Variation'!B1236="","",IF('PCN Variation'!M1236="","",'PCN Variation'!M1236))</f>
        <v/>
      </c>
      <c r="F1232" t="str">
        <f>IF('PCN Variation'!B1236="","",IF('PCN Variation'!I1236="","",'PCN Variation'!I1236))</f>
        <v/>
      </c>
      <c r="G1232" t="str">
        <f>IF('PCN Variation'!B1236="","",IF('PCN Variation'!S1236="","",'PCN Variation'!S1236))</f>
        <v/>
      </c>
      <c r="H1232" t="str">
        <f>IF('PCN Variation'!B1236="","",IF('PCN Variation'!U1236="","",'PCN Variation'!U1236))</f>
        <v/>
      </c>
    </row>
    <row r="1233" spans="1:8" x14ac:dyDescent="0.35">
      <c r="A1233" t="str">
        <f>IF('PCN Variation'!B1237="","",'PCN Variation'!B1237)</f>
        <v/>
      </c>
      <c r="B1233" t="str">
        <f>IF('PCN Variation'!B1237="","",IF('PCN Variation'!G1237="","",'PCN Variation'!G1237))</f>
        <v/>
      </c>
      <c r="C1233" t="str">
        <f>IF('PCN Variation'!B1237="","",IF('PCN Variation'!O1237="","",'PCN Variation'!O1237))</f>
        <v/>
      </c>
      <c r="D1233" t="str">
        <f>IF('PCN Variation'!B1237="","",IF('PCN Variation'!K1237="","",'PCN Variation'!K1237))</f>
        <v/>
      </c>
      <c r="E1233" t="str">
        <f>IF('PCN Variation'!B1237="","",IF('PCN Variation'!M1237="","",'PCN Variation'!M1237))</f>
        <v/>
      </c>
      <c r="F1233" t="str">
        <f>IF('PCN Variation'!B1237="","",IF('PCN Variation'!I1237="","",'PCN Variation'!I1237))</f>
        <v/>
      </c>
      <c r="G1233" t="str">
        <f>IF('PCN Variation'!B1237="","",IF('PCN Variation'!S1237="","",'PCN Variation'!S1237))</f>
        <v/>
      </c>
      <c r="H1233" t="str">
        <f>IF('PCN Variation'!B1237="","",IF('PCN Variation'!U1237="","",'PCN Variation'!U1237))</f>
        <v/>
      </c>
    </row>
    <row r="1234" spans="1:8" x14ac:dyDescent="0.35">
      <c r="A1234" t="str">
        <f>IF('PCN Variation'!B1238="","",'PCN Variation'!B1238)</f>
        <v/>
      </c>
      <c r="B1234" t="str">
        <f>IF('PCN Variation'!B1238="","",IF('PCN Variation'!G1238="","",'PCN Variation'!G1238))</f>
        <v/>
      </c>
      <c r="C1234" t="str">
        <f>IF('PCN Variation'!B1238="","",IF('PCN Variation'!O1238="","",'PCN Variation'!O1238))</f>
        <v/>
      </c>
      <c r="D1234" t="str">
        <f>IF('PCN Variation'!B1238="","",IF('PCN Variation'!K1238="","",'PCN Variation'!K1238))</f>
        <v/>
      </c>
      <c r="E1234" t="str">
        <f>IF('PCN Variation'!B1238="","",IF('PCN Variation'!M1238="","",'PCN Variation'!M1238))</f>
        <v/>
      </c>
      <c r="F1234" t="str">
        <f>IF('PCN Variation'!B1238="","",IF('PCN Variation'!I1238="","",'PCN Variation'!I1238))</f>
        <v/>
      </c>
      <c r="G1234" t="str">
        <f>IF('PCN Variation'!B1238="","",IF('PCN Variation'!S1238="","",'PCN Variation'!S1238))</f>
        <v/>
      </c>
      <c r="H1234" t="str">
        <f>IF('PCN Variation'!B1238="","",IF('PCN Variation'!U1238="","",'PCN Variation'!U1238))</f>
        <v/>
      </c>
    </row>
    <row r="1235" spans="1:8" x14ac:dyDescent="0.35">
      <c r="A1235" t="str">
        <f>IF('PCN Variation'!B1239="","",'PCN Variation'!B1239)</f>
        <v/>
      </c>
      <c r="B1235" t="str">
        <f>IF('PCN Variation'!B1239="","",IF('PCN Variation'!G1239="","",'PCN Variation'!G1239))</f>
        <v/>
      </c>
      <c r="C1235" t="str">
        <f>IF('PCN Variation'!B1239="","",IF('PCN Variation'!O1239="","",'PCN Variation'!O1239))</f>
        <v/>
      </c>
      <c r="D1235" t="str">
        <f>IF('PCN Variation'!B1239="","",IF('PCN Variation'!K1239="","",'PCN Variation'!K1239))</f>
        <v/>
      </c>
      <c r="E1235" t="str">
        <f>IF('PCN Variation'!B1239="","",IF('PCN Variation'!M1239="","",'PCN Variation'!M1239))</f>
        <v/>
      </c>
      <c r="F1235" t="str">
        <f>IF('PCN Variation'!B1239="","",IF('PCN Variation'!I1239="","",'PCN Variation'!I1239))</f>
        <v/>
      </c>
      <c r="G1235" t="str">
        <f>IF('PCN Variation'!B1239="","",IF('PCN Variation'!S1239="","",'PCN Variation'!S1239))</f>
        <v/>
      </c>
      <c r="H1235" t="str">
        <f>IF('PCN Variation'!B1239="","",IF('PCN Variation'!U1239="","",'PCN Variation'!U1239))</f>
        <v/>
      </c>
    </row>
    <row r="1236" spans="1:8" x14ac:dyDescent="0.35">
      <c r="A1236" t="str">
        <f>IF('PCN Variation'!B1240="","",'PCN Variation'!B1240)</f>
        <v/>
      </c>
      <c r="B1236" t="str">
        <f>IF('PCN Variation'!B1240="","",IF('PCN Variation'!G1240="","",'PCN Variation'!G1240))</f>
        <v/>
      </c>
      <c r="C1236" t="str">
        <f>IF('PCN Variation'!B1240="","",IF('PCN Variation'!O1240="","",'PCN Variation'!O1240))</f>
        <v/>
      </c>
      <c r="D1236" t="str">
        <f>IF('PCN Variation'!B1240="","",IF('PCN Variation'!K1240="","",'PCN Variation'!K1240))</f>
        <v/>
      </c>
      <c r="E1236" t="str">
        <f>IF('PCN Variation'!B1240="","",IF('PCN Variation'!M1240="","",'PCN Variation'!M1240))</f>
        <v/>
      </c>
      <c r="F1236" t="str">
        <f>IF('PCN Variation'!B1240="","",IF('PCN Variation'!I1240="","",'PCN Variation'!I1240))</f>
        <v/>
      </c>
      <c r="G1236" t="str">
        <f>IF('PCN Variation'!B1240="","",IF('PCN Variation'!S1240="","",'PCN Variation'!S1240))</f>
        <v/>
      </c>
      <c r="H1236" t="str">
        <f>IF('PCN Variation'!B1240="","",IF('PCN Variation'!U1240="","",'PCN Variation'!U1240))</f>
        <v/>
      </c>
    </row>
    <row r="1237" spans="1:8" x14ac:dyDescent="0.35">
      <c r="A1237" t="str">
        <f>IF('PCN Variation'!B1241="","",'PCN Variation'!B1241)</f>
        <v/>
      </c>
      <c r="B1237" t="str">
        <f>IF('PCN Variation'!B1241="","",IF('PCN Variation'!G1241="","",'PCN Variation'!G1241))</f>
        <v/>
      </c>
      <c r="C1237" t="str">
        <f>IF('PCN Variation'!B1241="","",IF('PCN Variation'!O1241="","",'PCN Variation'!O1241))</f>
        <v/>
      </c>
      <c r="D1237" t="str">
        <f>IF('PCN Variation'!B1241="","",IF('PCN Variation'!K1241="","",'PCN Variation'!K1241))</f>
        <v/>
      </c>
      <c r="E1237" t="str">
        <f>IF('PCN Variation'!B1241="","",IF('PCN Variation'!M1241="","",'PCN Variation'!M1241))</f>
        <v/>
      </c>
      <c r="F1237" t="str">
        <f>IF('PCN Variation'!B1241="","",IF('PCN Variation'!I1241="","",'PCN Variation'!I1241))</f>
        <v/>
      </c>
      <c r="G1237" t="str">
        <f>IF('PCN Variation'!B1241="","",IF('PCN Variation'!S1241="","",'PCN Variation'!S1241))</f>
        <v/>
      </c>
      <c r="H1237" t="str">
        <f>IF('PCN Variation'!B1241="","",IF('PCN Variation'!U1241="","",'PCN Variation'!U1241))</f>
        <v/>
      </c>
    </row>
    <row r="1238" spans="1:8" x14ac:dyDescent="0.35">
      <c r="A1238" t="str">
        <f>IF('PCN Variation'!B1242="","",'PCN Variation'!B1242)</f>
        <v/>
      </c>
      <c r="B1238" t="str">
        <f>IF('PCN Variation'!B1242="","",IF('PCN Variation'!G1242="","",'PCN Variation'!G1242))</f>
        <v/>
      </c>
      <c r="C1238" t="str">
        <f>IF('PCN Variation'!B1242="","",IF('PCN Variation'!O1242="","",'PCN Variation'!O1242))</f>
        <v/>
      </c>
      <c r="D1238" t="str">
        <f>IF('PCN Variation'!B1242="","",IF('PCN Variation'!K1242="","",'PCN Variation'!K1242))</f>
        <v/>
      </c>
      <c r="E1238" t="str">
        <f>IF('PCN Variation'!B1242="","",IF('PCN Variation'!M1242="","",'PCN Variation'!M1242))</f>
        <v/>
      </c>
      <c r="F1238" t="str">
        <f>IF('PCN Variation'!B1242="","",IF('PCN Variation'!I1242="","",'PCN Variation'!I1242))</f>
        <v/>
      </c>
      <c r="G1238" t="str">
        <f>IF('PCN Variation'!B1242="","",IF('PCN Variation'!S1242="","",'PCN Variation'!S1242))</f>
        <v/>
      </c>
      <c r="H1238" t="str">
        <f>IF('PCN Variation'!B1242="","",IF('PCN Variation'!U1242="","",'PCN Variation'!U1242))</f>
        <v/>
      </c>
    </row>
    <row r="1239" spans="1:8" x14ac:dyDescent="0.35">
      <c r="A1239" t="str">
        <f>IF('PCN Variation'!B1243="","",'PCN Variation'!B1243)</f>
        <v/>
      </c>
      <c r="B1239" t="str">
        <f>IF('PCN Variation'!B1243="","",IF('PCN Variation'!G1243="","",'PCN Variation'!G1243))</f>
        <v/>
      </c>
      <c r="C1239" t="str">
        <f>IF('PCN Variation'!B1243="","",IF('PCN Variation'!O1243="","",'PCN Variation'!O1243))</f>
        <v/>
      </c>
      <c r="D1239" t="str">
        <f>IF('PCN Variation'!B1243="","",IF('PCN Variation'!K1243="","",'PCN Variation'!K1243))</f>
        <v/>
      </c>
      <c r="E1239" t="str">
        <f>IF('PCN Variation'!B1243="","",IF('PCN Variation'!M1243="","",'PCN Variation'!M1243))</f>
        <v/>
      </c>
      <c r="F1239" t="str">
        <f>IF('PCN Variation'!B1243="","",IF('PCN Variation'!I1243="","",'PCN Variation'!I1243))</f>
        <v/>
      </c>
      <c r="G1239" t="str">
        <f>IF('PCN Variation'!B1243="","",IF('PCN Variation'!S1243="","",'PCN Variation'!S1243))</f>
        <v/>
      </c>
      <c r="H1239" t="str">
        <f>IF('PCN Variation'!B1243="","",IF('PCN Variation'!U1243="","",'PCN Variation'!U1243))</f>
        <v/>
      </c>
    </row>
    <row r="1240" spans="1:8" x14ac:dyDescent="0.35">
      <c r="A1240" t="str">
        <f>IF('PCN Variation'!B1244="","",'PCN Variation'!B1244)</f>
        <v/>
      </c>
      <c r="B1240" t="str">
        <f>IF('PCN Variation'!B1244="","",IF('PCN Variation'!G1244="","",'PCN Variation'!G1244))</f>
        <v/>
      </c>
      <c r="C1240" t="str">
        <f>IF('PCN Variation'!B1244="","",IF('PCN Variation'!O1244="","",'PCN Variation'!O1244))</f>
        <v/>
      </c>
      <c r="D1240" t="str">
        <f>IF('PCN Variation'!B1244="","",IF('PCN Variation'!K1244="","",'PCN Variation'!K1244))</f>
        <v/>
      </c>
      <c r="E1240" t="str">
        <f>IF('PCN Variation'!B1244="","",IF('PCN Variation'!M1244="","",'PCN Variation'!M1244))</f>
        <v/>
      </c>
      <c r="F1240" t="str">
        <f>IF('PCN Variation'!B1244="","",IF('PCN Variation'!I1244="","",'PCN Variation'!I1244))</f>
        <v/>
      </c>
      <c r="G1240" t="str">
        <f>IF('PCN Variation'!B1244="","",IF('PCN Variation'!S1244="","",'PCN Variation'!S1244))</f>
        <v/>
      </c>
      <c r="H1240" t="str">
        <f>IF('PCN Variation'!B1244="","",IF('PCN Variation'!U1244="","",'PCN Variation'!U1244))</f>
        <v/>
      </c>
    </row>
    <row r="1241" spans="1:8" x14ac:dyDescent="0.35">
      <c r="A1241" t="str">
        <f>IF('PCN Variation'!B1245="","",'PCN Variation'!B1245)</f>
        <v/>
      </c>
      <c r="B1241" t="str">
        <f>IF('PCN Variation'!B1245="","",IF('PCN Variation'!G1245="","",'PCN Variation'!G1245))</f>
        <v/>
      </c>
      <c r="C1241" t="str">
        <f>IF('PCN Variation'!B1245="","",IF('PCN Variation'!O1245="","",'PCN Variation'!O1245))</f>
        <v/>
      </c>
      <c r="D1241" t="str">
        <f>IF('PCN Variation'!B1245="","",IF('PCN Variation'!K1245="","",'PCN Variation'!K1245))</f>
        <v/>
      </c>
      <c r="E1241" t="str">
        <f>IF('PCN Variation'!B1245="","",IF('PCN Variation'!M1245="","",'PCN Variation'!M1245))</f>
        <v/>
      </c>
      <c r="F1241" t="str">
        <f>IF('PCN Variation'!B1245="","",IF('PCN Variation'!I1245="","",'PCN Variation'!I1245))</f>
        <v/>
      </c>
      <c r="G1241" t="str">
        <f>IF('PCN Variation'!B1245="","",IF('PCN Variation'!S1245="","",'PCN Variation'!S1245))</f>
        <v/>
      </c>
      <c r="H1241" t="str">
        <f>IF('PCN Variation'!B1245="","",IF('PCN Variation'!U1245="","",'PCN Variation'!U1245))</f>
        <v/>
      </c>
    </row>
    <row r="1242" spans="1:8" x14ac:dyDescent="0.35">
      <c r="A1242" t="str">
        <f>IF('PCN Variation'!B1246="","",'PCN Variation'!B1246)</f>
        <v/>
      </c>
      <c r="B1242" t="str">
        <f>IF('PCN Variation'!B1246="","",IF('PCN Variation'!G1246="","",'PCN Variation'!G1246))</f>
        <v/>
      </c>
      <c r="C1242" t="str">
        <f>IF('PCN Variation'!B1246="","",IF('PCN Variation'!O1246="","",'PCN Variation'!O1246))</f>
        <v/>
      </c>
      <c r="D1242" t="str">
        <f>IF('PCN Variation'!B1246="","",IF('PCN Variation'!K1246="","",'PCN Variation'!K1246))</f>
        <v/>
      </c>
      <c r="E1242" t="str">
        <f>IF('PCN Variation'!B1246="","",IF('PCN Variation'!M1246="","",'PCN Variation'!M1246))</f>
        <v/>
      </c>
      <c r="F1242" t="str">
        <f>IF('PCN Variation'!B1246="","",IF('PCN Variation'!I1246="","",'PCN Variation'!I1246))</f>
        <v/>
      </c>
      <c r="G1242" t="str">
        <f>IF('PCN Variation'!B1246="","",IF('PCN Variation'!S1246="","",'PCN Variation'!S1246))</f>
        <v/>
      </c>
      <c r="H1242" t="str">
        <f>IF('PCN Variation'!B1246="","",IF('PCN Variation'!U1246="","",'PCN Variation'!U1246))</f>
        <v/>
      </c>
    </row>
    <row r="1243" spans="1:8" x14ac:dyDescent="0.35">
      <c r="A1243" t="str">
        <f>IF('PCN Variation'!B1247="","",'PCN Variation'!B1247)</f>
        <v/>
      </c>
      <c r="B1243" t="str">
        <f>IF('PCN Variation'!B1247="","",IF('PCN Variation'!G1247="","",'PCN Variation'!G1247))</f>
        <v/>
      </c>
      <c r="C1243" t="str">
        <f>IF('PCN Variation'!B1247="","",IF('PCN Variation'!O1247="","",'PCN Variation'!O1247))</f>
        <v/>
      </c>
      <c r="D1243" t="str">
        <f>IF('PCN Variation'!B1247="","",IF('PCN Variation'!K1247="","",'PCN Variation'!K1247))</f>
        <v/>
      </c>
      <c r="E1243" t="str">
        <f>IF('PCN Variation'!B1247="","",IF('PCN Variation'!M1247="","",'PCN Variation'!M1247))</f>
        <v/>
      </c>
      <c r="F1243" t="str">
        <f>IF('PCN Variation'!B1247="","",IF('PCN Variation'!I1247="","",'PCN Variation'!I1247))</f>
        <v/>
      </c>
      <c r="G1243" t="str">
        <f>IF('PCN Variation'!B1247="","",IF('PCN Variation'!S1247="","",'PCN Variation'!S1247))</f>
        <v/>
      </c>
      <c r="H1243" t="str">
        <f>IF('PCN Variation'!B1247="","",IF('PCN Variation'!U1247="","",'PCN Variation'!U1247))</f>
        <v/>
      </c>
    </row>
    <row r="1244" spans="1:8" x14ac:dyDescent="0.35">
      <c r="A1244" t="str">
        <f>IF('PCN Variation'!B1248="","",'PCN Variation'!B1248)</f>
        <v/>
      </c>
      <c r="B1244" t="str">
        <f>IF('PCN Variation'!B1248="","",IF('PCN Variation'!G1248="","",'PCN Variation'!G1248))</f>
        <v/>
      </c>
      <c r="C1244" t="str">
        <f>IF('PCN Variation'!B1248="","",IF('PCN Variation'!O1248="","",'PCN Variation'!O1248))</f>
        <v/>
      </c>
      <c r="D1244" t="str">
        <f>IF('PCN Variation'!B1248="","",IF('PCN Variation'!K1248="","",'PCN Variation'!K1248))</f>
        <v/>
      </c>
      <c r="E1244" t="str">
        <f>IF('PCN Variation'!B1248="","",IF('PCN Variation'!M1248="","",'PCN Variation'!M1248))</f>
        <v/>
      </c>
      <c r="F1244" t="str">
        <f>IF('PCN Variation'!B1248="","",IF('PCN Variation'!I1248="","",'PCN Variation'!I1248))</f>
        <v/>
      </c>
      <c r="G1244" t="str">
        <f>IF('PCN Variation'!B1248="","",IF('PCN Variation'!S1248="","",'PCN Variation'!S1248))</f>
        <v/>
      </c>
      <c r="H1244" t="str">
        <f>IF('PCN Variation'!B1248="","",IF('PCN Variation'!U1248="","",'PCN Variation'!U1248))</f>
        <v/>
      </c>
    </row>
    <row r="1245" spans="1:8" x14ac:dyDescent="0.35">
      <c r="A1245" t="str">
        <f>IF('PCN Variation'!B1249="","",'PCN Variation'!B1249)</f>
        <v/>
      </c>
      <c r="B1245" t="str">
        <f>IF('PCN Variation'!B1249="","",IF('PCN Variation'!G1249="","",'PCN Variation'!G1249))</f>
        <v/>
      </c>
      <c r="C1245" t="str">
        <f>IF('PCN Variation'!B1249="","",IF('PCN Variation'!O1249="","",'PCN Variation'!O1249))</f>
        <v/>
      </c>
      <c r="D1245" t="str">
        <f>IF('PCN Variation'!B1249="","",IF('PCN Variation'!K1249="","",'PCN Variation'!K1249))</f>
        <v/>
      </c>
      <c r="E1245" t="str">
        <f>IF('PCN Variation'!B1249="","",IF('PCN Variation'!M1249="","",'PCN Variation'!M1249))</f>
        <v/>
      </c>
      <c r="F1245" t="str">
        <f>IF('PCN Variation'!B1249="","",IF('PCN Variation'!I1249="","",'PCN Variation'!I1249))</f>
        <v/>
      </c>
      <c r="G1245" t="str">
        <f>IF('PCN Variation'!B1249="","",IF('PCN Variation'!S1249="","",'PCN Variation'!S1249))</f>
        <v/>
      </c>
      <c r="H1245" t="str">
        <f>IF('PCN Variation'!B1249="","",IF('PCN Variation'!U1249="","",'PCN Variation'!U1249))</f>
        <v/>
      </c>
    </row>
    <row r="1246" spans="1:8" x14ac:dyDescent="0.35">
      <c r="A1246" t="str">
        <f>IF('PCN Variation'!B1250="","",'PCN Variation'!B1250)</f>
        <v/>
      </c>
      <c r="B1246" t="str">
        <f>IF('PCN Variation'!B1250="","",IF('PCN Variation'!G1250="","",'PCN Variation'!G1250))</f>
        <v/>
      </c>
      <c r="C1246" t="str">
        <f>IF('PCN Variation'!B1250="","",IF('PCN Variation'!O1250="","",'PCN Variation'!O1250))</f>
        <v/>
      </c>
      <c r="D1246" t="str">
        <f>IF('PCN Variation'!B1250="","",IF('PCN Variation'!K1250="","",'PCN Variation'!K1250))</f>
        <v/>
      </c>
      <c r="E1246" t="str">
        <f>IF('PCN Variation'!B1250="","",IF('PCN Variation'!M1250="","",'PCN Variation'!M1250))</f>
        <v/>
      </c>
      <c r="F1246" t="str">
        <f>IF('PCN Variation'!B1250="","",IF('PCN Variation'!I1250="","",'PCN Variation'!I1250))</f>
        <v/>
      </c>
      <c r="G1246" t="str">
        <f>IF('PCN Variation'!B1250="","",IF('PCN Variation'!S1250="","",'PCN Variation'!S1250))</f>
        <v/>
      </c>
      <c r="H1246" t="str">
        <f>IF('PCN Variation'!B1250="","",IF('PCN Variation'!U1250="","",'PCN Variation'!U1250))</f>
        <v/>
      </c>
    </row>
    <row r="1247" spans="1:8" x14ac:dyDescent="0.35">
      <c r="A1247" t="str">
        <f>IF('PCN Variation'!B1251="","",'PCN Variation'!B1251)</f>
        <v/>
      </c>
      <c r="B1247" t="str">
        <f>IF('PCN Variation'!B1251="","",IF('PCN Variation'!G1251="","",'PCN Variation'!G1251))</f>
        <v/>
      </c>
      <c r="C1247" t="str">
        <f>IF('PCN Variation'!B1251="","",IF('PCN Variation'!O1251="","",'PCN Variation'!O1251))</f>
        <v/>
      </c>
      <c r="D1247" t="str">
        <f>IF('PCN Variation'!B1251="","",IF('PCN Variation'!K1251="","",'PCN Variation'!K1251))</f>
        <v/>
      </c>
      <c r="E1247" t="str">
        <f>IF('PCN Variation'!B1251="","",IF('PCN Variation'!M1251="","",'PCN Variation'!M1251))</f>
        <v/>
      </c>
      <c r="F1247" t="str">
        <f>IF('PCN Variation'!B1251="","",IF('PCN Variation'!I1251="","",'PCN Variation'!I1251))</f>
        <v/>
      </c>
      <c r="G1247" t="str">
        <f>IF('PCN Variation'!B1251="","",IF('PCN Variation'!S1251="","",'PCN Variation'!S1251))</f>
        <v/>
      </c>
      <c r="H1247" t="str">
        <f>IF('PCN Variation'!B1251="","",IF('PCN Variation'!U1251="","",'PCN Variation'!U1251))</f>
        <v/>
      </c>
    </row>
    <row r="1248" spans="1:8" x14ac:dyDescent="0.35">
      <c r="A1248" t="str">
        <f>IF('PCN Variation'!B1252="","",'PCN Variation'!B1252)</f>
        <v/>
      </c>
      <c r="B1248" t="str">
        <f>IF('PCN Variation'!B1252="","",IF('PCN Variation'!G1252="","",'PCN Variation'!G1252))</f>
        <v/>
      </c>
      <c r="C1248" t="str">
        <f>IF('PCN Variation'!B1252="","",IF('PCN Variation'!O1252="","",'PCN Variation'!O1252))</f>
        <v/>
      </c>
      <c r="D1248" t="str">
        <f>IF('PCN Variation'!B1252="","",IF('PCN Variation'!K1252="","",'PCN Variation'!K1252))</f>
        <v/>
      </c>
      <c r="E1248" t="str">
        <f>IF('PCN Variation'!B1252="","",IF('PCN Variation'!M1252="","",'PCN Variation'!M1252))</f>
        <v/>
      </c>
      <c r="F1248" t="str">
        <f>IF('PCN Variation'!B1252="","",IF('PCN Variation'!I1252="","",'PCN Variation'!I1252))</f>
        <v/>
      </c>
      <c r="G1248" t="str">
        <f>IF('PCN Variation'!B1252="","",IF('PCN Variation'!S1252="","",'PCN Variation'!S1252))</f>
        <v/>
      </c>
      <c r="H1248" t="str">
        <f>IF('PCN Variation'!B1252="","",IF('PCN Variation'!U1252="","",'PCN Variation'!U1252))</f>
        <v/>
      </c>
    </row>
    <row r="1249" spans="1:8" x14ac:dyDescent="0.35">
      <c r="A1249" t="str">
        <f>IF('PCN Variation'!B1253="","",'PCN Variation'!B1253)</f>
        <v/>
      </c>
      <c r="B1249" t="str">
        <f>IF('PCN Variation'!B1253="","",IF('PCN Variation'!G1253="","",'PCN Variation'!G1253))</f>
        <v/>
      </c>
      <c r="C1249" t="str">
        <f>IF('PCN Variation'!B1253="","",IF('PCN Variation'!O1253="","",'PCN Variation'!O1253))</f>
        <v/>
      </c>
      <c r="D1249" t="str">
        <f>IF('PCN Variation'!B1253="","",IF('PCN Variation'!K1253="","",'PCN Variation'!K1253))</f>
        <v/>
      </c>
      <c r="E1249" t="str">
        <f>IF('PCN Variation'!B1253="","",IF('PCN Variation'!M1253="","",'PCN Variation'!M1253))</f>
        <v/>
      </c>
      <c r="F1249" t="str">
        <f>IF('PCN Variation'!B1253="","",IF('PCN Variation'!I1253="","",'PCN Variation'!I1253))</f>
        <v/>
      </c>
      <c r="G1249" t="str">
        <f>IF('PCN Variation'!B1253="","",IF('PCN Variation'!S1253="","",'PCN Variation'!S1253))</f>
        <v/>
      </c>
      <c r="H1249" t="str">
        <f>IF('PCN Variation'!B1253="","",IF('PCN Variation'!U1253="","",'PCN Variation'!U1253))</f>
        <v/>
      </c>
    </row>
    <row r="1250" spans="1:8" x14ac:dyDescent="0.35">
      <c r="A1250" t="str">
        <f>IF('PCN Variation'!B1254="","",'PCN Variation'!B1254)</f>
        <v/>
      </c>
      <c r="B1250" t="str">
        <f>IF('PCN Variation'!B1254="","",IF('PCN Variation'!G1254="","",'PCN Variation'!G1254))</f>
        <v/>
      </c>
      <c r="C1250" t="str">
        <f>IF('PCN Variation'!B1254="","",IF('PCN Variation'!O1254="","",'PCN Variation'!O1254))</f>
        <v/>
      </c>
      <c r="D1250" t="str">
        <f>IF('PCN Variation'!B1254="","",IF('PCN Variation'!K1254="","",'PCN Variation'!K1254))</f>
        <v/>
      </c>
      <c r="E1250" t="str">
        <f>IF('PCN Variation'!B1254="","",IF('PCN Variation'!M1254="","",'PCN Variation'!M1254))</f>
        <v/>
      </c>
      <c r="F1250" t="str">
        <f>IF('PCN Variation'!B1254="","",IF('PCN Variation'!I1254="","",'PCN Variation'!I1254))</f>
        <v/>
      </c>
      <c r="G1250" t="str">
        <f>IF('PCN Variation'!B1254="","",IF('PCN Variation'!S1254="","",'PCN Variation'!S1254))</f>
        <v/>
      </c>
      <c r="H1250" t="str">
        <f>IF('PCN Variation'!B1254="","",IF('PCN Variation'!U1254="","",'PCN Variation'!U1254))</f>
        <v/>
      </c>
    </row>
    <row r="1251" spans="1:8" x14ac:dyDescent="0.35">
      <c r="A1251" t="str">
        <f>IF('PCN Variation'!B1255="","",'PCN Variation'!B1255)</f>
        <v/>
      </c>
      <c r="B1251" t="str">
        <f>IF('PCN Variation'!B1255="","",IF('PCN Variation'!G1255="","",'PCN Variation'!G1255))</f>
        <v/>
      </c>
      <c r="C1251" t="str">
        <f>IF('PCN Variation'!B1255="","",IF('PCN Variation'!O1255="","",'PCN Variation'!O1255))</f>
        <v/>
      </c>
      <c r="D1251" t="str">
        <f>IF('PCN Variation'!B1255="","",IF('PCN Variation'!K1255="","",'PCN Variation'!K1255))</f>
        <v/>
      </c>
      <c r="E1251" t="str">
        <f>IF('PCN Variation'!B1255="","",IF('PCN Variation'!M1255="","",'PCN Variation'!M1255))</f>
        <v/>
      </c>
      <c r="F1251" t="str">
        <f>IF('PCN Variation'!B1255="","",IF('PCN Variation'!I1255="","",'PCN Variation'!I1255))</f>
        <v/>
      </c>
      <c r="G1251" t="str">
        <f>IF('PCN Variation'!B1255="","",IF('PCN Variation'!S1255="","",'PCN Variation'!S1255))</f>
        <v/>
      </c>
      <c r="H1251" t="str">
        <f>IF('PCN Variation'!B1255="","",IF('PCN Variation'!U1255="","",'PCN Variation'!U1255))</f>
        <v/>
      </c>
    </row>
    <row r="1252" spans="1:8" x14ac:dyDescent="0.35">
      <c r="A1252" t="str">
        <f>IF('PCN Variation'!B1256="","",'PCN Variation'!B1256)</f>
        <v/>
      </c>
      <c r="B1252" t="str">
        <f>IF('PCN Variation'!B1256="","",IF('PCN Variation'!G1256="","",'PCN Variation'!G1256))</f>
        <v/>
      </c>
      <c r="C1252" t="str">
        <f>IF('PCN Variation'!B1256="","",IF('PCN Variation'!O1256="","",'PCN Variation'!O1256))</f>
        <v/>
      </c>
      <c r="D1252" t="str">
        <f>IF('PCN Variation'!B1256="","",IF('PCN Variation'!K1256="","",'PCN Variation'!K1256))</f>
        <v/>
      </c>
      <c r="E1252" t="str">
        <f>IF('PCN Variation'!B1256="","",IF('PCN Variation'!M1256="","",'PCN Variation'!M1256))</f>
        <v/>
      </c>
      <c r="F1252" t="str">
        <f>IF('PCN Variation'!B1256="","",IF('PCN Variation'!I1256="","",'PCN Variation'!I1256))</f>
        <v/>
      </c>
      <c r="G1252" t="str">
        <f>IF('PCN Variation'!B1256="","",IF('PCN Variation'!S1256="","",'PCN Variation'!S1256))</f>
        <v/>
      </c>
      <c r="H1252" t="str">
        <f>IF('PCN Variation'!B1256="","",IF('PCN Variation'!U1256="","",'PCN Variation'!U1256))</f>
        <v/>
      </c>
    </row>
    <row r="1253" spans="1:8" x14ac:dyDescent="0.35">
      <c r="A1253" t="str">
        <f>IF('PCN Variation'!B1257="","",'PCN Variation'!B1257)</f>
        <v/>
      </c>
      <c r="B1253" t="str">
        <f>IF('PCN Variation'!B1257="","",IF('PCN Variation'!G1257="","",'PCN Variation'!G1257))</f>
        <v/>
      </c>
      <c r="C1253" t="str">
        <f>IF('PCN Variation'!B1257="","",IF('PCN Variation'!O1257="","",'PCN Variation'!O1257))</f>
        <v/>
      </c>
      <c r="D1253" t="str">
        <f>IF('PCN Variation'!B1257="","",IF('PCN Variation'!K1257="","",'PCN Variation'!K1257))</f>
        <v/>
      </c>
      <c r="E1253" t="str">
        <f>IF('PCN Variation'!B1257="","",IF('PCN Variation'!M1257="","",'PCN Variation'!M1257))</f>
        <v/>
      </c>
      <c r="F1253" t="str">
        <f>IF('PCN Variation'!B1257="","",IF('PCN Variation'!I1257="","",'PCN Variation'!I1257))</f>
        <v/>
      </c>
      <c r="G1253" t="str">
        <f>IF('PCN Variation'!B1257="","",IF('PCN Variation'!S1257="","",'PCN Variation'!S1257))</f>
        <v/>
      </c>
      <c r="H1253" t="str">
        <f>IF('PCN Variation'!B1257="","",IF('PCN Variation'!U1257="","",'PCN Variation'!U1257))</f>
        <v/>
      </c>
    </row>
    <row r="1254" spans="1:8" x14ac:dyDescent="0.35">
      <c r="A1254" t="str">
        <f>IF('PCN Variation'!B1258="","",'PCN Variation'!B1258)</f>
        <v/>
      </c>
      <c r="B1254" t="str">
        <f>IF('PCN Variation'!B1258="","",IF('PCN Variation'!G1258="","",'PCN Variation'!G1258))</f>
        <v/>
      </c>
      <c r="C1254" t="str">
        <f>IF('PCN Variation'!B1258="","",IF('PCN Variation'!O1258="","",'PCN Variation'!O1258))</f>
        <v/>
      </c>
      <c r="D1254" t="str">
        <f>IF('PCN Variation'!B1258="","",IF('PCN Variation'!K1258="","",'PCN Variation'!K1258))</f>
        <v/>
      </c>
      <c r="E1254" t="str">
        <f>IF('PCN Variation'!B1258="","",IF('PCN Variation'!M1258="","",'PCN Variation'!M1258))</f>
        <v/>
      </c>
      <c r="F1254" t="str">
        <f>IF('PCN Variation'!B1258="","",IF('PCN Variation'!I1258="","",'PCN Variation'!I1258))</f>
        <v/>
      </c>
      <c r="G1254" t="str">
        <f>IF('PCN Variation'!B1258="","",IF('PCN Variation'!S1258="","",'PCN Variation'!S1258))</f>
        <v/>
      </c>
      <c r="H1254" t="str">
        <f>IF('PCN Variation'!B1258="","",IF('PCN Variation'!U1258="","",'PCN Variation'!U1258))</f>
        <v/>
      </c>
    </row>
    <row r="1255" spans="1:8" x14ac:dyDescent="0.35">
      <c r="A1255" t="str">
        <f>IF('PCN Variation'!B1259="","",'PCN Variation'!B1259)</f>
        <v/>
      </c>
      <c r="B1255" t="str">
        <f>IF('PCN Variation'!B1259="","",IF('PCN Variation'!G1259="","",'PCN Variation'!G1259))</f>
        <v/>
      </c>
      <c r="C1255" t="str">
        <f>IF('PCN Variation'!B1259="","",IF('PCN Variation'!O1259="","",'PCN Variation'!O1259))</f>
        <v/>
      </c>
      <c r="D1255" t="str">
        <f>IF('PCN Variation'!B1259="","",IF('PCN Variation'!K1259="","",'PCN Variation'!K1259))</f>
        <v/>
      </c>
      <c r="E1255" t="str">
        <f>IF('PCN Variation'!B1259="","",IF('PCN Variation'!M1259="","",'PCN Variation'!M1259))</f>
        <v/>
      </c>
      <c r="F1255" t="str">
        <f>IF('PCN Variation'!B1259="","",IF('PCN Variation'!I1259="","",'PCN Variation'!I1259))</f>
        <v/>
      </c>
      <c r="G1255" t="str">
        <f>IF('PCN Variation'!B1259="","",IF('PCN Variation'!S1259="","",'PCN Variation'!S1259))</f>
        <v/>
      </c>
      <c r="H1255" t="str">
        <f>IF('PCN Variation'!B1259="","",IF('PCN Variation'!U1259="","",'PCN Variation'!U1259))</f>
        <v/>
      </c>
    </row>
    <row r="1256" spans="1:8" x14ac:dyDescent="0.35">
      <c r="A1256" t="str">
        <f>IF('PCN Variation'!B1260="","",'PCN Variation'!B1260)</f>
        <v/>
      </c>
      <c r="B1256" t="str">
        <f>IF('PCN Variation'!B1260="","",IF('PCN Variation'!G1260="","",'PCN Variation'!G1260))</f>
        <v/>
      </c>
      <c r="C1256" t="str">
        <f>IF('PCN Variation'!B1260="","",IF('PCN Variation'!O1260="","",'PCN Variation'!O1260))</f>
        <v/>
      </c>
      <c r="D1256" t="str">
        <f>IF('PCN Variation'!B1260="","",IF('PCN Variation'!K1260="","",'PCN Variation'!K1260))</f>
        <v/>
      </c>
      <c r="E1256" t="str">
        <f>IF('PCN Variation'!B1260="","",IF('PCN Variation'!M1260="","",'PCN Variation'!M1260))</f>
        <v/>
      </c>
      <c r="F1256" t="str">
        <f>IF('PCN Variation'!B1260="","",IF('PCN Variation'!I1260="","",'PCN Variation'!I1260))</f>
        <v/>
      </c>
      <c r="G1256" t="str">
        <f>IF('PCN Variation'!B1260="","",IF('PCN Variation'!S1260="","",'PCN Variation'!S1260))</f>
        <v/>
      </c>
      <c r="H1256" t="str">
        <f>IF('PCN Variation'!B1260="","",IF('PCN Variation'!U1260="","",'PCN Variation'!U1260))</f>
        <v/>
      </c>
    </row>
    <row r="1257" spans="1:8" x14ac:dyDescent="0.35">
      <c r="A1257" t="str">
        <f>IF('PCN Variation'!B1261="","",'PCN Variation'!B1261)</f>
        <v/>
      </c>
      <c r="B1257" t="str">
        <f>IF('PCN Variation'!B1261="","",IF('PCN Variation'!G1261="","",'PCN Variation'!G1261))</f>
        <v/>
      </c>
      <c r="C1257" t="str">
        <f>IF('PCN Variation'!B1261="","",IF('PCN Variation'!O1261="","",'PCN Variation'!O1261))</f>
        <v/>
      </c>
      <c r="D1257" t="str">
        <f>IF('PCN Variation'!B1261="","",IF('PCN Variation'!K1261="","",'PCN Variation'!K1261))</f>
        <v/>
      </c>
      <c r="E1257" t="str">
        <f>IF('PCN Variation'!B1261="","",IF('PCN Variation'!M1261="","",'PCN Variation'!M1261))</f>
        <v/>
      </c>
      <c r="F1257" t="str">
        <f>IF('PCN Variation'!B1261="","",IF('PCN Variation'!I1261="","",'PCN Variation'!I1261))</f>
        <v/>
      </c>
      <c r="G1257" t="str">
        <f>IF('PCN Variation'!B1261="","",IF('PCN Variation'!S1261="","",'PCN Variation'!S1261))</f>
        <v/>
      </c>
      <c r="H1257" t="str">
        <f>IF('PCN Variation'!B1261="","",IF('PCN Variation'!U1261="","",'PCN Variation'!U1261))</f>
        <v/>
      </c>
    </row>
    <row r="1258" spans="1:8" x14ac:dyDescent="0.35">
      <c r="A1258" t="str">
        <f>IF('PCN Variation'!B1262="","",'PCN Variation'!B1262)</f>
        <v/>
      </c>
      <c r="B1258" t="str">
        <f>IF('PCN Variation'!B1262="","",IF('PCN Variation'!G1262="","",'PCN Variation'!G1262))</f>
        <v/>
      </c>
      <c r="C1258" t="str">
        <f>IF('PCN Variation'!B1262="","",IF('PCN Variation'!O1262="","",'PCN Variation'!O1262))</f>
        <v/>
      </c>
      <c r="D1258" t="str">
        <f>IF('PCN Variation'!B1262="","",IF('PCN Variation'!K1262="","",'PCN Variation'!K1262))</f>
        <v/>
      </c>
      <c r="E1258" t="str">
        <f>IF('PCN Variation'!B1262="","",IF('PCN Variation'!M1262="","",'PCN Variation'!M1262))</f>
        <v/>
      </c>
      <c r="F1258" t="str">
        <f>IF('PCN Variation'!B1262="","",IF('PCN Variation'!I1262="","",'PCN Variation'!I1262))</f>
        <v/>
      </c>
      <c r="G1258" t="str">
        <f>IF('PCN Variation'!B1262="","",IF('PCN Variation'!S1262="","",'PCN Variation'!S1262))</f>
        <v/>
      </c>
      <c r="H1258" t="str">
        <f>IF('PCN Variation'!B1262="","",IF('PCN Variation'!U1262="","",'PCN Variation'!U1262))</f>
        <v/>
      </c>
    </row>
    <row r="1259" spans="1:8" x14ac:dyDescent="0.35">
      <c r="A1259" t="str">
        <f>IF('PCN Variation'!B1263="","",'PCN Variation'!B1263)</f>
        <v/>
      </c>
      <c r="B1259" t="str">
        <f>IF('PCN Variation'!B1263="","",IF('PCN Variation'!G1263="","",'PCN Variation'!G1263))</f>
        <v/>
      </c>
      <c r="C1259" t="str">
        <f>IF('PCN Variation'!B1263="","",IF('PCN Variation'!O1263="","",'PCN Variation'!O1263))</f>
        <v/>
      </c>
      <c r="D1259" t="str">
        <f>IF('PCN Variation'!B1263="","",IF('PCN Variation'!K1263="","",'PCN Variation'!K1263))</f>
        <v/>
      </c>
      <c r="E1259" t="str">
        <f>IF('PCN Variation'!B1263="","",IF('PCN Variation'!M1263="","",'PCN Variation'!M1263))</f>
        <v/>
      </c>
      <c r="F1259" t="str">
        <f>IF('PCN Variation'!B1263="","",IF('PCN Variation'!I1263="","",'PCN Variation'!I1263))</f>
        <v/>
      </c>
      <c r="G1259" t="str">
        <f>IF('PCN Variation'!B1263="","",IF('PCN Variation'!S1263="","",'PCN Variation'!S1263))</f>
        <v/>
      </c>
      <c r="H1259" t="str">
        <f>IF('PCN Variation'!B1263="","",IF('PCN Variation'!U1263="","",'PCN Variation'!U1263))</f>
        <v/>
      </c>
    </row>
    <row r="1260" spans="1:8" x14ac:dyDescent="0.35">
      <c r="A1260" t="str">
        <f>IF('PCN Variation'!B1264="","",'PCN Variation'!B1264)</f>
        <v/>
      </c>
      <c r="B1260" t="str">
        <f>IF('PCN Variation'!B1264="","",IF('PCN Variation'!G1264="","",'PCN Variation'!G1264))</f>
        <v/>
      </c>
      <c r="C1260" t="str">
        <f>IF('PCN Variation'!B1264="","",IF('PCN Variation'!O1264="","",'PCN Variation'!O1264))</f>
        <v/>
      </c>
      <c r="D1260" t="str">
        <f>IF('PCN Variation'!B1264="","",IF('PCN Variation'!K1264="","",'PCN Variation'!K1264))</f>
        <v/>
      </c>
      <c r="E1260" t="str">
        <f>IF('PCN Variation'!B1264="","",IF('PCN Variation'!M1264="","",'PCN Variation'!M1264))</f>
        <v/>
      </c>
      <c r="F1260" t="str">
        <f>IF('PCN Variation'!B1264="","",IF('PCN Variation'!I1264="","",'PCN Variation'!I1264))</f>
        <v/>
      </c>
      <c r="G1260" t="str">
        <f>IF('PCN Variation'!B1264="","",IF('PCN Variation'!S1264="","",'PCN Variation'!S1264))</f>
        <v/>
      </c>
      <c r="H1260" t="str">
        <f>IF('PCN Variation'!B1264="","",IF('PCN Variation'!U1264="","",'PCN Variation'!U1264))</f>
        <v/>
      </c>
    </row>
    <row r="1261" spans="1:8" x14ac:dyDescent="0.35">
      <c r="A1261" t="str">
        <f>IF('PCN Variation'!B1265="","",'PCN Variation'!B1265)</f>
        <v/>
      </c>
      <c r="B1261" t="str">
        <f>IF('PCN Variation'!B1265="","",IF('PCN Variation'!G1265="","",'PCN Variation'!G1265))</f>
        <v/>
      </c>
      <c r="C1261" t="str">
        <f>IF('PCN Variation'!B1265="","",IF('PCN Variation'!O1265="","",'PCN Variation'!O1265))</f>
        <v/>
      </c>
      <c r="D1261" t="str">
        <f>IF('PCN Variation'!B1265="","",IF('PCN Variation'!K1265="","",'PCN Variation'!K1265))</f>
        <v/>
      </c>
      <c r="E1261" t="str">
        <f>IF('PCN Variation'!B1265="","",IF('PCN Variation'!M1265="","",'PCN Variation'!M1265))</f>
        <v/>
      </c>
      <c r="F1261" t="str">
        <f>IF('PCN Variation'!B1265="","",IF('PCN Variation'!I1265="","",'PCN Variation'!I1265))</f>
        <v/>
      </c>
      <c r="G1261" t="str">
        <f>IF('PCN Variation'!B1265="","",IF('PCN Variation'!S1265="","",'PCN Variation'!S1265))</f>
        <v/>
      </c>
      <c r="H1261" t="str">
        <f>IF('PCN Variation'!B1265="","",IF('PCN Variation'!U1265="","",'PCN Variation'!U1265))</f>
        <v/>
      </c>
    </row>
    <row r="1262" spans="1:8" x14ac:dyDescent="0.35">
      <c r="A1262" t="str">
        <f>IF('PCN Variation'!B1266="","",'PCN Variation'!B1266)</f>
        <v/>
      </c>
      <c r="B1262" t="str">
        <f>IF('PCN Variation'!B1266="","",IF('PCN Variation'!G1266="","",'PCN Variation'!G1266))</f>
        <v/>
      </c>
      <c r="C1262" t="str">
        <f>IF('PCN Variation'!B1266="","",IF('PCN Variation'!O1266="","",'PCN Variation'!O1266))</f>
        <v/>
      </c>
      <c r="D1262" t="str">
        <f>IF('PCN Variation'!B1266="","",IF('PCN Variation'!K1266="","",'PCN Variation'!K1266))</f>
        <v/>
      </c>
      <c r="E1262" t="str">
        <f>IF('PCN Variation'!B1266="","",IF('PCN Variation'!M1266="","",'PCN Variation'!M1266))</f>
        <v/>
      </c>
      <c r="F1262" t="str">
        <f>IF('PCN Variation'!B1266="","",IF('PCN Variation'!I1266="","",'PCN Variation'!I1266))</f>
        <v/>
      </c>
      <c r="G1262" t="str">
        <f>IF('PCN Variation'!B1266="","",IF('PCN Variation'!S1266="","",'PCN Variation'!S1266))</f>
        <v/>
      </c>
      <c r="H1262" t="str">
        <f>IF('PCN Variation'!B1266="","",IF('PCN Variation'!U1266="","",'PCN Variation'!U1266))</f>
        <v/>
      </c>
    </row>
    <row r="1263" spans="1:8" x14ac:dyDescent="0.35">
      <c r="A1263" t="str">
        <f>IF('PCN Variation'!B1267="","",'PCN Variation'!B1267)</f>
        <v/>
      </c>
      <c r="B1263" t="str">
        <f>IF('PCN Variation'!B1267="","",IF('PCN Variation'!G1267="","",'PCN Variation'!G1267))</f>
        <v/>
      </c>
      <c r="C1263" t="str">
        <f>IF('PCN Variation'!B1267="","",IF('PCN Variation'!O1267="","",'PCN Variation'!O1267))</f>
        <v/>
      </c>
      <c r="D1263" t="str">
        <f>IF('PCN Variation'!B1267="","",IF('PCN Variation'!K1267="","",'PCN Variation'!K1267))</f>
        <v/>
      </c>
      <c r="E1263" t="str">
        <f>IF('PCN Variation'!B1267="","",IF('PCN Variation'!M1267="","",'PCN Variation'!M1267))</f>
        <v/>
      </c>
      <c r="F1263" t="str">
        <f>IF('PCN Variation'!B1267="","",IF('PCN Variation'!I1267="","",'PCN Variation'!I1267))</f>
        <v/>
      </c>
      <c r="G1263" t="str">
        <f>IF('PCN Variation'!B1267="","",IF('PCN Variation'!S1267="","",'PCN Variation'!S1267))</f>
        <v/>
      </c>
      <c r="H1263" t="str">
        <f>IF('PCN Variation'!B1267="","",IF('PCN Variation'!U1267="","",'PCN Variation'!U1267))</f>
        <v/>
      </c>
    </row>
    <row r="1264" spans="1:8" x14ac:dyDescent="0.35">
      <c r="A1264" t="str">
        <f>IF('PCN Variation'!B1268="","",'PCN Variation'!B1268)</f>
        <v/>
      </c>
      <c r="B1264" t="str">
        <f>IF('PCN Variation'!B1268="","",IF('PCN Variation'!G1268="","",'PCN Variation'!G1268))</f>
        <v/>
      </c>
      <c r="C1264" t="str">
        <f>IF('PCN Variation'!B1268="","",IF('PCN Variation'!O1268="","",'PCN Variation'!O1268))</f>
        <v/>
      </c>
      <c r="D1264" t="str">
        <f>IF('PCN Variation'!B1268="","",IF('PCN Variation'!K1268="","",'PCN Variation'!K1268))</f>
        <v/>
      </c>
      <c r="E1264" t="str">
        <f>IF('PCN Variation'!B1268="","",IF('PCN Variation'!M1268="","",'PCN Variation'!M1268))</f>
        <v/>
      </c>
      <c r="F1264" t="str">
        <f>IF('PCN Variation'!B1268="","",IF('PCN Variation'!I1268="","",'PCN Variation'!I1268))</f>
        <v/>
      </c>
      <c r="G1264" t="str">
        <f>IF('PCN Variation'!B1268="","",IF('PCN Variation'!S1268="","",'PCN Variation'!S1268))</f>
        <v/>
      </c>
      <c r="H1264" t="str">
        <f>IF('PCN Variation'!B1268="","",IF('PCN Variation'!U1268="","",'PCN Variation'!U1268))</f>
        <v/>
      </c>
    </row>
    <row r="1265" spans="1:8" x14ac:dyDescent="0.35">
      <c r="A1265" t="str">
        <f>IF('PCN Variation'!B1269="","",'PCN Variation'!B1269)</f>
        <v/>
      </c>
      <c r="B1265" t="str">
        <f>IF('PCN Variation'!B1269="","",IF('PCN Variation'!G1269="","",'PCN Variation'!G1269))</f>
        <v/>
      </c>
      <c r="C1265" t="str">
        <f>IF('PCN Variation'!B1269="","",IF('PCN Variation'!O1269="","",'PCN Variation'!O1269))</f>
        <v/>
      </c>
      <c r="D1265" t="str">
        <f>IF('PCN Variation'!B1269="","",IF('PCN Variation'!K1269="","",'PCN Variation'!K1269))</f>
        <v/>
      </c>
      <c r="E1265" t="str">
        <f>IF('PCN Variation'!B1269="","",IF('PCN Variation'!M1269="","",'PCN Variation'!M1269))</f>
        <v/>
      </c>
      <c r="F1265" t="str">
        <f>IF('PCN Variation'!B1269="","",IF('PCN Variation'!I1269="","",'PCN Variation'!I1269))</f>
        <v/>
      </c>
      <c r="G1265" t="str">
        <f>IF('PCN Variation'!B1269="","",IF('PCN Variation'!S1269="","",'PCN Variation'!S1269))</f>
        <v/>
      </c>
      <c r="H1265" t="str">
        <f>IF('PCN Variation'!B1269="","",IF('PCN Variation'!U1269="","",'PCN Variation'!U1269))</f>
        <v/>
      </c>
    </row>
    <row r="1266" spans="1:8" x14ac:dyDescent="0.35">
      <c r="A1266" t="str">
        <f>IF('PCN Variation'!B1270="","",'PCN Variation'!B1270)</f>
        <v/>
      </c>
      <c r="B1266" t="str">
        <f>IF('PCN Variation'!B1270="","",IF('PCN Variation'!G1270="","",'PCN Variation'!G1270))</f>
        <v/>
      </c>
      <c r="C1266" t="str">
        <f>IF('PCN Variation'!B1270="","",IF('PCN Variation'!O1270="","",'PCN Variation'!O1270))</f>
        <v/>
      </c>
      <c r="D1266" t="str">
        <f>IF('PCN Variation'!B1270="","",IF('PCN Variation'!K1270="","",'PCN Variation'!K1270))</f>
        <v/>
      </c>
      <c r="E1266" t="str">
        <f>IF('PCN Variation'!B1270="","",IF('PCN Variation'!M1270="","",'PCN Variation'!M1270))</f>
        <v/>
      </c>
      <c r="F1266" t="str">
        <f>IF('PCN Variation'!B1270="","",IF('PCN Variation'!I1270="","",'PCN Variation'!I1270))</f>
        <v/>
      </c>
      <c r="G1266" t="str">
        <f>IF('PCN Variation'!B1270="","",IF('PCN Variation'!S1270="","",'PCN Variation'!S1270))</f>
        <v/>
      </c>
      <c r="H1266" t="str">
        <f>IF('PCN Variation'!B1270="","",IF('PCN Variation'!U1270="","",'PCN Variation'!U1270))</f>
        <v/>
      </c>
    </row>
    <row r="1267" spans="1:8" x14ac:dyDescent="0.35">
      <c r="A1267" t="str">
        <f>IF('PCN Variation'!B1271="","",'PCN Variation'!B1271)</f>
        <v/>
      </c>
      <c r="B1267" t="str">
        <f>IF('PCN Variation'!B1271="","",IF('PCN Variation'!G1271="","",'PCN Variation'!G1271))</f>
        <v/>
      </c>
      <c r="C1267" t="str">
        <f>IF('PCN Variation'!B1271="","",IF('PCN Variation'!O1271="","",'PCN Variation'!O1271))</f>
        <v/>
      </c>
      <c r="D1267" t="str">
        <f>IF('PCN Variation'!B1271="","",IF('PCN Variation'!K1271="","",'PCN Variation'!K1271))</f>
        <v/>
      </c>
      <c r="E1267" t="str">
        <f>IF('PCN Variation'!B1271="","",IF('PCN Variation'!M1271="","",'PCN Variation'!M1271))</f>
        <v/>
      </c>
      <c r="F1267" t="str">
        <f>IF('PCN Variation'!B1271="","",IF('PCN Variation'!I1271="","",'PCN Variation'!I1271))</f>
        <v/>
      </c>
      <c r="G1267" t="str">
        <f>IF('PCN Variation'!B1271="","",IF('PCN Variation'!S1271="","",'PCN Variation'!S1271))</f>
        <v/>
      </c>
      <c r="H1267" t="str">
        <f>IF('PCN Variation'!B1271="","",IF('PCN Variation'!U1271="","",'PCN Variation'!U1271))</f>
        <v/>
      </c>
    </row>
    <row r="1268" spans="1:8" x14ac:dyDescent="0.35">
      <c r="A1268" t="str">
        <f>IF('PCN Variation'!B1272="","",'PCN Variation'!B1272)</f>
        <v/>
      </c>
      <c r="B1268" t="str">
        <f>IF('PCN Variation'!B1272="","",IF('PCN Variation'!G1272="","",'PCN Variation'!G1272))</f>
        <v/>
      </c>
      <c r="C1268" t="str">
        <f>IF('PCN Variation'!B1272="","",IF('PCN Variation'!O1272="","",'PCN Variation'!O1272))</f>
        <v/>
      </c>
      <c r="D1268" t="str">
        <f>IF('PCN Variation'!B1272="","",IF('PCN Variation'!K1272="","",'PCN Variation'!K1272))</f>
        <v/>
      </c>
      <c r="E1268" t="str">
        <f>IF('PCN Variation'!B1272="","",IF('PCN Variation'!M1272="","",'PCN Variation'!M1272))</f>
        <v/>
      </c>
      <c r="F1268" t="str">
        <f>IF('PCN Variation'!B1272="","",IF('PCN Variation'!I1272="","",'PCN Variation'!I1272))</f>
        <v/>
      </c>
      <c r="G1268" t="str">
        <f>IF('PCN Variation'!B1272="","",IF('PCN Variation'!S1272="","",'PCN Variation'!S1272))</f>
        <v/>
      </c>
      <c r="H1268" t="str">
        <f>IF('PCN Variation'!B1272="","",IF('PCN Variation'!U1272="","",'PCN Variation'!U1272))</f>
        <v/>
      </c>
    </row>
    <row r="1269" spans="1:8" x14ac:dyDescent="0.35">
      <c r="A1269" t="str">
        <f>IF('PCN Variation'!B1273="","",'PCN Variation'!B1273)</f>
        <v/>
      </c>
      <c r="B1269" t="str">
        <f>IF('PCN Variation'!B1273="","",IF('PCN Variation'!G1273="","",'PCN Variation'!G1273))</f>
        <v/>
      </c>
      <c r="C1269" t="str">
        <f>IF('PCN Variation'!B1273="","",IF('PCN Variation'!O1273="","",'PCN Variation'!O1273))</f>
        <v/>
      </c>
      <c r="D1269" t="str">
        <f>IF('PCN Variation'!B1273="","",IF('PCN Variation'!K1273="","",'PCN Variation'!K1273))</f>
        <v/>
      </c>
      <c r="E1269" t="str">
        <f>IF('PCN Variation'!B1273="","",IF('PCN Variation'!M1273="","",'PCN Variation'!M1273))</f>
        <v/>
      </c>
      <c r="F1269" t="str">
        <f>IF('PCN Variation'!B1273="","",IF('PCN Variation'!I1273="","",'PCN Variation'!I1273))</f>
        <v/>
      </c>
      <c r="G1269" t="str">
        <f>IF('PCN Variation'!B1273="","",IF('PCN Variation'!S1273="","",'PCN Variation'!S1273))</f>
        <v/>
      </c>
      <c r="H1269" t="str">
        <f>IF('PCN Variation'!B1273="","",IF('PCN Variation'!U1273="","",'PCN Variation'!U1273))</f>
        <v/>
      </c>
    </row>
    <row r="1270" spans="1:8" x14ac:dyDescent="0.35">
      <c r="A1270" t="str">
        <f>IF('PCN Variation'!B1274="","",'PCN Variation'!B1274)</f>
        <v/>
      </c>
      <c r="B1270" t="str">
        <f>IF('PCN Variation'!B1274="","",IF('PCN Variation'!G1274="","",'PCN Variation'!G1274))</f>
        <v/>
      </c>
      <c r="C1270" t="str">
        <f>IF('PCN Variation'!B1274="","",IF('PCN Variation'!O1274="","",'PCN Variation'!O1274))</f>
        <v/>
      </c>
      <c r="D1270" t="str">
        <f>IF('PCN Variation'!B1274="","",IF('PCN Variation'!K1274="","",'PCN Variation'!K1274))</f>
        <v/>
      </c>
      <c r="E1270" t="str">
        <f>IF('PCN Variation'!B1274="","",IF('PCN Variation'!M1274="","",'PCN Variation'!M1274))</f>
        <v/>
      </c>
      <c r="F1270" t="str">
        <f>IF('PCN Variation'!B1274="","",IF('PCN Variation'!I1274="","",'PCN Variation'!I1274))</f>
        <v/>
      </c>
      <c r="G1270" t="str">
        <f>IF('PCN Variation'!B1274="","",IF('PCN Variation'!S1274="","",'PCN Variation'!S1274))</f>
        <v/>
      </c>
      <c r="H1270" t="str">
        <f>IF('PCN Variation'!B1274="","",IF('PCN Variation'!U1274="","",'PCN Variation'!U1274))</f>
        <v/>
      </c>
    </row>
    <row r="1271" spans="1:8" x14ac:dyDescent="0.35">
      <c r="A1271" t="str">
        <f>IF('PCN Variation'!B1275="","",'PCN Variation'!B1275)</f>
        <v/>
      </c>
      <c r="B1271" t="str">
        <f>IF('PCN Variation'!B1275="","",IF('PCN Variation'!G1275="","",'PCN Variation'!G1275))</f>
        <v/>
      </c>
      <c r="C1271" t="str">
        <f>IF('PCN Variation'!B1275="","",IF('PCN Variation'!O1275="","",'PCN Variation'!O1275))</f>
        <v/>
      </c>
      <c r="D1271" t="str">
        <f>IF('PCN Variation'!B1275="","",IF('PCN Variation'!K1275="","",'PCN Variation'!K1275))</f>
        <v/>
      </c>
      <c r="E1271" t="str">
        <f>IF('PCN Variation'!B1275="","",IF('PCN Variation'!M1275="","",'PCN Variation'!M1275))</f>
        <v/>
      </c>
      <c r="F1271" t="str">
        <f>IF('PCN Variation'!B1275="","",IF('PCN Variation'!I1275="","",'PCN Variation'!I1275))</f>
        <v/>
      </c>
      <c r="G1271" t="str">
        <f>IF('PCN Variation'!B1275="","",IF('PCN Variation'!S1275="","",'PCN Variation'!S1275))</f>
        <v/>
      </c>
      <c r="H1271" t="str">
        <f>IF('PCN Variation'!B1275="","",IF('PCN Variation'!U1275="","",'PCN Variation'!U1275))</f>
        <v/>
      </c>
    </row>
    <row r="1272" spans="1:8" x14ac:dyDescent="0.35">
      <c r="A1272" t="str">
        <f>IF('PCN Variation'!B1276="","",'PCN Variation'!B1276)</f>
        <v/>
      </c>
      <c r="B1272" t="str">
        <f>IF('PCN Variation'!B1276="","",IF('PCN Variation'!G1276="","",'PCN Variation'!G1276))</f>
        <v/>
      </c>
      <c r="C1272" t="str">
        <f>IF('PCN Variation'!B1276="","",IF('PCN Variation'!O1276="","",'PCN Variation'!O1276))</f>
        <v/>
      </c>
      <c r="D1272" t="str">
        <f>IF('PCN Variation'!B1276="","",IF('PCN Variation'!K1276="","",'PCN Variation'!K1276))</f>
        <v/>
      </c>
      <c r="E1272" t="str">
        <f>IF('PCN Variation'!B1276="","",IF('PCN Variation'!M1276="","",'PCN Variation'!M1276))</f>
        <v/>
      </c>
      <c r="F1272" t="str">
        <f>IF('PCN Variation'!B1276="","",IF('PCN Variation'!I1276="","",'PCN Variation'!I1276))</f>
        <v/>
      </c>
      <c r="G1272" t="str">
        <f>IF('PCN Variation'!B1276="","",IF('PCN Variation'!S1276="","",'PCN Variation'!S1276))</f>
        <v/>
      </c>
      <c r="H1272" t="str">
        <f>IF('PCN Variation'!B1276="","",IF('PCN Variation'!U1276="","",'PCN Variation'!U1276))</f>
        <v/>
      </c>
    </row>
    <row r="1273" spans="1:8" x14ac:dyDescent="0.35">
      <c r="A1273" t="str">
        <f>IF('PCN Variation'!B1277="","",'PCN Variation'!B1277)</f>
        <v/>
      </c>
      <c r="B1273" t="str">
        <f>IF('PCN Variation'!B1277="","",IF('PCN Variation'!G1277="","",'PCN Variation'!G1277))</f>
        <v/>
      </c>
      <c r="C1273" t="str">
        <f>IF('PCN Variation'!B1277="","",IF('PCN Variation'!O1277="","",'PCN Variation'!O1277))</f>
        <v/>
      </c>
      <c r="D1273" t="str">
        <f>IF('PCN Variation'!B1277="","",IF('PCN Variation'!K1277="","",'PCN Variation'!K1277))</f>
        <v/>
      </c>
      <c r="E1273" t="str">
        <f>IF('PCN Variation'!B1277="","",IF('PCN Variation'!M1277="","",'PCN Variation'!M1277))</f>
        <v/>
      </c>
      <c r="F1273" t="str">
        <f>IF('PCN Variation'!B1277="","",IF('PCN Variation'!I1277="","",'PCN Variation'!I1277))</f>
        <v/>
      </c>
      <c r="G1273" t="str">
        <f>IF('PCN Variation'!B1277="","",IF('PCN Variation'!S1277="","",'PCN Variation'!S1277))</f>
        <v/>
      </c>
      <c r="H1273" t="str">
        <f>IF('PCN Variation'!B1277="","",IF('PCN Variation'!U1277="","",'PCN Variation'!U1277))</f>
        <v/>
      </c>
    </row>
    <row r="1274" spans="1:8" x14ac:dyDescent="0.35">
      <c r="A1274" t="str">
        <f>IF('PCN Variation'!B1278="","",'PCN Variation'!B1278)</f>
        <v/>
      </c>
      <c r="B1274" t="str">
        <f>IF('PCN Variation'!B1278="","",IF('PCN Variation'!G1278="","",'PCN Variation'!G1278))</f>
        <v/>
      </c>
      <c r="C1274" t="str">
        <f>IF('PCN Variation'!B1278="","",IF('PCN Variation'!O1278="","",'PCN Variation'!O1278))</f>
        <v/>
      </c>
      <c r="D1274" t="str">
        <f>IF('PCN Variation'!B1278="","",IF('PCN Variation'!K1278="","",'PCN Variation'!K1278))</f>
        <v/>
      </c>
      <c r="E1274" t="str">
        <f>IF('PCN Variation'!B1278="","",IF('PCN Variation'!M1278="","",'PCN Variation'!M1278))</f>
        <v/>
      </c>
      <c r="F1274" t="str">
        <f>IF('PCN Variation'!B1278="","",IF('PCN Variation'!I1278="","",'PCN Variation'!I1278))</f>
        <v/>
      </c>
      <c r="G1274" t="str">
        <f>IF('PCN Variation'!B1278="","",IF('PCN Variation'!S1278="","",'PCN Variation'!S1278))</f>
        <v/>
      </c>
      <c r="H1274" t="str">
        <f>IF('PCN Variation'!B1278="","",IF('PCN Variation'!U1278="","",'PCN Variation'!U1278))</f>
        <v/>
      </c>
    </row>
    <row r="1275" spans="1:8" x14ac:dyDescent="0.35">
      <c r="A1275" t="str">
        <f>IF('PCN Variation'!B1279="","",'PCN Variation'!B1279)</f>
        <v/>
      </c>
      <c r="B1275" t="str">
        <f>IF('PCN Variation'!B1279="","",IF('PCN Variation'!G1279="","",'PCN Variation'!G1279))</f>
        <v/>
      </c>
      <c r="C1275" t="str">
        <f>IF('PCN Variation'!B1279="","",IF('PCN Variation'!O1279="","",'PCN Variation'!O1279))</f>
        <v/>
      </c>
      <c r="D1275" t="str">
        <f>IF('PCN Variation'!B1279="","",IF('PCN Variation'!K1279="","",'PCN Variation'!K1279))</f>
        <v/>
      </c>
      <c r="E1275" t="str">
        <f>IF('PCN Variation'!B1279="","",IF('PCN Variation'!M1279="","",'PCN Variation'!M1279))</f>
        <v/>
      </c>
      <c r="F1275" t="str">
        <f>IF('PCN Variation'!B1279="","",IF('PCN Variation'!I1279="","",'PCN Variation'!I1279))</f>
        <v/>
      </c>
      <c r="G1275" t="str">
        <f>IF('PCN Variation'!B1279="","",IF('PCN Variation'!S1279="","",'PCN Variation'!S1279))</f>
        <v/>
      </c>
      <c r="H1275" t="str">
        <f>IF('PCN Variation'!B1279="","",IF('PCN Variation'!U1279="","",'PCN Variation'!U1279))</f>
        <v/>
      </c>
    </row>
    <row r="1276" spans="1:8" x14ac:dyDescent="0.35">
      <c r="A1276" t="str">
        <f>IF('PCN Variation'!B1280="","",'PCN Variation'!B1280)</f>
        <v/>
      </c>
      <c r="B1276" t="str">
        <f>IF('PCN Variation'!B1280="","",IF('PCN Variation'!G1280="","",'PCN Variation'!G1280))</f>
        <v/>
      </c>
      <c r="C1276" t="str">
        <f>IF('PCN Variation'!B1280="","",IF('PCN Variation'!O1280="","",'PCN Variation'!O1280))</f>
        <v/>
      </c>
      <c r="D1276" t="str">
        <f>IF('PCN Variation'!B1280="","",IF('PCN Variation'!K1280="","",'PCN Variation'!K1280))</f>
        <v/>
      </c>
      <c r="E1276" t="str">
        <f>IF('PCN Variation'!B1280="","",IF('PCN Variation'!M1280="","",'PCN Variation'!M1280))</f>
        <v/>
      </c>
      <c r="F1276" t="str">
        <f>IF('PCN Variation'!B1280="","",IF('PCN Variation'!I1280="","",'PCN Variation'!I1280))</f>
        <v/>
      </c>
      <c r="G1276" t="str">
        <f>IF('PCN Variation'!B1280="","",IF('PCN Variation'!S1280="","",'PCN Variation'!S1280))</f>
        <v/>
      </c>
      <c r="H1276" t="str">
        <f>IF('PCN Variation'!B1280="","",IF('PCN Variation'!U1280="","",'PCN Variation'!U1280))</f>
        <v/>
      </c>
    </row>
    <row r="1277" spans="1:8" x14ac:dyDescent="0.35">
      <c r="A1277" t="str">
        <f>IF('PCN Variation'!B1281="","",'PCN Variation'!B1281)</f>
        <v/>
      </c>
      <c r="B1277" t="str">
        <f>IF('PCN Variation'!B1281="","",IF('PCN Variation'!G1281="","",'PCN Variation'!G1281))</f>
        <v/>
      </c>
      <c r="C1277" t="str">
        <f>IF('PCN Variation'!B1281="","",IF('PCN Variation'!O1281="","",'PCN Variation'!O1281))</f>
        <v/>
      </c>
      <c r="D1277" t="str">
        <f>IF('PCN Variation'!B1281="","",IF('PCN Variation'!K1281="","",'PCN Variation'!K1281))</f>
        <v/>
      </c>
      <c r="E1277" t="str">
        <f>IF('PCN Variation'!B1281="","",IF('PCN Variation'!M1281="","",'PCN Variation'!M1281))</f>
        <v/>
      </c>
      <c r="F1277" t="str">
        <f>IF('PCN Variation'!B1281="","",IF('PCN Variation'!I1281="","",'PCN Variation'!I1281))</f>
        <v/>
      </c>
      <c r="G1277" t="str">
        <f>IF('PCN Variation'!B1281="","",IF('PCN Variation'!S1281="","",'PCN Variation'!S1281))</f>
        <v/>
      </c>
      <c r="H1277" t="str">
        <f>IF('PCN Variation'!B1281="","",IF('PCN Variation'!U1281="","",'PCN Variation'!U1281))</f>
        <v/>
      </c>
    </row>
    <row r="1278" spans="1:8" x14ac:dyDescent="0.35">
      <c r="A1278" t="str">
        <f>IF('PCN Variation'!B1282="","",'PCN Variation'!B1282)</f>
        <v/>
      </c>
      <c r="B1278" t="str">
        <f>IF('PCN Variation'!B1282="","",IF('PCN Variation'!G1282="","",'PCN Variation'!G1282))</f>
        <v/>
      </c>
      <c r="C1278" t="str">
        <f>IF('PCN Variation'!B1282="","",IF('PCN Variation'!O1282="","",'PCN Variation'!O1282))</f>
        <v/>
      </c>
      <c r="D1278" t="str">
        <f>IF('PCN Variation'!B1282="","",IF('PCN Variation'!K1282="","",'PCN Variation'!K1282))</f>
        <v/>
      </c>
      <c r="E1278" t="str">
        <f>IF('PCN Variation'!B1282="","",IF('PCN Variation'!M1282="","",'PCN Variation'!M1282))</f>
        <v/>
      </c>
      <c r="F1278" t="str">
        <f>IF('PCN Variation'!B1282="","",IF('PCN Variation'!I1282="","",'PCN Variation'!I1282))</f>
        <v/>
      </c>
      <c r="G1278" t="str">
        <f>IF('PCN Variation'!B1282="","",IF('PCN Variation'!S1282="","",'PCN Variation'!S1282))</f>
        <v/>
      </c>
      <c r="H1278" t="str">
        <f>IF('PCN Variation'!B1282="","",IF('PCN Variation'!U1282="","",'PCN Variation'!U1282))</f>
        <v/>
      </c>
    </row>
    <row r="1279" spans="1:8" x14ac:dyDescent="0.35">
      <c r="A1279" t="str">
        <f>IF('PCN Variation'!B1283="","",'PCN Variation'!B1283)</f>
        <v/>
      </c>
      <c r="B1279" t="str">
        <f>IF('PCN Variation'!B1283="","",IF('PCN Variation'!G1283="","",'PCN Variation'!G1283))</f>
        <v/>
      </c>
      <c r="C1279" t="str">
        <f>IF('PCN Variation'!B1283="","",IF('PCN Variation'!O1283="","",'PCN Variation'!O1283))</f>
        <v/>
      </c>
      <c r="D1279" t="str">
        <f>IF('PCN Variation'!B1283="","",IF('PCN Variation'!K1283="","",'PCN Variation'!K1283))</f>
        <v/>
      </c>
      <c r="E1279" t="str">
        <f>IF('PCN Variation'!B1283="","",IF('PCN Variation'!M1283="","",'PCN Variation'!M1283))</f>
        <v/>
      </c>
      <c r="F1279" t="str">
        <f>IF('PCN Variation'!B1283="","",IF('PCN Variation'!I1283="","",'PCN Variation'!I1283))</f>
        <v/>
      </c>
      <c r="G1279" t="str">
        <f>IF('PCN Variation'!B1283="","",IF('PCN Variation'!S1283="","",'PCN Variation'!S1283))</f>
        <v/>
      </c>
      <c r="H1279" t="str">
        <f>IF('PCN Variation'!B1283="","",IF('PCN Variation'!U1283="","",'PCN Variation'!U1283))</f>
        <v/>
      </c>
    </row>
    <row r="1280" spans="1:8" x14ac:dyDescent="0.35">
      <c r="A1280" t="str">
        <f>IF('PCN Variation'!B1284="","",'PCN Variation'!B1284)</f>
        <v/>
      </c>
      <c r="B1280" t="str">
        <f>IF('PCN Variation'!B1284="","",IF('PCN Variation'!G1284="","",'PCN Variation'!G1284))</f>
        <v/>
      </c>
      <c r="C1280" t="str">
        <f>IF('PCN Variation'!B1284="","",IF('PCN Variation'!O1284="","",'PCN Variation'!O1284))</f>
        <v/>
      </c>
      <c r="D1280" t="str">
        <f>IF('PCN Variation'!B1284="","",IF('PCN Variation'!K1284="","",'PCN Variation'!K1284))</f>
        <v/>
      </c>
      <c r="E1280" t="str">
        <f>IF('PCN Variation'!B1284="","",IF('PCN Variation'!M1284="","",'PCN Variation'!M1284))</f>
        <v/>
      </c>
      <c r="F1280" t="str">
        <f>IF('PCN Variation'!B1284="","",IF('PCN Variation'!I1284="","",'PCN Variation'!I1284))</f>
        <v/>
      </c>
      <c r="G1280" t="str">
        <f>IF('PCN Variation'!B1284="","",IF('PCN Variation'!S1284="","",'PCN Variation'!S1284))</f>
        <v/>
      </c>
      <c r="H1280" t="str">
        <f>IF('PCN Variation'!B1284="","",IF('PCN Variation'!U1284="","",'PCN Variation'!U1284))</f>
        <v/>
      </c>
    </row>
    <row r="1281" spans="1:8" x14ac:dyDescent="0.35">
      <c r="A1281" t="str">
        <f>IF('PCN Variation'!B1285="","",'PCN Variation'!B1285)</f>
        <v/>
      </c>
      <c r="B1281" t="str">
        <f>IF('PCN Variation'!B1285="","",IF('PCN Variation'!G1285="","",'PCN Variation'!G1285))</f>
        <v/>
      </c>
      <c r="C1281" t="str">
        <f>IF('PCN Variation'!B1285="","",IF('PCN Variation'!O1285="","",'PCN Variation'!O1285))</f>
        <v/>
      </c>
      <c r="D1281" t="str">
        <f>IF('PCN Variation'!B1285="","",IF('PCN Variation'!K1285="","",'PCN Variation'!K1285))</f>
        <v/>
      </c>
      <c r="E1281" t="str">
        <f>IF('PCN Variation'!B1285="","",IF('PCN Variation'!M1285="","",'PCN Variation'!M1285))</f>
        <v/>
      </c>
      <c r="F1281" t="str">
        <f>IF('PCN Variation'!B1285="","",IF('PCN Variation'!I1285="","",'PCN Variation'!I1285))</f>
        <v/>
      </c>
      <c r="G1281" t="str">
        <f>IF('PCN Variation'!B1285="","",IF('PCN Variation'!S1285="","",'PCN Variation'!S1285))</f>
        <v/>
      </c>
      <c r="H1281" t="str">
        <f>IF('PCN Variation'!B1285="","",IF('PCN Variation'!U1285="","",'PCN Variation'!U1285))</f>
        <v/>
      </c>
    </row>
    <row r="1282" spans="1:8" x14ac:dyDescent="0.35">
      <c r="A1282" t="str">
        <f>IF('PCN Variation'!B1286="","",'PCN Variation'!B1286)</f>
        <v/>
      </c>
      <c r="B1282" t="str">
        <f>IF('PCN Variation'!B1286="","",IF('PCN Variation'!G1286="","",'PCN Variation'!G1286))</f>
        <v/>
      </c>
      <c r="C1282" t="str">
        <f>IF('PCN Variation'!B1286="","",IF('PCN Variation'!O1286="","",'PCN Variation'!O1286))</f>
        <v/>
      </c>
      <c r="D1282" t="str">
        <f>IF('PCN Variation'!B1286="","",IF('PCN Variation'!K1286="","",'PCN Variation'!K1286))</f>
        <v/>
      </c>
      <c r="E1282" t="str">
        <f>IF('PCN Variation'!B1286="","",IF('PCN Variation'!M1286="","",'PCN Variation'!M1286))</f>
        <v/>
      </c>
      <c r="F1282" t="str">
        <f>IF('PCN Variation'!B1286="","",IF('PCN Variation'!I1286="","",'PCN Variation'!I1286))</f>
        <v/>
      </c>
      <c r="G1282" t="str">
        <f>IF('PCN Variation'!B1286="","",IF('PCN Variation'!S1286="","",'PCN Variation'!S1286))</f>
        <v/>
      </c>
      <c r="H1282" t="str">
        <f>IF('PCN Variation'!B1286="","",IF('PCN Variation'!U1286="","",'PCN Variation'!U1286))</f>
        <v/>
      </c>
    </row>
    <row r="1283" spans="1:8" x14ac:dyDescent="0.35">
      <c r="A1283" t="str">
        <f>IF('PCN Variation'!B1287="","",'PCN Variation'!B1287)</f>
        <v/>
      </c>
      <c r="B1283" t="str">
        <f>IF('PCN Variation'!B1287="","",IF('PCN Variation'!G1287="","",'PCN Variation'!G1287))</f>
        <v/>
      </c>
      <c r="C1283" t="str">
        <f>IF('PCN Variation'!B1287="","",IF('PCN Variation'!O1287="","",'PCN Variation'!O1287))</f>
        <v/>
      </c>
      <c r="D1283" t="str">
        <f>IF('PCN Variation'!B1287="","",IF('PCN Variation'!K1287="","",'PCN Variation'!K1287))</f>
        <v/>
      </c>
      <c r="E1283" t="str">
        <f>IF('PCN Variation'!B1287="","",IF('PCN Variation'!M1287="","",'PCN Variation'!M1287))</f>
        <v/>
      </c>
      <c r="F1283" t="str">
        <f>IF('PCN Variation'!B1287="","",IF('PCN Variation'!I1287="","",'PCN Variation'!I1287))</f>
        <v/>
      </c>
      <c r="G1283" t="str">
        <f>IF('PCN Variation'!B1287="","",IF('PCN Variation'!S1287="","",'PCN Variation'!S1287))</f>
        <v/>
      </c>
      <c r="H1283" t="str">
        <f>IF('PCN Variation'!B1287="","",IF('PCN Variation'!U1287="","",'PCN Variation'!U1287))</f>
        <v/>
      </c>
    </row>
    <row r="1284" spans="1:8" x14ac:dyDescent="0.35">
      <c r="A1284" t="str">
        <f>IF('PCN Variation'!B1288="","",'PCN Variation'!B1288)</f>
        <v/>
      </c>
      <c r="B1284" t="str">
        <f>IF('PCN Variation'!B1288="","",IF('PCN Variation'!G1288="","",'PCN Variation'!G1288))</f>
        <v/>
      </c>
      <c r="C1284" t="str">
        <f>IF('PCN Variation'!B1288="","",IF('PCN Variation'!O1288="","",'PCN Variation'!O1288))</f>
        <v/>
      </c>
      <c r="D1284" t="str">
        <f>IF('PCN Variation'!B1288="","",IF('PCN Variation'!K1288="","",'PCN Variation'!K1288))</f>
        <v/>
      </c>
      <c r="E1284" t="str">
        <f>IF('PCN Variation'!B1288="","",IF('PCN Variation'!M1288="","",'PCN Variation'!M1288))</f>
        <v/>
      </c>
      <c r="F1284" t="str">
        <f>IF('PCN Variation'!B1288="","",IF('PCN Variation'!I1288="","",'PCN Variation'!I1288))</f>
        <v/>
      </c>
      <c r="G1284" t="str">
        <f>IF('PCN Variation'!B1288="","",IF('PCN Variation'!S1288="","",'PCN Variation'!S1288))</f>
        <v/>
      </c>
      <c r="H1284" t="str">
        <f>IF('PCN Variation'!B1288="","",IF('PCN Variation'!U1288="","",'PCN Variation'!U1288))</f>
        <v/>
      </c>
    </row>
    <row r="1285" spans="1:8" x14ac:dyDescent="0.35">
      <c r="A1285" t="str">
        <f>IF('PCN Variation'!B1289="","",'PCN Variation'!B1289)</f>
        <v/>
      </c>
      <c r="B1285" t="str">
        <f>IF('PCN Variation'!B1289="","",IF('PCN Variation'!G1289="","",'PCN Variation'!G1289))</f>
        <v/>
      </c>
      <c r="C1285" t="str">
        <f>IF('PCN Variation'!B1289="","",IF('PCN Variation'!O1289="","",'PCN Variation'!O1289))</f>
        <v/>
      </c>
      <c r="D1285" t="str">
        <f>IF('PCN Variation'!B1289="","",IF('PCN Variation'!K1289="","",'PCN Variation'!K1289))</f>
        <v/>
      </c>
      <c r="E1285" t="str">
        <f>IF('PCN Variation'!B1289="","",IF('PCN Variation'!M1289="","",'PCN Variation'!M1289))</f>
        <v/>
      </c>
      <c r="F1285" t="str">
        <f>IF('PCN Variation'!B1289="","",IF('PCN Variation'!I1289="","",'PCN Variation'!I1289))</f>
        <v/>
      </c>
      <c r="G1285" t="str">
        <f>IF('PCN Variation'!B1289="","",IF('PCN Variation'!S1289="","",'PCN Variation'!S1289))</f>
        <v/>
      </c>
      <c r="H1285" t="str">
        <f>IF('PCN Variation'!B1289="","",IF('PCN Variation'!U1289="","",'PCN Variation'!U1289))</f>
        <v/>
      </c>
    </row>
    <row r="1286" spans="1:8" x14ac:dyDescent="0.35">
      <c r="A1286" t="str">
        <f>IF('PCN Variation'!B1290="","",'PCN Variation'!B1290)</f>
        <v/>
      </c>
      <c r="B1286" t="str">
        <f>IF('PCN Variation'!B1290="","",IF('PCN Variation'!G1290="","",'PCN Variation'!G1290))</f>
        <v/>
      </c>
      <c r="C1286" t="str">
        <f>IF('PCN Variation'!B1290="","",IF('PCN Variation'!O1290="","",'PCN Variation'!O1290))</f>
        <v/>
      </c>
      <c r="D1286" t="str">
        <f>IF('PCN Variation'!B1290="","",IF('PCN Variation'!K1290="","",'PCN Variation'!K1290))</f>
        <v/>
      </c>
      <c r="E1286" t="str">
        <f>IF('PCN Variation'!B1290="","",IF('PCN Variation'!M1290="","",'PCN Variation'!M1290))</f>
        <v/>
      </c>
      <c r="F1286" t="str">
        <f>IF('PCN Variation'!B1290="","",IF('PCN Variation'!I1290="","",'PCN Variation'!I1290))</f>
        <v/>
      </c>
      <c r="G1286" t="str">
        <f>IF('PCN Variation'!B1290="","",IF('PCN Variation'!S1290="","",'PCN Variation'!S1290))</f>
        <v/>
      </c>
      <c r="H1286" t="str">
        <f>IF('PCN Variation'!B1290="","",IF('PCN Variation'!U1290="","",'PCN Variation'!U1290))</f>
        <v/>
      </c>
    </row>
    <row r="1287" spans="1:8" x14ac:dyDescent="0.35">
      <c r="A1287" t="str">
        <f>IF('PCN Variation'!B1291="","",'PCN Variation'!B1291)</f>
        <v/>
      </c>
      <c r="B1287" t="str">
        <f>IF('PCN Variation'!B1291="","",IF('PCN Variation'!G1291="","",'PCN Variation'!G1291))</f>
        <v/>
      </c>
      <c r="C1287" t="str">
        <f>IF('PCN Variation'!B1291="","",IF('PCN Variation'!O1291="","",'PCN Variation'!O1291))</f>
        <v/>
      </c>
      <c r="D1287" t="str">
        <f>IF('PCN Variation'!B1291="","",IF('PCN Variation'!K1291="","",'PCN Variation'!K1291))</f>
        <v/>
      </c>
      <c r="E1287" t="str">
        <f>IF('PCN Variation'!B1291="","",IF('PCN Variation'!M1291="","",'PCN Variation'!M1291))</f>
        <v/>
      </c>
      <c r="F1287" t="str">
        <f>IF('PCN Variation'!B1291="","",IF('PCN Variation'!I1291="","",'PCN Variation'!I1291))</f>
        <v/>
      </c>
      <c r="G1287" t="str">
        <f>IF('PCN Variation'!B1291="","",IF('PCN Variation'!S1291="","",'PCN Variation'!S1291))</f>
        <v/>
      </c>
      <c r="H1287" t="str">
        <f>IF('PCN Variation'!B1291="","",IF('PCN Variation'!U1291="","",'PCN Variation'!U1291))</f>
        <v/>
      </c>
    </row>
    <row r="1288" spans="1:8" x14ac:dyDescent="0.35">
      <c r="A1288" t="str">
        <f>IF('PCN Variation'!B1292="","",'PCN Variation'!B1292)</f>
        <v/>
      </c>
      <c r="B1288" t="str">
        <f>IF('PCN Variation'!B1292="","",IF('PCN Variation'!G1292="","",'PCN Variation'!G1292))</f>
        <v/>
      </c>
      <c r="C1288" t="str">
        <f>IF('PCN Variation'!B1292="","",IF('PCN Variation'!O1292="","",'PCN Variation'!O1292))</f>
        <v/>
      </c>
      <c r="D1288" t="str">
        <f>IF('PCN Variation'!B1292="","",IF('PCN Variation'!K1292="","",'PCN Variation'!K1292))</f>
        <v/>
      </c>
      <c r="E1288" t="str">
        <f>IF('PCN Variation'!B1292="","",IF('PCN Variation'!M1292="","",'PCN Variation'!M1292))</f>
        <v/>
      </c>
      <c r="F1288" t="str">
        <f>IF('PCN Variation'!B1292="","",IF('PCN Variation'!I1292="","",'PCN Variation'!I1292))</f>
        <v/>
      </c>
      <c r="G1288" t="str">
        <f>IF('PCN Variation'!B1292="","",IF('PCN Variation'!S1292="","",'PCN Variation'!S1292))</f>
        <v/>
      </c>
      <c r="H1288" t="str">
        <f>IF('PCN Variation'!B1292="","",IF('PCN Variation'!U1292="","",'PCN Variation'!U1292))</f>
        <v/>
      </c>
    </row>
    <row r="1289" spans="1:8" x14ac:dyDescent="0.35">
      <c r="A1289" t="str">
        <f>IF('PCN Variation'!B1293="","",'PCN Variation'!B1293)</f>
        <v/>
      </c>
      <c r="B1289" t="str">
        <f>IF('PCN Variation'!B1293="","",IF('PCN Variation'!G1293="","",'PCN Variation'!G1293))</f>
        <v/>
      </c>
      <c r="C1289" t="str">
        <f>IF('PCN Variation'!B1293="","",IF('PCN Variation'!O1293="","",'PCN Variation'!O1293))</f>
        <v/>
      </c>
      <c r="D1289" t="str">
        <f>IF('PCN Variation'!B1293="","",IF('PCN Variation'!K1293="","",'PCN Variation'!K1293))</f>
        <v/>
      </c>
      <c r="E1289" t="str">
        <f>IF('PCN Variation'!B1293="","",IF('PCN Variation'!M1293="","",'PCN Variation'!M1293))</f>
        <v/>
      </c>
      <c r="F1289" t="str">
        <f>IF('PCN Variation'!B1293="","",IF('PCN Variation'!I1293="","",'PCN Variation'!I1293))</f>
        <v/>
      </c>
      <c r="G1289" t="str">
        <f>IF('PCN Variation'!B1293="","",IF('PCN Variation'!S1293="","",'PCN Variation'!S1293))</f>
        <v/>
      </c>
      <c r="H1289" t="str">
        <f>IF('PCN Variation'!B1293="","",IF('PCN Variation'!U1293="","",'PCN Variation'!U1293))</f>
        <v/>
      </c>
    </row>
    <row r="1290" spans="1:8" x14ac:dyDescent="0.35">
      <c r="A1290" t="str">
        <f>IF('PCN Variation'!B1294="","",'PCN Variation'!B1294)</f>
        <v/>
      </c>
      <c r="B1290" t="str">
        <f>IF('PCN Variation'!B1294="","",IF('PCN Variation'!G1294="","",'PCN Variation'!G1294))</f>
        <v/>
      </c>
      <c r="C1290" t="str">
        <f>IF('PCN Variation'!B1294="","",IF('PCN Variation'!O1294="","",'PCN Variation'!O1294))</f>
        <v/>
      </c>
      <c r="D1290" t="str">
        <f>IF('PCN Variation'!B1294="","",IF('PCN Variation'!K1294="","",'PCN Variation'!K1294))</f>
        <v/>
      </c>
      <c r="E1290" t="str">
        <f>IF('PCN Variation'!B1294="","",IF('PCN Variation'!M1294="","",'PCN Variation'!M1294))</f>
        <v/>
      </c>
      <c r="F1290" t="str">
        <f>IF('PCN Variation'!B1294="","",IF('PCN Variation'!I1294="","",'PCN Variation'!I1294))</f>
        <v/>
      </c>
      <c r="G1290" t="str">
        <f>IF('PCN Variation'!B1294="","",IF('PCN Variation'!S1294="","",'PCN Variation'!S1294))</f>
        <v/>
      </c>
      <c r="H1290" t="str">
        <f>IF('PCN Variation'!B1294="","",IF('PCN Variation'!U1294="","",'PCN Variation'!U1294))</f>
        <v/>
      </c>
    </row>
    <row r="1291" spans="1:8" x14ac:dyDescent="0.35">
      <c r="A1291" t="str">
        <f>IF('PCN Variation'!B1295="","",'PCN Variation'!B1295)</f>
        <v/>
      </c>
      <c r="B1291" t="str">
        <f>IF('PCN Variation'!B1295="","",IF('PCN Variation'!G1295="","",'PCN Variation'!G1295))</f>
        <v/>
      </c>
      <c r="C1291" t="str">
        <f>IF('PCN Variation'!B1295="","",IF('PCN Variation'!O1295="","",'PCN Variation'!O1295))</f>
        <v/>
      </c>
      <c r="D1291" t="str">
        <f>IF('PCN Variation'!B1295="","",IF('PCN Variation'!K1295="","",'PCN Variation'!K1295))</f>
        <v/>
      </c>
      <c r="E1291" t="str">
        <f>IF('PCN Variation'!B1295="","",IF('PCN Variation'!M1295="","",'PCN Variation'!M1295))</f>
        <v/>
      </c>
      <c r="F1291" t="str">
        <f>IF('PCN Variation'!B1295="","",IF('PCN Variation'!I1295="","",'PCN Variation'!I1295))</f>
        <v/>
      </c>
      <c r="G1291" t="str">
        <f>IF('PCN Variation'!B1295="","",IF('PCN Variation'!S1295="","",'PCN Variation'!S1295))</f>
        <v/>
      </c>
      <c r="H1291" t="str">
        <f>IF('PCN Variation'!B1295="","",IF('PCN Variation'!U1295="","",'PCN Variation'!U1295))</f>
        <v/>
      </c>
    </row>
    <row r="1292" spans="1:8" x14ac:dyDescent="0.35">
      <c r="A1292" t="str">
        <f>IF('PCN Variation'!B1296="","",'PCN Variation'!B1296)</f>
        <v/>
      </c>
      <c r="B1292" t="str">
        <f>IF('PCN Variation'!B1296="","",IF('PCN Variation'!G1296="","",'PCN Variation'!G1296))</f>
        <v/>
      </c>
      <c r="C1292" t="str">
        <f>IF('PCN Variation'!B1296="","",IF('PCN Variation'!O1296="","",'PCN Variation'!O1296))</f>
        <v/>
      </c>
      <c r="D1292" t="str">
        <f>IF('PCN Variation'!B1296="","",IF('PCN Variation'!K1296="","",'PCN Variation'!K1296))</f>
        <v/>
      </c>
      <c r="E1292" t="str">
        <f>IF('PCN Variation'!B1296="","",IF('PCN Variation'!M1296="","",'PCN Variation'!M1296))</f>
        <v/>
      </c>
      <c r="F1292" t="str">
        <f>IF('PCN Variation'!B1296="","",IF('PCN Variation'!I1296="","",'PCN Variation'!I1296))</f>
        <v/>
      </c>
      <c r="G1292" t="str">
        <f>IF('PCN Variation'!B1296="","",IF('PCN Variation'!S1296="","",'PCN Variation'!S1296))</f>
        <v/>
      </c>
      <c r="H1292" t="str">
        <f>IF('PCN Variation'!B1296="","",IF('PCN Variation'!U1296="","",'PCN Variation'!U1296))</f>
        <v/>
      </c>
    </row>
    <row r="1293" spans="1:8" x14ac:dyDescent="0.35">
      <c r="A1293" t="str">
        <f>IF('PCN Variation'!B1297="","",'PCN Variation'!B1297)</f>
        <v/>
      </c>
      <c r="B1293" t="str">
        <f>IF('PCN Variation'!B1297="","",IF('PCN Variation'!G1297="","",'PCN Variation'!G1297))</f>
        <v/>
      </c>
      <c r="C1293" t="str">
        <f>IF('PCN Variation'!B1297="","",IF('PCN Variation'!O1297="","",'PCN Variation'!O1297))</f>
        <v/>
      </c>
      <c r="D1293" t="str">
        <f>IF('PCN Variation'!B1297="","",IF('PCN Variation'!K1297="","",'PCN Variation'!K1297))</f>
        <v/>
      </c>
      <c r="E1293" t="str">
        <f>IF('PCN Variation'!B1297="","",IF('PCN Variation'!M1297="","",'PCN Variation'!M1297))</f>
        <v/>
      </c>
      <c r="F1293" t="str">
        <f>IF('PCN Variation'!B1297="","",IF('PCN Variation'!I1297="","",'PCN Variation'!I1297))</f>
        <v/>
      </c>
      <c r="G1293" t="str">
        <f>IF('PCN Variation'!B1297="","",IF('PCN Variation'!S1297="","",'PCN Variation'!S1297))</f>
        <v/>
      </c>
      <c r="H1293" t="str">
        <f>IF('PCN Variation'!B1297="","",IF('PCN Variation'!U1297="","",'PCN Variation'!U1297))</f>
        <v/>
      </c>
    </row>
    <row r="1294" spans="1:8" x14ac:dyDescent="0.35">
      <c r="A1294" t="str">
        <f>IF('PCN Variation'!B1298="","",'PCN Variation'!B1298)</f>
        <v/>
      </c>
      <c r="B1294" t="str">
        <f>IF('PCN Variation'!B1298="","",IF('PCN Variation'!G1298="","",'PCN Variation'!G1298))</f>
        <v/>
      </c>
      <c r="C1294" t="str">
        <f>IF('PCN Variation'!B1298="","",IF('PCN Variation'!O1298="","",'PCN Variation'!O1298))</f>
        <v/>
      </c>
      <c r="D1294" t="str">
        <f>IF('PCN Variation'!B1298="","",IF('PCN Variation'!K1298="","",'PCN Variation'!K1298))</f>
        <v/>
      </c>
      <c r="E1294" t="str">
        <f>IF('PCN Variation'!B1298="","",IF('PCN Variation'!M1298="","",'PCN Variation'!M1298))</f>
        <v/>
      </c>
      <c r="F1294" t="str">
        <f>IF('PCN Variation'!B1298="","",IF('PCN Variation'!I1298="","",'PCN Variation'!I1298))</f>
        <v/>
      </c>
      <c r="G1294" t="str">
        <f>IF('PCN Variation'!B1298="","",IF('PCN Variation'!S1298="","",'PCN Variation'!S1298))</f>
        <v/>
      </c>
      <c r="H1294" t="str">
        <f>IF('PCN Variation'!B1298="","",IF('PCN Variation'!U1298="","",'PCN Variation'!U1298))</f>
        <v/>
      </c>
    </row>
    <row r="1295" spans="1:8" x14ac:dyDescent="0.35">
      <c r="A1295" t="str">
        <f>IF('PCN Variation'!B1299="","",'PCN Variation'!B1299)</f>
        <v/>
      </c>
      <c r="B1295" t="str">
        <f>IF('PCN Variation'!B1299="","",IF('PCN Variation'!G1299="","",'PCN Variation'!G1299))</f>
        <v/>
      </c>
      <c r="C1295" t="str">
        <f>IF('PCN Variation'!B1299="","",IF('PCN Variation'!O1299="","",'PCN Variation'!O1299))</f>
        <v/>
      </c>
      <c r="D1295" t="str">
        <f>IF('PCN Variation'!B1299="","",IF('PCN Variation'!K1299="","",'PCN Variation'!K1299))</f>
        <v/>
      </c>
      <c r="E1295" t="str">
        <f>IF('PCN Variation'!B1299="","",IF('PCN Variation'!M1299="","",'PCN Variation'!M1299))</f>
        <v/>
      </c>
      <c r="F1295" t="str">
        <f>IF('PCN Variation'!B1299="","",IF('PCN Variation'!I1299="","",'PCN Variation'!I1299))</f>
        <v/>
      </c>
      <c r="G1295" t="str">
        <f>IF('PCN Variation'!B1299="","",IF('PCN Variation'!S1299="","",'PCN Variation'!S1299))</f>
        <v/>
      </c>
      <c r="H1295" t="str">
        <f>IF('PCN Variation'!B1299="","",IF('PCN Variation'!U1299="","",'PCN Variation'!U1299))</f>
        <v/>
      </c>
    </row>
    <row r="1296" spans="1:8" x14ac:dyDescent="0.35">
      <c r="A1296" t="str">
        <f>IF('PCN Variation'!B1300="","",'PCN Variation'!B1300)</f>
        <v/>
      </c>
      <c r="B1296" t="str">
        <f>IF('PCN Variation'!B1300="","",IF('PCN Variation'!G1300="","",'PCN Variation'!G1300))</f>
        <v/>
      </c>
      <c r="C1296" t="str">
        <f>IF('PCN Variation'!B1300="","",IF('PCN Variation'!O1300="","",'PCN Variation'!O1300))</f>
        <v/>
      </c>
      <c r="D1296" t="str">
        <f>IF('PCN Variation'!B1300="","",IF('PCN Variation'!K1300="","",'PCN Variation'!K1300))</f>
        <v/>
      </c>
      <c r="E1296" t="str">
        <f>IF('PCN Variation'!B1300="","",IF('PCN Variation'!M1300="","",'PCN Variation'!M1300))</f>
        <v/>
      </c>
      <c r="F1296" t="str">
        <f>IF('PCN Variation'!B1300="","",IF('PCN Variation'!I1300="","",'PCN Variation'!I1300))</f>
        <v/>
      </c>
      <c r="G1296" t="str">
        <f>IF('PCN Variation'!B1300="","",IF('PCN Variation'!S1300="","",'PCN Variation'!S1300))</f>
        <v/>
      </c>
      <c r="H1296" t="str">
        <f>IF('PCN Variation'!B1300="","",IF('PCN Variation'!U1300="","",'PCN Variation'!U1300))</f>
        <v/>
      </c>
    </row>
    <row r="1297" spans="1:8" x14ac:dyDescent="0.35">
      <c r="A1297" t="str">
        <f>IF('PCN Variation'!B1301="","",'PCN Variation'!B1301)</f>
        <v/>
      </c>
      <c r="B1297" t="str">
        <f>IF('PCN Variation'!B1301="","",IF('PCN Variation'!G1301="","",'PCN Variation'!G1301))</f>
        <v/>
      </c>
      <c r="C1297" t="str">
        <f>IF('PCN Variation'!B1301="","",IF('PCN Variation'!O1301="","",'PCN Variation'!O1301))</f>
        <v/>
      </c>
      <c r="D1297" t="str">
        <f>IF('PCN Variation'!B1301="","",IF('PCN Variation'!K1301="","",'PCN Variation'!K1301))</f>
        <v/>
      </c>
      <c r="E1297" t="str">
        <f>IF('PCN Variation'!B1301="","",IF('PCN Variation'!M1301="","",'PCN Variation'!M1301))</f>
        <v/>
      </c>
      <c r="F1297" t="str">
        <f>IF('PCN Variation'!B1301="","",IF('PCN Variation'!I1301="","",'PCN Variation'!I1301))</f>
        <v/>
      </c>
      <c r="G1297" t="str">
        <f>IF('PCN Variation'!B1301="","",IF('PCN Variation'!S1301="","",'PCN Variation'!S1301))</f>
        <v/>
      </c>
      <c r="H1297" t="str">
        <f>IF('PCN Variation'!B1301="","",IF('PCN Variation'!U1301="","",'PCN Variation'!U1301))</f>
        <v/>
      </c>
    </row>
    <row r="1298" spans="1:8" x14ac:dyDescent="0.35">
      <c r="A1298" t="str">
        <f>IF('PCN Variation'!B1302="","",'PCN Variation'!B1302)</f>
        <v/>
      </c>
      <c r="B1298" t="str">
        <f>IF('PCN Variation'!B1302="","",IF('PCN Variation'!G1302="","",'PCN Variation'!G1302))</f>
        <v/>
      </c>
      <c r="C1298" t="str">
        <f>IF('PCN Variation'!B1302="","",IF('PCN Variation'!O1302="","",'PCN Variation'!O1302))</f>
        <v/>
      </c>
      <c r="D1298" t="str">
        <f>IF('PCN Variation'!B1302="","",IF('PCN Variation'!K1302="","",'PCN Variation'!K1302))</f>
        <v/>
      </c>
      <c r="E1298" t="str">
        <f>IF('PCN Variation'!B1302="","",IF('PCN Variation'!M1302="","",'PCN Variation'!M1302))</f>
        <v/>
      </c>
      <c r="F1298" t="str">
        <f>IF('PCN Variation'!B1302="","",IF('PCN Variation'!I1302="","",'PCN Variation'!I1302))</f>
        <v/>
      </c>
      <c r="G1298" t="str">
        <f>IF('PCN Variation'!B1302="","",IF('PCN Variation'!S1302="","",'PCN Variation'!S1302))</f>
        <v/>
      </c>
      <c r="H1298" t="str">
        <f>IF('PCN Variation'!B1302="","",IF('PCN Variation'!U1302="","",'PCN Variation'!U1302))</f>
        <v/>
      </c>
    </row>
    <row r="1299" spans="1:8" x14ac:dyDescent="0.35">
      <c r="A1299" t="str">
        <f>IF('PCN Variation'!B1303="","",'PCN Variation'!B1303)</f>
        <v/>
      </c>
      <c r="B1299" t="str">
        <f>IF('PCN Variation'!B1303="","",IF('PCN Variation'!G1303="","",'PCN Variation'!G1303))</f>
        <v/>
      </c>
      <c r="C1299" t="str">
        <f>IF('PCN Variation'!B1303="","",IF('PCN Variation'!O1303="","",'PCN Variation'!O1303))</f>
        <v/>
      </c>
      <c r="D1299" t="str">
        <f>IF('PCN Variation'!B1303="","",IF('PCN Variation'!K1303="","",'PCN Variation'!K1303))</f>
        <v/>
      </c>
      <c r="E1299" t="str">
        <f>IF('PCN Variation'!B1303="","",IF('PCN Variation'!M1303="","",'PCN Variation'!M1303))</f>
        <v/>
      </c>
      <c r="F1299" t="str">
        <f>IF('PCN Variation'!B1303="","",IF('PCN Variation'!I1303="","",'PCN Variation'!I1303))</f>
        <v/>
      </c>
      <c r="G1299" t="str">
        <f>IF('PCN Variation'!B1303="","",IF('PCN Variation'!S1303="","",'PCN Variation'!S1303))</f>
        <v/>
      </c>
      <c r="H1299" t="str">
        <f>IF('PCN Variation'!B1303="","",IF('PCN Variation'!U1303="","",'PCN Variation'!U1303))</f>
        <v/>
      </c>
    </row>
    <row r="1300" spans="1:8" x14ac:dyDescent="0.35">
      <c r="A1300" t="str">
        <f>IF('PCN Variation'!B1304="","",'PCN Variation'!B1304)</f>
        <v/>
      </c>
      <c r="B1300" t="str">
        <f>IF('PCN Variation'!B1304="","",IF('PCN Variation'!G1304="","",'PCN Variation'!G1304))</f>
        <v/>
      </c>
      <c r="C1300" t="str">
        <f>IF('PCN Variation'!B1304="","",IF('PCN Variation'!O1304="","",'PCN Variation'!O1304))</f>
        <v/>
      </c>
      <c r="D1300" t="str">
        <f>IF('PCN Variation'!B1304="","",IF('PCN Variation'!K1304="","",'PCN Variation'!K1304))</f>
        <v/>
      </c>
      <c r="E1300" t="str">
        <f>IF('PCN Variation'!B1304="","",IF('PCN Variation'!M1304="","",'PCN Variation'!M1304))</f>
        <v/>
      </c>
      <c r="F1300" t="str">
        <f>IF('PCN Variation'!B1304="","",IF('PCN Variation'!I1304="","",'PCN Variation'!I1304))</f>
        <v/>
      </c>
      <c r="G1300" t="str">
        <f>IF('PCN Variation'!B1304="","",IF('PCN Variation'!S1304="","",'PCN Variation'!S1304))</f>
        <v/>
      </c>
      <c r="H1300" t="str">
        <f>IF('PCN Variation'!B1304="","",IF('PCN Variation'!U1304="","",'PCN Variation'!U1304))</f>
        <v/>
      </c>
    </row>
    <row r="1301" spans="1:8" x14ac:dyDescent="0.35">
      <c r="A1301" t="str">
        <f>IF('PCN Variation'!B1305="","",'PCN Variation'!B1305)</f>
        <v/>
      </c>
      <c r="B1301" t="str">
        <f>IF('PCN Variation'!B1305="","",IF('PCN Variation'!G1305="","",'PCN Variation'!G1305))</f>
        <v/>
      </c>
      <c r="C1301" t="str">
        <f>IF('PCN Variation'!B1305="","",IF('PCN Variation'!O1305="","",'PCN Variation'!O1305))</f>
        <v/>
      </c>
      <c r="D1301" t="str">
        <f>IF('PCN Variation'!B1305="","",IF('PCN Variation'!K1305="","",'PCN Variation'!K1305))</f>
        <v/>
      </c>
      <c r="E1301" t="str">
        <f>IF('PCN Variation'!B1305="","",IF('PCN Variation'!M1305="","",'PCN Variation'!M1305))</f>
        <v/>
      </c>
      <c r="F1301" t="str">
        <f>IF('PCN Variation'!B1305="","",IF('PCN Variation'!I1305="","",'PCN Variation'!I1305))</f>
        <v/>
      </c>
      <c r="G1301" t="str">
        <f>IF('PCN Variation'!B1305="","",IF('PCN Variation'!S1305="","",'PCN Variation'!S1305))</f>
        <v/>
      </c>
      <c r="H1301" t="str">
        <f>IF('PCN Variation'!B1305="","",IF('PCN Variation'!U1305="","",'PCN Variation'!U1305))</f>
        <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aveSheetAsCSV">
                <anchor moveWithCells="1" sizeWithCells="1">
                  <from>
                    <xdr:col>1</xdr:col>
                    <xdr:colOff>1136650</xdr:colOff>
                    <xdr:row>0</xdr:row>
                    <xdr:rowOff>107950</xdr:rowOff>
                  </from>
                  <to>
                    <xdr:col>1</xdr:col>
                    <xdr:colOff>2247900</xdr:colOff>
                    <xdr:row>0</xdr:row>
                    <xdr:rowOff>596900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314"/>
  <sheetViews>
    <sheetView showGridLines="0" topLeftCell="A70" zoomScale="90" zoomScaleNormal="90" workbookViewId="0">
      <selection activeCell="B10" sqref="B10"/>
    </sheetView>
  </sheetViews>
  <sheetFormatPr defaultColWidth="8.81640625" defaultRowHeight="15" customHeight="1" x14ac:dyDescent="0.35"/>
  <cols>
    <col min="1" max="1" width="12.6328125" style="22" customWidth="1"/>
    <col min="2" max="2" width="68.6328125" style="22" customWidth="1"/>
    <col min="3" max="3" width="75.6328125" style="22" customWidth="1"/>
    <col min="4" max="4" width="11.6328125" style="22" customWidth="1"/>
    <col min="5" max="16384" width="8.81640625" style="21"/>
  </cols>
  <sheetData>
    <row r="1" spans="1:4" ht="15" customHeight="1" x14ac:dyDescent="0.35">
      <c r="A1" s="41" t="s">
        <v>2654</v>
      </c>
      <c r="B1" s="41" t="s">
        <v>2521</v>
      </c>
      <c r="C1" s="41" t="s">
        <v>35</v>
      </c>
      <c r="D1" s="41" t="s">
        <v>2655</v>
      </c>
    </row>
    <row r="2" spans="1:4" ht="15" customHeight="1" x14ac:dyDescent="0.35">
      <c r="A2" s="42" t="s">
        <v>1261</v>
      </c>
      <c r="B2" s="42" t="s">
        <v>2498</v>
      </c>
      <c r="C2" s="42" t="s">
        <v>2652</v>
      </c>
      <c r="D2" s="32" t="s">
        <v>2521</v>
      </c>
    </row>
    <row r="3" spans="1:4" ht="15" customHeight="1" x14ac:dyDescent="0.35">
      <c r="A3" s="42" t="s">
        <v>1113</v>
      </c>
      <c r="B3" s="42" t="s">
        <v>2352</v>
      </c>
      <c r="C3" s="42" t="s">
        <v>2645</v>
      </c>
      <c r="D3" s="32" t="s">
        <v>2521</v>
      </c>
    </row>
    <row r="4" spans="1:4" ht="15" customHeight="1" x14ac:dyDescent="0.35">
      <c r="A4" s="42" t="s">
        <v>150</v>
      </c>
      <c r="B4" s="42" t="s">
        <v>2603</v>
      </c>
      <c r="C4" s="42" t="s">
        <v>2602</v>
      </c>
      <c r="D4" s="32" t="s">
        <v>2521</v>
      </c>
    </row>
    <row r="5" spans="1:4" ht="15" customHeight="1" x14ac:dyDescent="0.35">
      <c r="A5" s="42" t="s">
        <v>233</v>
      </c>
      <c r="B5" s="42" t="s">
        <v>1482</v>
      </c>
      <c r="C5" s="42" t="s">
        <v>2607</v>
      </c>
      <c r="D5" s="32" t="s">
        <v>2521</v>
      </c>
    </row>
    <row r="6" spans="1:4" ht="15" customHeight="1" x14ac:dyDescent="0.35">
      <c r="A6" s="42" t="s">
        <v>509</v>
      </c>
      <c r="B6" s="42" t="s">
        <v>1754</v>
      </c>
      <c r="C6" s="42" t="s">
        <v>2618</v>
      </c>
      <c r="D6" s="32" t="s">
        <v>2521</v>
      </c>
    </row>
    <row r="7" spans="1:4" ht="15" customHeight="1" x14ac:dyDescent="0.35">
      <c r="A7" s="42" t="s">
        <v>179</v>
      </c>
      <c r="B7" s="42" t="s">
        <v>1428</v>
      </c>
      <c r="C7" s="42" t="s">
        <v>2604</v>
      </c>
      <c r="D7" s="32" t="s">
        <v>2521</v>
      </c>
    </row>
    <row r="8" spans="1:4" ht="15" customHeight="1" x14ac:dyDescent="0.35">
      <c r="A8" s="42" t="s">
        <v>537</v>
      </c>
      <c r="B8" s="42" t="s">
        <v>1781</v>
      </c>
      <c r="C8" s="42" t="s">
        <v>2621</v>
      </c>
      <c r="D8" s="32" t="s">
        <v>2521</v>
      </c>
    </row>
    <row r="9" spans="1:4" ht="15" customHeight="1" x14ac:dyDescent="0.35">
      <c r="A9" s="42" t="s">
        <v>634</v>
      </c>
      <c r="B9" s="42" t="s">
        <v>1877</v>
      </c>
      <c r="C9" s="42" t="s">
        <v>2623</v>
      </c>
      <c r="D9" s="32" t="s">
        <v>2521</v>
      </c>
    </row>
    <row r="10" spans="1:4" ht="15" customHeight="1" x14ac:dyDescent="0.35">
      <c r="A10" s="42" t="s">
        <v>191</v>
      </c>
      <c r="B10" s="42" t="s">
        <v>1440</v>
      </c>
      <c r="C10" s="42" t="s">
        <v>2604</v>
      </c>
      <c r="D10" s="32" t="s">
        <v>2521</v>
      </c>
    </row>
    <row r="11" spans="1:4" ht="15" customHeight="1" x14ac:dyDescent="0.35">
      <c r="A11" s="42" t="s">
        <v>178</v>
      </c>
      <c r="B11" s="42" t="s">
        <v>1427</v>
      </c>
      <c r="C11" s="42" t="s">
        <v>2604</v>
      </c>
      <c r="D11" s="32" t="s">
        <v>2521</v>
      </c>
    </row>
    <row r="12" spans="1:4" ht="15" customHeight="1" x14ac:dyDescent="0.35">
      <c r="A12" s="42" t="s">
        <v>1146</v>
      </c>
      <c r="B12" s="42" t="s">
        <v>2385</v>
      </c>
      <c r="C12" s="42" t="s">
        <v>2646</v>
      </c>
      <c r="D12" s="32" t="s">
        <v>2521</v>
      </c>
    </row>
    <row r="13" spans="1:4" ht="15" customHeight="1" x14ac:dyDescent="0.35">
      <c r="A13" s="42" t="s">
        <v>2709</v>
      </c>
      <c r="B13" s="42" t="s">
        <v>2708</v>
      </c>
      <c r="C13" s="42" t="s">
        <v>2622</v>
      </c>
      <c r="D13" s="32" t="s">
        <v>2521</v>
      </c>
    </row>
    <row r="14" spans="1:4" ht="15" customHeight="1" x14ac:dyDescent="0.35">
      <c r="A14" s="42" t="s">
        <v>2815</v>
      </c>
      <c r="B14" s="42" t="s">
        <v>2761</v>
      </c>
      <c r="C14" s="42" t="s">
        <v>2631</v>
      </c>
      <c r="D14" s="32" t="s">
        <v>2521</v>
      </c>
    </row>
    <row r="15" spans="1:4" ht="15" customHeight="1" x14ac:dyDescent="0.35">
      <c r="A15" s="42" t="s">
        <v>951</v>
      </c>
      <c r="B15" s="42" t="s">
        <v>2191</v>
      </c>
      <c r="C15" s="42" t="s">
        <v>2638</v>
      </c>
      <c r="D15" s="32" t="s">
        <v>2521</v>
      </c>
    </row>
    <row r="16" spans="1:4" ht="15" customHeight="1" x14ac:dyDescent="0.35">
      <c r="A16" s="42" t="s">
        <v>733</v>
      </c>
      <c r="B16" s="42" t="s">
        <v>1974</v>
      </c>
      <c r="C16" s="42" t="s">
        <v>2633</v>
      </c>
      <c r="D16" s="32" t="s">
        <v>2521</v>
      </c>
    </row>
    <row r="17" spans="1:4" ht="15" customHeight="1" x14ac:dyDescent="0.35">
      <c r="A17" s="42" t="s">
        <v>158</v>
      </c>
      <c r="B17" s="42" t="s">
        <v>1407</v>
      </c>
      <c r="C17" s="42" t="s">
        <v>2602</v>
      </c>
      <c r="D17" s="32" t="s">
        <v>2521</v>
      </c>
    </row>
    <row r="18" spans="1:4" ht="15" customHeight="1" x14ac:dyDescent="0.35">
      <c r="A18" s="42" t="s">
        <v>1281</v>
      </c>
      <c r="B18" s="42" t="s">
        <v>2516</v>
      </c>
      <c r="C18" s="42" t="s">
        <v>2652</v>
      </c>
      <c r="D18" s="32" t="s">
        <v>2521</v>
      </c>
    </row>
    <row r="19" spans="1:4" ht="15" customHeight="1" x14ac:dyDescent="0.35">
      <c r="A19" s="42" t="s">
        <v>558</v>
      </c>
      <c r="B19" s="42" t="s">
        <v>1802</v>
      </c>
      <c r="C19" s="42" t="s">
        <v>2621</v>
      </c>
      <c r="D19" s="32" t="s">
        <v>2521</v>
      </c>
    </row>
    <row r="20" spans="1:4" ht="15" customHeight="1" x14ac:dyDescent="0.35">
      <c r="A20" s="42" t="s">
        <v>384</v>
      </c>
      <c r="B20" s="42" t="s">
        <v>1631</v>
      </c>
      <c r="C20" s="42" t="s">
        <v>2615</v>
      </c>
      <c r="D20" s="32" t="s">
        <v>2521</v>
      </c>
    </row>
    <row r="21" spans="1:4" ht="15" customHeight="1" x14ac:dyDescent="0.35">
      <c r="A21" s="42" t="s">
        <v>330</v>
      </c>
      <c r="B21" s="42" t="s">
        <v>1577</v>
      </c>
      <c r="C21" s="42" t="s">
        <v>2612</v>
      </c>
      <c r="D21" s="32" t="s">
        <v>2521</v>
      </c>
    </row>
    <row r="22" spans="1:4" ht="15" customHeight="1" x14ac:dyDescent="0.35">
      <c r="A22" s="42" t="s">
        <v>102</v>
      </c>
      <c r="B22" s="42" t="s">
        <v>1352</v>
      </c>
      <c r="C22" s="42" t="s">
        <v>2600</v>
      </c>
      <c r="D22" s="32" t="s">
        <v>2521</v>
      </c>
    </row>
    <row r="23" spans="1:4" ht="15" customHeight="1" x14ac:dyDescent="0.35">
      <c r="A23" s="42" t="s">
        <v>565</v>
      </c>
      <c r="B23" s="42" t="s">
        <v>1809</v>
      </c>
      <c r="C23" s="42" t="s">
        <v>2621</v>
      </c>
      <c r="D23" s="32" t="s">
        <v>2521</v>
      </c>
    </row>
    <row r="24" spans="1:4" ht="15" customHeight="1" x14ac:dyDescent="0.35">
      <c r="A24" s="42" t="s">
        <v>545</v>
      </c>
      <c r="B24" s="42" t="s">
        <v>1789</v>
      </c>
      <c r="C24" s="42" t="s">
        <v>2621</v>
      </c>
      <c r="D24" s="32" t="s">
        <v>2521</v>
      </c>
    </row>
    <row r="25" spans="1:4" ht="15" customHeight="1" x14ac:dyDescent="0.35">
      <c r="A25" s="42" t="s">
        <v>1222</v>
      </c>
      <c r="B25" s="42" t="s">
        <v>2459</v>
      </c>
      <c r="C25" s="42" t="s">
        <v>2650</v>
      </c>
      <c r="D25" s="32" t="s">
        <v>2521</v>
      </c>
    </row>
    <row r="26" spans="1:4" ht="15" customHeight="1" x14ac:dyDescent="0.35">
      <c r="A26" s="42" t="s">
        <v>473</v>
      </c>
      <c r="B26" s="42" t="s">
        <v>1718</v>
      </c>
      <c r="C26" s="42" t="s">
        <v>2617</v>
      </c>
      <c r="D26" s="32" t="s">
        <v>2521</v>
      </c>
    </row>
    <row r="27" spans="1:4" ht="15" customHeight="1" x14ac:dyDescent="0.35">
      <c r="A27" s="42" t="s">
        <v>488</v>
      </c>
      <c r="B27" s="42" t="s">
        <v>1733</v>
      </c>
      <c r="C27" s="42" t="s">
        <v>2618</v>
      </c>
      <c r="D27" s="32" t="s">
        <v>2521</v>
      </c>
    </row>
    <row r="28" spans="1:4" ht="15" customHeight="1" x14ac:dyDescent="0.35">
      <c r="A28" s="42" t="s">
        <v>260</v>
      </c>
      <c r="B28" s="42" t="s">
        <v>1508</v>
      </c>
      <c r="C28" s="42" t="s">
        <v>2608</v>
      </c>
      <c r="D28" s="32" t="s">
        <v>2521</v>
      </c>
    </row>
    <row r="29" spans="1:4" ht="15" customHeight="1" x14ac:dyDescent="0.35">
      <c r="A29" s="42" t="s">
        <v>1199</v>
      </c>
      <c r="B29" s="42" t="s">
        <v>2436</v>
      </c>
      <c r="C29" s="42" t="s">
        <v>2650</v>
      </c>
      <c r="D29" s="32" t="s">
        <v>2521</v>
      </c>
    </row>
    <row r="30" spans="1:4" ht="15" customHeight="1" x14ac:dyDescent="0.35">
      <c r="A30" s="42" t="s">
        <v>718</v>
      </c>
      <c r="B30" s="42" t="s">
        <v>1959</v>
      </c>
      <c r="C30" s="42" t="s">
        <v>2632</v>
      </c>
      <c r="D30" s="32" t="s">
        <v>2521</v>
      </c>
    </row>
    <row r="31" spans="1:4" ht="15" customHeight="1" x14ac:dyDescent="0.35">
      <c r="A31" s="42" t="s">
        <v>1026</v>
      </c>
      <c r="B31" s="42" t="s">
        <v>2265</v>
      </c>
      <c r="C31" s="42" t="s">
        <v>2643</v>
      </c>
      <c r="D31" s="32" t="s">
        <v>2521</v>
      </c>
    </row>
    <row r="32" spans="1:4" ht="15" customHeight="1" x14ac:dyDescent="0.35">
      <c r="A32" s="42" t="s">
        <v>1032</v>
      </c>
      <c r="B32" s="42" t="s">
        <v>2271</v>
      </c>
      <c r="C32" s="42" t="s">
        <v>2643</v>
      </c>
      <c r="D32" s="32" t="s">
        <v>2521</v>
      </c>
    </row>
    <row r="33" spans="1:4" ht="15" customHeight="1" x14ac:dyDescent="0.35">
      <c r="A33" s="42" t="s">
        <v>2816</v>
      </c>
      <c r="B33" s="42" t="s">
        <v>2762</v>
      </c>
      <c r="C33" s="42" t="s">
        <v>2610</v>
      </c>
      <c r="D33" s="32" t="s">
        <v>2521</v>
      </c>
    </row>
    <row r="34" spans="1:4" ht="15" customHeight="1" x14ac:dyDescent="0.35">
      <c r="A34" s="42" t="s">
        <v>570</v>
      </c>
      <c r="B34" s="42" t="s">
        <v>1814</v>
      </c>
      <c r="C34" s="42" t="s">
        <v>2622</v>
      </c>
      <c r="D34" s="32" t="s">
        <v>2521</v>
      </c>
    </row>
    <row r="35" spans="1:4" ht="15" customHeight="1" x14ac:dyDescent="0.35">
      <c r="A35" s="42" t="s">
        <v>290</v>
      </c>
      <c r="B35" s="42" t="s">
        <v>1538</v>
      </c>
      <c r="C35" s="42" t="s">
        <v>2609</v>
      </c>
      <c r="D35" s="32" t="s">
        <v>2521</v>
      </c>
    </row>
    <row r="36" spans="1:4" ht="15" customHeight="1" x14ac:dyDescent="0.35">
      <c r="A36" s="42" t="s">
        <v>182</v>
      </c>
      <c r="B36" s="42" t="s">
        <v>1431</v>
      </c>
      <c r="C36" s="42" t="s">
        <v>2604</v>
      </c>
      <c r="D36" s="32" t="s">
        <v>2521</v>
      </c>
    </row>
    <row r="37" spans="1:4" ht="15" customHeight="1" x14ac:dyDescent="0.35">
      <c r="A37" s="42" t="s">
        <v>311</v>
      </c>
      <c r="B37" s="42" t="s">
        <v>1559</v>
      </c>
      <c r="C37" s="42" t="s">
        <v>2610</v>
      </c>
      <c r="D37" s="32" t="s">
        <v>2521</v>
      </c>
    </row>
    <row r="38" spans="1:4" ht="15" customHeight="1" x14ac:dyDescent="0.35">
      <c r="A38" s="42" t="s">
        <v>422</v>
      </c>
      <c r="B38" s="42" t="s">
        <v>1668</v>
      </c>
      <c r="C38" s="42" t="s">
        <v>2617</v>
      </c>
      <c r="D38" s="32" t="s">
        <v>2521</v>
      </c>
    </row>
    <row r="39" spans="1:4" ht="15" customHeight="1" x14ac:dyDescent="0.35">
      <c r="A39" s="42" t="s">
        <v>1282</v>
      </c>
      <c r="B39" s="42" t="s">
        <v>2517</v>
      </c>
      <c r="C39" s="42" t="s">
        <v>2652</v>
      </c>
      <c r="D39" s="32" t="s">
        <v>2521</v>
      </c>
    </row>
    <row r="40" spans="1:4" ht="15" customHeight="1" x14ac:dyDescent="0.35">
      <c r="A40" s="42" t="s">
        <v>991</v>
      </c>
      <c r="B40" s="42" t="s">
        <v>2230</v>
      </c>
      <c r="C40" s="42" t="s">
        <v>2640</v>
      </c>
      <c r="D40" s="32" t="s">
        <v>2521</v>
      </c>
    </row>
    <row r="41" spans="1:4" ht="15" customHeight="1" x14ac:dyDescent="0.35">
      <c r="A41" s="42" t="s">
        <v>990</v>
      </c>
      <c r="B41" s="42" t="s">
        <v>2229</v>
      </c>
      <c r="C41" s="42" t="s">
        <v>2640</v>
      </c>
      <c r="D41" s="32" t="s">
        <v>2521</v>
      </c>
    </row>
    <row r="42" spans="1:4" ht="15" customHeight="1" x14ac:dyDescent="0.35">
      <c r="A42" s="42" t="s">
        <v>1208</v>
      </c>
      <c r="B42" s="42" t="s">
        <v>2445</v>
      </c>
      <c r="C42" s="42" t="s">
        <v>2650</v>
      </c>
      <c r="D42" s="32" t="s">
        <v>2521</v>
      </c>
    </row>
    <row r="43" spans="1:4" ht="15" customHeight="1" x14ac:dyDescent="0.35">
      <c r="A43" s="42" t="s">
        <v>69</v>
      </c>
      <c r="B43" s="42" t="s">
        <v>1319</v>
      </c>
      <c r="C43" s="42" t="s">
        <v>2599</v>
      </c>
      <c r="D43" s="32" t="s">
        <v>2521</v>
      </c>
    </row>
    <row r="44" spans="1:4" ht="15" customHeight="1" x14ac:dyDescent="0.35">
      <c r="A44" s="42" t="s">
        <v>385</v>
      </c>
      <c r="B44" s="42" t="s">
        <v>1632</v>
      </c>
      <c r="C44" s="42" t="s">
        <v>2615</v>
      </c>
      <c r="D44" s="32" t="s">
        <v>2521</v>
      </c>
    </row>
    <row r="45" spans="1:4" ht="15" customHeight="1" x14ac:dyDescent="0.35">
      <c r="A45" s="42" t="s">
        <v>997</v>
      </c>
      <c r="B45" s="42" t="s">
        <v>2236</v>
      </c>
      <c r="C45" s="42" t="s">
        <v>2640</v>
      </c>
      <c r="D45" s="32" t="s">
        <v>2521</v>
      </c>
    </row>
    <row r="46" spans="1:4" ht="15" customHeight="1" x14ac:dyDescent="0.35">
      <c r="A46" s="42" t="s">
        <v>992</v>
      </c>
      <c r="B46" s="42" t="s">
        <v>2231</v>
      </c>
      <c r="C46" s="42" t="s">
        <v>2640</v>
      </c>
      <c r="D46" s="32" t="s">
        <v>2521</v>
      </c>
    </row>
    <row r="47" spans="1:4" ht="15" customHeight="1" x14ac:dyDescent="0.35">
      <c r="A47" s="42" t="s">
        <v>635</v>
      </c>
      <c r="B47" s="42" t="s">
        <v>1878</v>
      </c>
      <c r="C47" s="42" t="s">
        <v>2623</v>
      </c>
      <c r="D47" s="32" t="s">
        <v>2521</v>
      </c>
    </row>
    <row r="48" spans="1:4" ht="15" customHeight="1" x14ac:dyDescent="0.35">
      <c r="A48" s="42" t="s">
        <v>614</v>
      </c>
      <c r="B48" s="42" t="s">
        <v>1857</v>
      </c>
      <c r="C48" s="42" t="s">
        <v>2623</v>
      </c>
      <c r="D48" s="32" t="s">
        <v>2521</v>
      </c>
    </row>
    <row r="49" spans="1:4" ht="15" customHeight="1" x14ac:dyDescent="0.35">
      <c r="A49" s="42" t="s">
        <v>438</v>
      </c>
      <c r="B49" s="42" t="s">
        <v>1683</v>
      </c>
      <c r="C49" s="42" t="s">
        <v>2617</v>
      </c>
      <c r="D49" s="32" t="s">
        <v>2521</v>
      </c>
    </row>
    <row r="50" spans="1:4" ht="15" customHeight="1" x14ac:dyDescent="0.35">
      <c r="A50" s="42" t="s">
        <v>738</v>
      </c>
      <c r="B50" s="42" t="s">
        <v>1978</v>
      </c>
      <c r="C50" s="42" t="s">
        <v>2633</v>
      </c>
      <c r="D50" s="32" t="s">
        <v>2521</v>
      </c>
    </row>
    <row r="51" spans="1:4" ht="15" customHeight="1" x14ac:dyDescent="0.35">
      <c r="A51" s="42" t="s">
        <v>405</v>
      </c>
      <c r="B51" s="42" t="s">
        <v>1651</v>
      </c>
      <c r="C51" s="42" t="s">
        <v>2616</v>
      </c>
      <c r="D51" s="32" t="s">
        <v>2521</v>
      </c>
    </row>
    <row r="52" spans="1:4" ht="15" customHeight="1" x14ac:dyDescent="0.35">
      <c r="A52" s="42" t="s">
        <v>2711</v>
      </c>
      <c r="B52" s="42" t="s">
        <v>2710</v>
      </c>
      <c r="C52" s="42" t="s">
        <v>2623</v>
      </c>
      <c r="D52" s="32" t="s">
        <v>2521</v>
      </c>
    </row>
    <row r="53" spans="1:4" ht="15" customHeight="1" x14ac:dyDescent="0.35">
      <c r="A53" s="42" t="s">
        <v>2817</v>
      </c>
      <c r="B53" s="42" t="s">
        <v>2763</v>
      </c>
      <c r="C53" s="42" t="s">
        <v>2640</v>
      </c>
      <c r="D53" s="32" t="s">
        <v>2521</v>
      </c>
    </row>
    <row r="54" spans="1:4" ht="15" customHeight="1" x14ac:dyDescent="0.35">
      <c r="A54" s="42" t="s">
        <v>1029</v>
      </c>
      <c r="B54" s="42" t="s">
        <v>2268</v>
      </c>
      <c r="C54" s="42" t="s">
        <v>2643</v>
      </c>
      <c r="D54" s="32" t="s">
        <v>2521</v>
      </c>
    </row>
    <row r="55" spans="1:4" ht="15" customHeight="1" x14ac:dyDescent="0.35">
      <c r="A55" s="42" t="s">
        <v>2626</v>
      </c>
      <c r="B55" s="42" t="s">
        <v>2627</v>
      </c>
      <c r="C55" s="42" t="s">
        <v>2623</v>
      </c>
      <c r="D55" s="32" t="s">
        <v>2521</v>
      </c>
    </row>
    <row r="56" spans="1:4" ht="15" customHeight="1" x14ac:dyDescent="0.35">
      <c r="A56" s="42" t="s">
        <v>568</v>
      </c>
      <c r="B56" s="42" t="s">
        <v>1812</v>
      </c>
      <c r="C56" s="42" t="s">
        <v>2621</v>
      </c>
      <c r="D56" s="32" t="s">
        <v>2521</v>
      </c>
    </row>
    <row r="57" spans="1:4" ht="15" customHeight="1" x14ac:dyDescent="0.35">
      <c r="A57" s="42" t="s">
        <v>511</v>
      </c>
      <c r="B57" s="42" t="s">
        <v>1756</v>
      </c>
      <c r="C57" s="42" t="s">
        <v>2618</v>
      </c>
      <c r="D57" s="32" t="s">
        <v>2521</v>
      </c>
    </row>
    <row r="58" spans="1:4" ht="15" customHeight="1" x14ac:dyDescent="0.35">
      <c r="A58" s="42" t="s">
        <v>926</v>
      </c>
      <c r="B58" s="42" t="s">
        <v>2166</v>
      </c>
      <c r="C58" s="42" t="s">
        <v>2638</v>
      </c>
      <c r="D58" s="32" t="s">
        <v>2521</v>
      </c>
    </row>
    <row r="59" spans="1:4" ht="15" customHeight="1" x14ac:dyDescent="0.35">
      <c r="A59" s="42" t="s">
        <v>981</v>
      </c>
      <c r="B59" s="42" t="s">
        <v>2220</v>
      </c>
      <c r="C59" s="42" t="s">
        <v>2640</v>
      </c>
      <c r="D59" s="32" t="s">
        <v>2521</v>
      </c>
    </row>
    <row r="60" spans="1:4" ht="15" customHeight="1" x14ac:dyDescent="0.35">
      <c r="A60" s="42" t="s">
        <v>1057</v>
      </c>
      <c r="B60" s="42" t="s">
        <v>2296</v>
      </c>
      <c r="C60" s="42" t="s">
        <v>2644</v>
      </c>
      <c r="D60" s="32" t="s">
        <v>2521</v>
      </c>
    </row>
    <row r="61" spans="1:4" ht="15" customHeight="1" x14ac:dyDescent="0.35">
      <c r="A61" s="42" t="s">
        <v>86</v>
      </c>
      <c r="B61" s="42" t="s">
        <v>1336</v>
      </c>
      <c r="C61" s="42" t="s">
        <v>2600</v>
      </c>
      <c r="D61" s="32" t="s">
        <v>2521</v>
      </c>
    </row>
    <row r="62" spans="1:4" ht="15" customHeight="1" x14ac:dyDescent="0.35">
      <c r="A62" s="42" t="s">
        <v>194</v>
      </c>
      <c r="B62" s="42" t="s">
        <v>1443</v>
      </c>
      <c r="C62" s="42" t="s">
        <v>2604</v>
      </c>
      <c r="D62" s="32" t="s">
        <v>2521</v>
      </c>
    </row>
    <row r="63" spans="1:4" ht="15" customHeight="1" x14ac:dyDescent="0.35">
      <c r="A63" s="42" t="s">
        <v>181</v>
      </c>
      <c r="B63" s="42" t="s">
        <v>1430</v>
      </c>
      <c r="C63" s="42" t="s">
        <v>2604</v>
      </c>
      <c r="D63" s="32" t="s">
        <v>2521</v>
      </c>
    </row>
    <row r="64" spans="1:4" ht="15" customHeight="1" x14ac:dyDescent="0.35">
      <c r="A64" s="42" t="s">
        <v>1178</v>
      </c>
      <c r="B64" s="42" t="s">
        <v>2416</v>
      </c>
      <c r="C64" s="42" t="s">
        <v>2649</v>
      </c>
      <c r="D64" s="32" t="s">
        <v>2521</v>
      </c>
    </row>
    <row r="65" spans="1:4" ht="15" customHeight="1" x14ac:dyDescent="0.35">
      <c r="A65" s="42" t="s">
        <v>885</v>
      </c>
      <c r="B65" s="42" t="s">
        <v>2125</v>
      </c>
      <c r="C65" s="42" t="s">
        <v>2637</v>
      </c>
      <c r="D65" s="32" t="s">
        <v>2521</v>
      </c>
    </row>
    <row r="66" spans="1:4" ht="15" customHeight="1" x14ac:dyDescent="0.35">
      <c r="A66" s="42" t="s">
        <v>909</v>
      </c>
      <c r="B66" s="42" t="s">
        <v>2149</v>
      </c>
      <c r="C66" s="42" t="s">
        <v>2637</v>
      </c>
      <c r="D66" s="32" t="s">
        <v>2521</v>
      </c>
    </row>
    <row r="67" spans="1:4" ht="15" customHeight="1" x14ac:dyDescent="0.35">
      <c r="A67" s="42" t="s">
        <v>884</v>
      </c>
      <c r="B67" s="42" t="s">
        <v>2124</v>
      </c>
      <c r="C67" s="42" t="s">
        <v>2637</v>
      </c>
      <c r="D67" s="32" t="s">
        <v>2521</v>
      </c>
    </row>
    <row r="68" spans="1:4" ht="15" customHeight="1" x14ac:dyDescent="0.35">
      <c r="A68" s="42" t="s">
        <v>900</v>
      </c>
      <c r="B68" s="42" t="s">
        <v>2140</v>
      </c>
      <c r="C68" s="42" t="s">
        <v>2637</v>
      </c>
      <c r="D68" s="32" t="s">
        <v>2521</v>
      </c>
    </row>
    <row r="69" spans="1:4" ht="15" customHeight="1" x14ac:dyDescent="0.35">
      <c r="A69" s="42" t="s">
        <v>914</v>
      </c>
      <c r="B69" s="42" t="s">
        <v>2154</v>
      </c>
      <c r="C69" s="42" t="s">
        <v>2637</v>
      </c>
      <c r="D69" s="32" t="s">
        <v>2521</v>
      </c>
    </row>
    <row r="70" spans="1:4" ht="15" customHeight="1" x14ac:dyDescent="0.35">
      <c r="A70" s="42" t="s">
        <v>878</v>
      </c>
      <c r="B70" s="42" t="s">
        <v>2118</v>
      </c>
      <c r="C70" s="42" t="s">
        <v>2637</v>
      </c>
      <c r="D70" s="32" t="s">
        <v>2521</v>
      </c>
    </row>
    <row r="71" spans="1:4" ht="15" customHeight="1" x14ac:dyDescent="0.35">
      <c r="A71" s="42" t="s">
        <v>799</v>
      </c>
      <c r="B71" s="42" t="s">
        <v>2039</v>
      </c>
      <c r="C71" s="42" t="s">
        <v>2635</v>
      </c>
      <c r="D71" s="32" t="s">
        <v>2521</v>
      </c>
    </row>
    <row r="72" spans="1:4" ht="15" customHeight="1" x14ac:dyDescent="0.35">
      <c r="A72" s="42" t="s">
        <v>774</v>
      </c>
      <c r="B72" s="42" t="s">
        <v>2014</v>
      </c>
      <c r="C72" s="42" t="s">
        <v>2635</v>
      </c>
      <c r="D72" s="32" t="s">
        <v>2521</v>
      </c>
    </row>
    <row r="73" spans="1:4" ht="15" customHeight="1" x14ac:dyDescent="0.35">
      <c r="A73" s="42" t="s">
        <v>778</v>
      </c>
      <c r="B73" s="42" t="s">
        <v>2018</v>
      </c>
      <c r="C73" s="42" t="s">
        <v>2635</v>
      </c>
      <c r="D73" s="32" t="s">
        <v>2521</v>
      </c>
    </row>
    <row r="74" spans="1:4" ht="15" customHeight="1" x14ac:dyDescent="0.35">
      <c r="A74" s="42" t="s">
        <v>791</v>
      </c>
      <c r="B74" s="42" t="s">
        <v>2031</v>
      </c>
      <c r="C74" s="42" t="s">
        <v>2635</v>
      </c>
      <c r="D74" s="32" t="s">
        <v>2521</v>
      </c>
    </row>
    <row r="75" spans="1:4" ht="15" customHeight="1" x14ac:dyDescent="0.35">
      <c r="A75" s="42" t="s">
        <v>780</v>
      </c>
      <c r="B75" s="42" t="s">
        <v>2020</v>
      </c>
      <c r="C75" s="42" t="s">
        <v>2635</v>
      </c>
      <c r="D75" s="32" t="s">
        <v>2521</v>
      </c>
    </row>
    <row r="76" spans="1:4" ht="15" customHeight="1" x14ac:dyDescent="0.35">
      <c r="A76" s="42" t="s">
        <v>784</v>
      </c>
      <c r="B76" s="42" t="s">
        <v>2024</v>
      </c>
      <c r="C76" s="42" t="s">
        <v>2635</v>
      </c>
      <c r="D76" s="32" t="s">
        <v>2521</v>
      </c>
    </row>
    <row r="77" spans="1:4" ht="15" customHeight="1" x14ac:dyDescent="0.35">
      <c r="A77" s="42" t="s">
        <v>777</v>
      </c>
      <c r="B77" s="42" t="s">
        <v>2017</v>
      </c>
      <c r="C77" s="42" t="s">
        <v>2635</v>
      </c>
      <c r="D77" s="32" t="s">
        <v>2521</v>
      </c>
    </row>
    <row r="78" spans="1:4" ht="15" customHeight="1" x14ac:dyDescent="0.35">
      <c r="A78" s="42" t="s">
        <v>2818</v>
      </c>
      <c r="B78" s="42" t="s">
        <v>2764</v>
      </c>
      <c r="C78" s="42" t="s">
        <v>2635</v>
      </c>
      <c r="D78" s="32" t="s">
        <v>2521</v>
      </c>
    </row>
    <row r="79" spans="1:4" ht="15" customHeight="1" x14ac:dyDescent="0.35">
      <c r="A79" s="42" t="s">
        <v>1099</v>
      </c>
      <c r="B79" s="42" t="s">
        <v>2338</v>
      </c>
      <c r="C79" s="42" t="s">
        <v>2645</v>
      </c>
      <c r="D79" s="32" t="s">
        <v>2521</v>
      </c>
    </row>
    <row r="80" spans="1:4" ht="15" customHeight="1" x14ac:dyDescent="0.35">
      <c r="A80" s="42" t="s">
        <v>346</v>
      </c>
      <c r="B80" s="42" t="s">
        <v>1593</v>
      </c>
      <c r="C80" s="42" t="s">
        <v>2613</v>
      </c>
      <c r="D80" s="32" t="s">
        <v>2521</v>
      </c>
    </row>
    <row r="81" spans="1:4" ht="15" customHeight="1" x14ac:dyDescent="0.35">
      <c r="A81" s="42" t="s">
        <v>1152</v>
      </c>
      <c r="B81" s="42" t="s">
        <v>2391</v>
      </c>
      <c r="C81" s="42" t="s">
        <v>2647</v>
      </c>
      <c r="D81" s="32" t="s">
        <v>2521</v>
      </c>
    </row>
    <row r="82" spans="1:4" ht="15" customHeight="1" x14ac:dyDescent="0.35">
      <c r="A82" s="42" t="s">
        <v>657</v>
      </c>
      <c r="B82" s="42" t="s">
        <v>2765</v>
      </c>
      <c r="C82" s="42" t="s">
        <v>2628</v>
      </c>
      <c r="D82" s="32" t="s">
        <v>2521</v>
      </c>
    </row>
    <row r="83" spans="1:4" ht="15" customHeight="1" x14ac:dyDescent="0.35">
      <c r="A83" s="42" t="s">
        <v>47</v>
      </c>
      <c r="B83" s="42" t="s">
        <v>1297</v>
      </c>
      <c r="C83" s="42" t="s">
        <v>2598</v>
      </c>
      <c r="D83" s="32" t="s">
        <v>2521</v>
      </c>
    </row>
    <row r="84" spans="1:4" ht="15" customHeight="1" x14ac:dyDescent="0.35">
      <c r="A84" s="42" t="s">
        <v>1263</v>
      </c>
      <c r="B84" s="42" t="s">
        <v>2500</v>
      </c>
      <c r="C84" s="42" t="s">
        <v>2652</v>
      </c>
      <c r="D84" s="32" t="s">
        <v>2521</v>
      </c>
    </row>
    <row r="85" spans="1:4" ht="15" customHeight="1" x14ac:dyDescent="0.35">
      <c r="A85" s="42" t="s">
        <v>1069</v>
      </c>
      <c r="B85" s="42" t="s">
        <v>2308</v>
      </c>
      <c r="C85" s="42" t="s">
        <v>2644</v>
      </c>
      <c r="D85" s="32" t="s">
        <v>2521</v>
      </c>
    </row>
    <row r="86" spans="1:4" ht="15" customHeight="1" x14ac:dyDescent="0.35">
      <c r="A86" s="42" t="s">
        <v>663</v>
      </c>
      <c r="B86" s="42" t="s">
        <v>1905</v>
      </c>
      <c r="C86" s="42" t="s">
        <v>2628</v>
      </c>
      <c r="D86" s="32" t="s">
        <v>2521</v>
      </c>
    </row>
    <row r="87" spans="1:4" ht="15" customHeight="1" x14ac:dyDescent="0.35">
      <c r="A87" s="42" t="s">
        <v>348</v>
      </c>
      <c r="B87" s="42" t="s">
        <v>1595</v>
      </c>
      <c r="C87" s="42" t="s">
        <v>2613</v>
      </c>
      <c r="D87" s="32" t="s">
        <v>2521</v>
      </c>
    </row>
    <row r="88" spans="1:4" ht="15" customHeight="1" x14ac:dyDescent="0.35">
      <c r="A88" s="42" t="s">
        <v>1246</v>
      </c>
      <c r="B88" s="42" t="s">
        <v>2483</v>
      </c>
      <c r="C88" s="42" t="s">
        <v>2652</v>
      </c>
      <c r="D88" s="32" t="s">
        <v>2521</v>
      </c>
    </row>
    <row r="89" spans="1:4" ht="15" customHeight="1" x14ac:dyDescent="0.35">
      <c r="A89" s="42" t="s">
        <v>702</v>
      </c>
      <c r="B89" s="42" t="s">
        <v>1943</v>
      </c>
      <c r="C89" s="42" t="s">
        <v>2631</v>
      </c>
      <c r="D89" s="32" t="s">
        <v>2521</v>
      </c>
    </row>
    <row r="90" spans="1:4" ht="15" customHeight="1" x14ac:dyDescent="0.35">
      <c r="A90" s="42" t="s">
        <v>351</v>
      </c>
      <c r="B90" s="42" t="s">
        <v>1598</v>
      </c>
      <c r="C90" s="42" t="s">
        <v>2613</v>
      </c>
      <c r="D90" s="32" t="s">
        <v>2521</v>
      </c>
    </row>
    <row r="91" spans="1:4" ht="15" customHeight="1" x14ac:dyDescent="0.35">
      <c r="A91" s="42" t="s">
        <v>1034</v>
      </c>
      <c r="B91" s="42" t="s">
        <v>2273</v>
      </c>
      <c r="C91" s="42" t="s">
        <v>2643</v>
      </c>
      <c r="D91" s="32" t="s">
        <v>2521</v>
      </c>
    </row>
    <row r="92" spans="1:4" ht="15" customHeight="1" x14ac:dyDescent="0.35">
      <c r="A92" s="42" t="s">
        <v>1243</v>
      </c>
      <c r="B92" s="42" t="s">
        <v>2480</v>
      </c>
      <c r="C92" s="42" t="s">
        <v>2652</v>
      </c>
      <c r="D92" s="32" t="s">
        <v>2521</v>
      </c>
    </row>
    <row r="93" spans="1:4" ht="15" customHeight="1" x14ac:dyDescent="0.35">
      <c r="A93" s="42" t="s">
        <v>705</v>
      </c>
      <c r="B93" s="42" t="s">
        <v>1946</v>
      </c>
      <c r="C93" s="42" t="s">
        <v>2631</v>
      </c>
      <c r="D93" s="32" t="s">
        <v>2521</v>
      </c>
    </row>
    <row r="94" spans="1:4" ht="15" customHeight="1" x14ac:dyDescent="0.35">
      <c r="A94" s="42" t="s">
        <v>327</v>
      </c>
      <c r="B94" s="42" t="s">
        <v>1574</v>
      </c>
      <c r="C94" s="42" t="s">
        <v>2612</v>
      </c>
      <c r="D94" s="32" t="s">
        <v>2521</v>
      </c>
    </row>
    <row r="95" spans="1:4" ht="15" customHeight="1" x14ac:dyDescent="0.35">
      <c r="A95" s="42" t="s">
        <v>737</v>
      </c>
      <c r="B95" s="42" t="s">
        <v>1977</v>
      </c>
      <c r="C95" s="42" t="s">
        <v>2633</v>
      </c>
      <c r="D95" s="32" t="s">
        <v>2521</v>
      </c>
    </row>
    <row r="96" spans="1:4" ht="15" customHeight="1" x14ac:dyDescent="0.35">
      <c r="A96" s="42" t="s">
        <v>400</v>
      </c>
      <c r="B96" s="42" t="s">
        <v>1647</v>
      </c>
      <c r="C96" s="42" t="s">
        <v>2616</v>
      </c>
      <c r="D96" s="32" t="s">
        <v>2521</v>
      </c>
    </row>
    <row r="97" spans="1:4" ht="15" customHeight="1" x14ac:dyDescent="0.35">
      <c r="A97" s="42" t="s">
        <v>988</v>
      </c>
      <c r="B97" s="42" t="s">
        <v>2227</v>
      </c>
      <c r="C97" s="42" t="s">
        <v>2640</v>
      </c>
      <c r="D97" s="32" t="s">
        <v>2521</v>
      </c>
    </row>
    <row r="98" spans="1:4" ht="15" customHeight="1" x14ac:dyDescent="0.35">
      <c r="A98" s="42" t="s">
        <v>479</v>
      </c>
      <c r="B98" s="42" t="s">
        <v>1724</v>
      </c>
      <c r="C98" s="42" t="s">
        <v>2617</v>
      </c>
      <c r="D98" s="32" t="s">
        <v>2521</v>
      </c>
    </row>
    <row r="99" spans="1:4" ht="15" customHeight="1" x14ac:dyDescent="0.35">
      <c r="A99" s="42" t="s">
        <v>577</v>
      </c>
      <c r="B99" s="42" t="s">
        <v>1821</v>
      </c>
      <c r="C99" s="42" t="s">
        <v>2622</v>
      </c>
      <c r="D99" s="32" t="s">
        <v>2521</v>
      </c>
    </row>
    <row r="100" spans="1:4" ht="15" customHeight="1" x14ac:dyDescent="0.35">
      <c r="A100" s="42" t="s">
        <v>1227</v>
      </c>
      <c r="B100" s="42" t="s">
        <v>2464</v>
      </c>
      <c r="C100" s="42" t="s">
        <v>2650</v>
      </c>
      <c r="D100" s="32" t="s">
        <v>2521</v>
      </c>
    </row>
    <row r="101" spans="1:4" ht="15" customHeight="1" x14ac:dyDescent="0.35">
      <c r="A101" s="42" t="s">
        <v>207</v>
      </c>
      <c r="B101" s="42" t="s">
        <v>1456</v>
      </c>
      <c r="C101" s="42" t="s">
        <v>2604</v>
      </c>
      <c r="D101" s="32" t="s">
        <v>2521</v>
      </c>
    </row>
    <row r="102" spans="1:4" ht="15" customHeight="1" x14ac:dyDescent="0.35">
      <c r="A102" s="42" t="s">
        <v>750</v>
      </c>
      <c r="B102" s="42" t="s">
        <v>1990</v>
      </c>
      <c r="C102" s="42" t="s">
        <v>2633</v>
      </c>
      <c r="D102" s="32" t="s">
        <v>2521</v>
      </c>
    </row>
    <row r="103" spans="1:4" ht="15" customHeight="1" x14ac:dyDescent="0.35">
      <c r="A103" s="42" t="s">
        <v>865</v>
      </c>
      <c r="B103" s="42" t="s">
        <v>2105</v>
      </c>
      <c r="C103" s="42" t="s">
        <v>2636</v>
      </c>
      <c r="D103" s="32" t="s">
        <v>2521</v>
      </c>
    </row>
    <row r="104" spans="1:4" ht="15" customHeight="1" x14ac:dyDescent="0.35">
      <c r="A104" s="42" t="s">
        <v>283</v>
      </c>
      <c r="B104" s="42" t="s">
        <v>1531</v>
      </c>
      <c r="C104" s="42" t="s">
        <v>2608</v>
      </c>
      <c r="D104" s="32" t="s">
        <v>2521</v>
      </c>
    </row>
    <row r="105" spans="1:4" ht="15" customHeight="1" x14ac:dyDescent="0.35">
      <c r="A105" s="42" t="s">
        <v>110</v>
      </c>
      <c r="B105" s="42" t="s">
        <v>1360</v>
      </c>
      <c r="C105" s="42" t="s">
        <v>2600</v>
      </c>
      <c r="D105" s="32" t="s">
        <v>2521</v>
      </c>
    </row>
    <row r="106" spans="1:4" ht="15" customHeight="1" x14ac:dyDescent="0.35">
      <c r="A106" s="42" t="s">
        <v>869</v>
      </c>
      <c r="B106" s="42" t="s">
        <v>2109</v>
      </c>
      <c r="C106" s="42" t="s">
        <v>2636</v>
      </c>
      <c r="D106" s="32" t="s">
        <v>2521</v>
      </c>
    </row>
    <row r="107" spans="1:4" ht="15" customHeight="1" x14ac:dyDescent="0.35">
      <c r="A107" s="42" t="s">
        <v>857</v>
      </c>
      <c r="B107" s="42" t="s">
        <v>2097</v>
      </c>
      <c r="C107" s="42" t="s">
        <v>2636</v>
      </c>
      <c r="D107" s="32" t="s">
        <v>2521</v>
      </c>
    </row>
    <row r="108" spans="1:4" ht="15" customHeight="1" x14ac:dyDescent="0.35">
      <c r="A108" s="42" t="s">
        <v>1151</v>
      </c>
      <c r="B108" s="42" t="s">
        <v>2390</v>
      </c>
      <c r="C108" s="42" t="s">
        <v>2647</v>
      </c>
      <c r="D108" s="32" t="s">
        <v>2521</v>
      </c>
    </row>
    <row r="109" spans="1:4" ht="15" customHeight="1" x14ac:dyDescent="0.35">
      <c r="A109" s="42" t="s">
        <v>672</v>
      </c>
      <c r="B109" s="42" t="s">
        <v>1914</v>
      </c>
      <c r="C109" s="42" t="s">
        <v>2628</v>
      </c>
      <c r="D109" s="32" t="s">
        <v>2521</v>
      </c>
    </row>
    <row r="110" spans="1:4" ht="15" customHeight="1" x14ac:dyDescent="0.35">
      <c r="A110" s="42" t="s">
        <v>678</v>
      </c>
      <c r="B110" s="42" t="s">
        <v>1920</v>
      </c>
      <c r="C110" s="42" t="s">
        <v>2628</v>
      </c>
      <c r="D110" s="32" t="s">
        <v>2521</v>
      </c>
    </row>
    <row r="111" spans="1:4" ht="15" customHeight="1" x14ac:dyDescent="0.35">
      <c r="A111" s="42" t="s">
        <v>667</v>
      </c>
      <c r="B111" s="42" t="s">
        <v>1909</v>
      </c>
      <c r="C111" s="42" t="s">
        <v>2628</v>
      </c>
      <c r="D111" s="32" t="s">
        <v>2521</v>
      </c>
    </row>
    <row r="112" spans="1:4" ht="15" customHeight="1" x14ac:dyDescent="0.35">
      <c r="A112" s="42" t="s">
        <v>1024</v>
      </c>
      <c r="B112" s="42" t="s">
        <v>2263</v>
      </c>
      <c r="C112" s="42" t="s">
        <v>2643</v>
      </c>
      <c r="D112" s="32" t="s">
        <v>2521</v>
      </c>
    </row>
    <row r="113" spans="1:4" ht="15" customHeight="1" x14ac:dyDescent="0.35">
      <c r="A113" s="42" t="s">
        <v>687</v>
      </c>
      <c r="B113" s="42" t="s">
        <v>1929</v>
      </c>
      <c r="C113" s="42" t="s">
        <v>2628</v>
      </c>
      <c r="D113" s="32" t="s">
        <v>2521</v>
      </c>
    </row>
    <row r="114" spans="1:4" ht="15" customHeight="1" x14ac:dyDescent="0.35">
      <c r="A114" s="42" t="s">
        <v>671</v>
      </c>
      <c r="B114" s="42" t="s">
        <v>1913</v>
      </c>
      <c r="C114" s="42" t="s">
        <v>2628</v>
      </c>
      <c r="D114" s="32" t="s">
        <v>2521</v>
      </c>
    </row>
    <row r="115" spans="1:4" ht="15" customHeight="1" x14ac:dyDescent="0.35">
      <c r="A115" s="42" t="s">
        <v>681</v>
      </c>
      <c r="B115" s="42" t="s">
        <v>1923</v>
      </c>
      <c r="C115" s="42" t="s">
        <v>2628</v>
      </c>
      <c r="D115" s="32" t="s">
        <v>2521</v>
      </c>
    </row>
    <row r="116" spans="1:4" ht="15" customHeight="1" x14ac:dyDescent="0.35">
      <c r="A116" s="42" t="s">
        <v>2630</v>
      </c>
      <c r="B116" s="42" t="s">
        <v>2658</v>
      </c>
      <c r="C116" s="42" t="s">
        <v>2628</v>
      </c>
      <c r="D116" s="32" t="s">
        <v>2521</v>
      </c>
    </row>
    <row r="117" spans="1:4" ht="15" customHeight="1" x14ac:dyDescent="0.35">
      <c r="A117" s="42" t="s">
        <v>670</v>
      </c>
      <c r="B117" s="42" t="s">
        <v>1912</v>
      </c>
      <c r="C117" s="42" t="s">
        <v>2628</v>
      </c>
      <c r="D117" s="32" t="s">
        <v>2521</v>
      </c>
    </row>
    <row r="118" spans="1:4" ht="15" customHeight="1" x14ac:dyDescent="0.35">
      <c r="A118" s="42" t="s">
        <v>376</v>
      </c>
      <c r="B118" s="42" t="s">
        <v>1623</v>
      </c>
      <c r="C118" s="42" t="s">
        <v>2614</v>
      </c>
      <c r="D118" s="32" t="s">
        <v>2521</v>
      </c>
    </row>
    <row r="119" spans="1:4" ht="15" customHeight="1" x14ac:dyDescent="0.35">
      <c r="A119" s="42" t="s">
        <v>971</v>
      </c>
      <c r="B119" s="42" t="s">
        <v>2210</v>
      </c>
      <c r="C119" s="42" t="s">
        <v>2639</v>
      </c>
      <c r="D119" s="32" t="s">
        <v>2521</v>
      </c>
    </row>
    <row r="120" spans="1:4" ht="15" customHeight="1" x14ac:dyDescent="0.35">
      <c r="A120" s="42" t="s">
        <v>823</v>
      </c>
      <c r="B120" s="42" t="s">
        <v>2063</v>
      </c>
      <c r="C120" s="42" t="s">
        <v>2636</v>
      </c>
      <c r="D120" s="32" t="s">
        <v>2521</v>
      </c>
    </row>
    <row r="121" spans="1:4" ht="15" customHeight="1" x14ac:dyDescent="0.35">
      <c r="A121" s="42" t="s">
        <v>217</v>
      </c>
      <c r="B121" s="42" t="s">
        <v>1466</v>
      </c>
      <c r="C121" s="42" t="s">
        <v>2607</v>
      </c>
      <c r="D121" s="32" t="s">
        <v>2521</v>
      </c>
    </row>
    <row r="122" spans="1:4" ht="15" customHeight="1" x14ac:dyDescent="0.35">
      <c r="A122" s="42" t="s">
        <v>2651</v>
      </c>
      <c r="B122" s="42" t="s">
        <v>2659</v>
      </c>
      <c r="C122" s="42" t="s">
        <v>2650</v>
      </c>
      <c r="D122" s="32" t="s">
        <v>2521</v>
      </c>
    </row>
    <row r="123" spans="1:4" ht="15" customHeight="1" x14ac:dyDescent="0.35">
      <c r="A123" s="42" t="s">
        <v>2819</v>
      </c>
      <c r="B123" s="42" t="s">
        <v>2766</v>
      </c>
      <c r="C123" s="42" t="s">
        <v>2650</v>
      </c>
      <c r="D123" s="32" t="s">
        <v>2521</v>
      </c>
    </row>
    <row r="124" spans="1:4" ht="15" customHeight="1" x14ac:dyDescent="0.35">
      <c r="A124" s="42" t="s">
        <v>453</v>
      </c>
      <c r="B124" s="42" t="s">
        <v>1698</v>
      </c>
      <c r="C124" s="42" t="s">
        <v>2617</v>
      </c>
      <c r="D124" s="32" t="s">
        <v>2521</v>
      </c>
    </row>
    <row r="125" spans="1:4" ht="15" customHeight="1" x14ac:dyDescent="0.35">
      <c r="A125" s="42" t="s">
        <v>100</v>
      </c>
      <c r="B125" s="42" t="s">
        <v>1350</v>
      </c>
      <c r="C125" s="42" t="s">
        <v>2600</v>
      </c>
      <c r="D125" s="32" t="s">
        <v>2521</v>
      </c>
    </row>
    <row r="126" spans="1:4" ht="15" customHeight="1" x14ac:dyDescent="0.35">
      <c r="A126" s="42" t="s">
        <v>726</v>
      </c>
      <c r="B126" s="42" t="s">
        <v>1967</v>
      </c>
      <c r="C126" s="42" t="s">
        <v>2632</v>
      </c>
      <c r="D126" s="32" t="s">
        <v>2521</v>
      </c>
    </row>
    <row r="127" spans="1:4" ht="15" customHeight="1" x14ac:dyDescent="0.35">
      <c r="A127" s="42" t="s">
        <v>709</v>
      </c>
      <c r="B127" s="42" t="s">
        <v>1950</v>
      </c>
      <c r="C127" s="42" t="s">
        <v>2631</v>
      </c>
      <c r="D127" s="32" t="s">
        <v>2521</v>
      </c>
    </row>
    <row r="128" spans="1:4" ht="15" customHeight="1" x14ac:dyDescent="0.35">
      <c r="A128" s="42" t="s">
        <v>372</v>
      </c>
      <c r="B128" s="42" t="s">
        <v>1619</v>
      </c>
      <c r="C128" s="42" t="s">
        <v>2614</v>
      </c>
      <c r="D128" s="32" t="s">
        <v>2521</v>
      </c>
    </row>
    <row r="129" spans="1:4" ht="15" customHeight="1" x14ac:dyDescent="0.35">
      <c r="A129" s="42" t="s">
        <v>95</v>
      </c>
      <c r="B129" s="42" t="s">
        <v>1345</v>
      </c>
      <c r="C129" s="42" t="s">
        <v>2600</v>
      </c>
      <c r="D129" s="32" t="s">
        <v>2521</v>
      </c>
    </row>
    <row r="130" spans="1:4" ht="15" customHeight="1" x14ac:dyDescent="0.35">
      <c r="A130" s="42" t="s">
        <v>397</v>
      </c>
      <c r="B130" s="42" t="s">
        <v>1644</v>
      </c>
      <c r="C130" s="42" t="s">
        <v>2615</v>
      </c>
      <c r="D130" s="32" t="s">
        <v>2521</v>
      </c>
    </row>
    <row r="131" spans="1:4" ht="15" customHeight="1" x14ac:dyDescent="0.35">
      <c r="A131" s="42" t="s">
        <v>962</v>
      </c>
      <c r="B131" s="42" t="s">
        <v>2201</v>
      </c>
      <c r="C131" s="42" t="s">
        <v>2639</v>
      </c>
      <c r="D131" s="32" t="s">
        <v>2521</v>
      </c>
    </row>
    <row r="132" spans="1:4" ht="15" customHeight="1" x14ac:dyDescent="0.35">
      <c r="A132" s="42" t="s">
        <v>395</v>
      </c>
      <c r="B132" s="42" t="s">
        <v>1642</v>
      </c>
      <c r="C132" s="42" t="s">
        <v>2615</v>
      </c>
      <c r="D132" s="32" t="s">
        <v>2521</v>
      </c>
    </row>
    <row r="133" spans="1:4" ht="15" customHeight="1" x14ac:dyDescent="0.35">
      <c r="A133" s="42" t="s">
        <v>1251</v>
      </c>
      <c r="B133" s="42" t="s">
        <v>2488</v>
      </c>
      <c r="C133" s="42" t="s">
        <v>2652</v>
      </c>
      <c r="D133" s="32" t="s">
        <v>2521</v>
      </c>
    </row>
    <row r="134" spans="1:4" ht="15" customHeight="1" x14ac:dyDescent="0.35">
      <c r="A134" s="42" t="s">
        <v>1271</v>
      </c>
      <c r="B134" s="42" t="s">
        <v>2506</v>
      </c>
      <c r="C134" s="42" t="s">
        <v>2652</v>
      </c>
      <c r="D134" s="32" t="s">
        <v>2521</v>
      </c>
    </row>
    <row r="135" spans="1:4" ht="15" customHeight="1" x14ac:dyDescent="0.35">
      <c r="A135" s="42" t="s">
        <v>1252</v>
      </c>
      <c r="B135" s="42" t="s">
        <v>2489</v>
      </c>
      <c r="C135" s="42" t="s">
        <v>2652</v>
      </c>
      <c r="D135" s="32" t="s">
        <v>2521</v>
      </c>
    </row>
    <row r="136" spans="1:4" ht="15" customHeight="1" x14ac:dyDescent="0.35">
      <c r="A136" s="42" t="s">
        <v>1244</v>
      </c>
      <c r="B136" s="42" t="s">
        <v>2481</v>
      </c>
      <c r="C136" s="42" t="s">
        <v>2652</v>
      </c>
      <c r="D136" s="32" t="s">
        <v>2521</v>
      </c>
    </row>
    <row r="137" spans="1:4" ht="15" customHeight="1" x14ac:dyDescent="0.35">
      <c r="A137" s="42" t="s">
        <v>55</v>
      </c>
      <c r="B137" s="42" t="s">
        <v>1305</v>
      </c>
      <c r="C137" s="42" t="s">
        <v>2598</v>
      </c>
      <c r="D137" s="32" t="s">
        <v>2521</v>
      </c>
    </row>
    <row r="138" spans="1:4" ht="15" customHeight="1" x14ac:dyDescent="0.35">
      <c r="A138" s="42" t="s">
        <v>746</v>
      </c>
      <c r="B138" s="42" t="s">
        <v>1986</v>
      </c>
      <c r="C138" s="42" t="s">
        <v>2633</v>
      </c>
      <c r="D138" s="32" t="s">
        <v>2521</v>
      </c>
    </row>
    <row r="139" spans="1:4" ht="15" customHeight="1" x14ac:dyDescent="0.35">
      <c r="A139" s="42" t="s">
        <v>437</v>
      </c>
      <c r="B139" s="42" t="s">
        <v>2767</v>
      </c>
      <c r="C139" s="42" t="s">
        <v>2617</v>
      </c>
      <c r="D139" s="32" t="s">
        <v>2521</v>
      </c>
    </row>
    <row r="140" spans="1:4" ht="15" customHeight="1" x14ac:dyDescent="0.35">
      <c r="A140" s="42" t="s">
        <v>1237</v>
      </c>
      <c r="B140" s="42" t="s">
        <v>2474</v>
      </c>
      <c r="C140" s="42" t="s">
        <v>2652</v>
      </c>
      <c r="D140" s="32" t="s">
        <v>2521</v>
      </c>
    </row>
    <row r="141" spans="1:4" ht="15" customHeight="1" x14ac:dyDescent="0.35">
      <c r="A141" s="42" t="s">
        <v>761</v>
      </c>
      <c r="B141" s="42" t="s">
        <v>2001</v>
      </c>
      <c r="C141" s="42" t="s">
        <v>2634</v>
      </c>
      <c r="D141" s="32" t="s">
        <v>2521</v>
      </c>
    </row>
    <row r="142" spans="1:4" ht="15" customHeight="1" x14ac:dyDescent="0.35">
      <c r="A142" s="42" t="s">
        <v>467</v>
      </c>
      <c r="B142" s="42" t="s">
        <v>1712</v>
      </c>
      <c r="C142" s="42" t="s">
        <v>2617</v>
      </c>
      <c r="D142" s="32" t="s">
        <v>2521</v>
      </c>
    </row>
    <row r="143" spans="1:4" ht="15" customHeight="1" x14ac:dyDescent="0.35">
      <c r="A143" s="42" t="s">
        <v>2820</v>
      </c>
      <c r="B143" s="42" t="s">
        <v>2768</v>
      </c>
      <c r="C143" s="42" t="s">
        <v>2638</v>
      </c>
      <c r="D143" s="32" t="s">
        <v>2521</v>
      </c>
    </row>
    <row r="144" spans="1:4" ht="15" customHeight="1" x14ac:dyDescent="0.35">
      <c r="A144" s="42" t="s">
        <v>955</v>
      </c>
      <c r="B144" s="42" t="s">
        <v>2195</v>
      </c>
      <c r="C144" s="42" t="s">
        <v>2638</v>
      </c>
      <c r="D144" s="32" t="s">
        <v>2521</v>
      </c>
    </row>
    <row r="145" spans="1:4" ht="15" customHeight="1" x14ac:dyDescent="0.35">
      <c r="A145" s="42" t="s">
        <v>942</v>
      </c>
      <c r="B145" s="42" t="s">
        <v>2182</v>
      </c>
      <c r="C145" s="42" t="s">
        <v>2638</v>
      </c>
      <c r="D145" s="32" t="s">
        <v>2521</v>
      </c>
    </row>
    <row r="146" spans="1:4" ht="15" customHeight="1" x14ac:dyDescent="0.35">
      <c r="A146" s="42" t="s">
        <v>947</v>
      </c>
      <c r="B146" s="42" t="s">
        <v>2187</v>
      </c>
      <c r="C146" s="42" t="s">
        <v>2638</v>
      </c>
      <c r="D146" s="32" t="s">
        <v>2521</v>
      </c>
    </row>
    <row r="147" spans="1:4" ht="15" customHeight="1" x14ac:dyDescent="0.35">
      <c r="A147" s="42" t="s">
        <v>948</v>
      </c>
      <c r="B147" s="42" t="s">
        <v>2188</v>
      </c>
      <c r="C147" s="42" t="s">
        <v>2638</v>
      </c>
      <c r="D147" s="32" t="s">
        <v>2521</v>
      </c>
    </row>
    <row r="148" spans="1:4" ht="15" customHeight="1" x14ac:dyDescent="0.35">
      <c r="A148" s="42" t="s">
        <v>745</v>
      </c>
      <c r="B148" s="42" t="s">
        <v>1985</v>
      </c>
      <c r="C148" s="42" t="s">
        <v>2633</v>
      </c>
      <c r="D148" s="32" t="s">
        <v>2521</v>
      </c>
    </row>
    <row r="149" spans="1:4" ht="15" customHeight="1" x14ac:dyDescent="0.35">
      <c r="A149" s="42" t="s">
        <v>941</v>
      </c>
      <c r="B149" s="42" t="s">
        <v>2181</v>
      </c>
      <c r="C149" s="42" t="s">
        <v>2638</v>
      </c>
      <c r="D149" s="32" t="s">
        <v>2521</v>
      </c>
    </row>
    <row r="150" spans="1:4" ht="15" customHeight="1" x14ac:dyDescent="0.35">
      <c r="A150" s="42" t="s">
        <v>235</v>
      </c>
      <c r="B150" s="42" t="s">
        <v>1484</v>
      </c>
      <c r="C150" s="42" t="s">
        <v>2607</v>
      </c>
      <c r="D150" s="32" t="s">
        <v>2521</v>
      </c>
    </row>
    <row r="151" spans="1:4" ht="15" customHeight="1" x14ac:dyDescent="0.35">
      <c r="A151" s="42" t="s">
        <v>161</v>
      </c>
      <c r="B151" s="42" t="s">
        <v>1410</v>
      </c>
      <c r="C151" s="42" t="s">
        <v>2602</v>
      </c>
      <c r="D151" s="32" t="s">
        <v>2521</v>
      </c>
    </row>
    <row r="152" spans="1:4" ht="15" customHeight="1" x14ac:dyDescent="0.35">
      <c r="A152" s="42" t="s">
        <v>666</v>
      </c>
      <c r="B152" s="42" t="s">
        <v>1908</v>
      </c>
      <c r="C152" s="42" t="s">
        <v>2628</v>
      </c>
      <c r="D152" s="32" t="s">
        <v>2521</v>
      </c>
    </row>
    <row r="153" spans="1:4" ht="15" customHeight="1" x14ac:dyDescent="0.35">
      <c r="A153" s="42" t="s">
        <v>1020</v>
      </c>
      <c r="B153" s="42" t="s">
        <v>2259</v>
      </c>
      <c r="C153" s="42" t="s">
        <v>2642</v>
      </c>
      <c r="D153" s="32" t="s">
        <v>2521</v>
      </c>
    </row>
    <row r="154" spans="1:4" ht="15" customHeight="1" x14ac:dyDescent="0.35">
      <c r="A154" s="42" t="s">
        <v>584</v>
      </c>
      <c r="B154" s="42" t="s">
        <v>1828</v>
      </c>
      <c r="C154" s="42" t="s">
        <v>2622</v>
      </c>
      <c r="D154" s="32" t="s">
        <v>2521</v>
      </c>
    </row>
    <row r="155" spans="1:4" ht="15" customHeight="1" x14ac:dyDescent="0.35">
      <c r="A155" s="42" t="s">
        <v>139</v>
      </c>
      <c r="B155" s="42" t="s">
        <v>1389</v>
      </c>
      <c r="C155" s="42" t="s">
        <v>2601</v>
      </c>
      <c r="D155" s="32" t="s">
        <v>2521</v>
      </c>
    </row>
    <row r="156" spans="1:4" ht="15" customHeight="1" x14ac:dyDescent="0.35">
      <c r="A156" s="42" t="s">
        <v>1239</v>
      </c>
      <c r="B156" s="42" t="s">
        <v>2476</v>
      </c>
      <c r="C156" s="42" t="s">
        <v>2652</v>
      </c>
      <c r="D156" s="32" t="s">
        <v>2521</v>
      </c>
    </row>
    <row r="157" spans="1:4" ht="15" customHeight="1" x14ac:dyDescent="0.35">
      <c r="A157" s="42" t="s">
        <v>2821</v>
      </c>
      <c r="B157" s="42" t="s">
        <v>2769</v>
      </c>
      <c r="C157" s="42" t="s">
        <v>2602</v>
      </c>
      <c r="D157" s="32" t="s">
        <v>2521</v>
      </c>
    </row>
    <row r="158" spans="1:4" ht="15" customHeight="1" x14ac:dyDescent="0.35">
      <c r="A158" s="42" t="s">
        <v>153</v>
      </c>
      <c r="B158" s="42" t="s">
        <v>1402</v>
      </c>
      <c r="C158" s="42" t="s">
        <v>2602</v>
      </c>
      <c r="D158" s="32" t="s">
        <v>2521</v>
      </c>
    </row>
    <row r="159" spans="1:4" ht="15" customHeight="1" x14ac:dyDescent="0.35">
      <c r="A159" s="42" t="s">
        <v>362</v>
      </c>
      <c r="B159" s="42" t="s">
        <v>1609</v>
      </c>
      <c r="C159" s="42" t="s">
        <v>2613</v>
      </c>
      <c r="D159" s="32" t="s">
        <v>2521</v>
      </c>
    </row>
    <row r="160" spans="1:4" ht="15" customHeight="1" x14ac:dyDescent="0.35">
      <c r="A160" s="42" t="s">
        <v>1035</v>
      </c>
      <c r="B160" s="42" t="s">
        <v>2274</v>
      </c>
      <c r="C160" s="42" t="s">
        <v>2643</v>
      </c>
      <c r="D160" s="32" t="s">
        <v>2521</v>
      </c>
    </row>
    <row r="161" spans="1:4" ht="15" customHeight="1" x14ac:dyDescent="0.35">
      <c r="A161" s="42" t="s">
        <v>1080</v>
      </c>
      <c r="B161" s="42" t="s">
        <v>2319</v>
      </c>
      <c r="C161" s="42" t="s">
        <v>2644</v>
      </c>
      <c r="D161" s="32" t="s">
        <v>2521</v>
      </c>
    </row>
    <row r="162" spans="1:4" ht="15" customHeight="1" x14ac:dyDescent="0.35">
      <c r="A162" s="42" t="s">
        <v>1039</v>
      </c>
      <c r="B162" s="42" t="s">
        <v>2278</v>
      </c>
      <c r="C162" s="42" t="s">
        <v>2643</v>
      </c>
      <c r="D162" s="32" t="s">
        <v>2521</v>
      </c>
    </row>
    <row r="163" spans="1:4" ht="15" customHeight="1" x14ac:dyDescent="0.35">
      <c r="A163" s="42" t="s">
        <v>918</v>
      </c>
      <c r="B163" s="42" t="s">
        <v>2158</v>
      </c>
      <c r="C163" s="42" t="s">
        <v>2638</v>
      </c>
      <c r="D163" s="32" t="s">
        <v>2521</v>
      </c>
    </row>
    <row r="164" spans="1:4" ht="15" customHeight="1" x14ac:dyDescent="0.35">
      <c r="A164" s="42" t="s">
        <v>419</v>
      </c>
      <c r="B164" s="42" t="s">
        <v>1665</v>
      </c>
      <c r="C164" s="42" t="s">
        <v>2617</v>
      </c>
      <c r="D164" s="32" t="s">
        <v>2521</v>
      </c>
    </row>
    <row r="165" spans="1:4" ht="15" customHeight="1" x14ac:dyDescent="0.35">
      <c r="A165" s="42" t="s">
        <v>2822</v>
      </c>
      <c r="B165" s="42" t="s">
        <v>2770</v>
      </c>
      <c r="C165" s="42" t="s">
        <v>2608</v>
      </c>
      <c r="D165" s="32" t="s">
        <v>2521</v>
      </c>
    </row>
    <row r="166" spans="1:4" ht="15" customHeight="1" x14ac:dyDescent="0.35">
      <c r="A166" s="42" t="s">
        <v>547</v>
      </c>
      <c r="B166" s="42" t="s">
        <v>1791</v>
      </c>
      <c r="C166" s="42" t="s">
        <v>2621</v>
      </c>
      <c r="D166" s="32" t="s">
        <v>2521</v>
      </c>
    </row>
    <row r="167" spans="1:4" ht="15" customHeight="1" x14ac:dyDescent="0.35">
      <c r="A167" s="42" t="s">
        <v>53</v>
      </c>
      <c r="B167" s="42" t="s">
        <v>1303</v>
      </c>
      <c r="C167" s="42" t="s">
        <v>2598</v>
      </c>
      <c r="D167" s="32" t="s">
        <v>2521</v>
      </c>
    </row>
    <row r="168" spans="1:4" ht="15" customHeight="1" x14ac:dyDescent="0.35">
      <c r="A168" s="42" t="s">
        <v>51</v>
      </c>
      <c r="B168" s="42" t="s">
        <v>1301</v>
      </c>
      <c r="C168" s="42" t="s">
        <v>2598</v>
      </c>
      <c r="D168" s="32" t="s">
        <v>2521</v>
      </c>
    </row>
    <row r="169" spans="1:4" ht="15" customHeight="1" x14ac:dyDescent="0.35">
      <c r="A169" s="42" t="s">
        <v>40</v>
      </c>
      <c r="B169" s="42" t="s">
        <v>1290</v>
      </c>
      <c r="C169" s="42" t="s">
        <v>2598</v>
      </c>
      <c r="D169" s="32" t="s">
        <v>2521</v>
      </c>
    </row>
    <row r="170" spans="1:4" ht="15" customHeight="1" x14ac:dyDescent="0.35">
      <c r="A170" s="42" t="s">
        <v>59</v>
      </c>
      <c r="B170" s="42" t="s">
        <v>1309</v>
      </c>
      <c r="C170" s="42" t="s">
        <v>2598</v>
      </c>
      <c r="D170" s="32" t="s">
        <v>2521</v>
      </c>
    </row>
    <row r="171" spans="1:4" ht="15" customHeight="1" x14ac:dyDescent="0.35">
      <c r="A171" s="42" t="s">
        <v>2667</v>
      </c>
      <c r="B171" s="42" t="s">
        <v>2660</v>
      </c>
      <c r="C171" s="42" t="s">
        <v>2598</v>
      </c>
      <c r="D171" s="32" t="s">
        <v>2521</v>
      </c>
    </row>
    <row r="172" spans="1:4" ht="15" customHeight="1" x14ac:dyDescent="0.35">
      <c r="A172" s="42" t="s">
        <v>2596</v>
      </c>
      <c r="B172" s="42" t="s">
        <v>2597</v>
      </c>
      <c r="C172" s="42" t="s">
        <v>2598</v>
      </c>
      <c r="D172" s="32" t="s">
        <v>2521</v>
      </c>
    </row>
    <row r="173" spans="1:4" ht="15" customHeight="1" x14ac:dyDescent="0.35">
      <c r="A173" s="42" t="s">
        <v>485</v>
      </c>
      <c r="B173" s="42" t="s">
        <v>1730</v>
      </c>
      <c r="C173" s="42" t="s">
        <v>2618</v>
      </c>
      <c r="D173" s="32" t="s">
        <v>2521</v>
      </c>
    </row>
    <row r="174" spans="1:4" ht="15" customHeight="1" x14ac:dyDescent="0.35">
      <c r="A174" s="42" t="s">
        <v>994</v>
      </c>
      <c r="B174" s="42" t="s">
        <v>2233</v>
      </c>
      <c r="C174" s="42" t="s">
        <v>2640</v>
      </c>
      <c r="D174" s="32" t="s">
        <v>2521</v>
      </c>
    </row>
    <row r="175" spans="1:4" ht="15" customHeight="1" x14ac:dyDescent="0.35">
      <c r="A175" s="42" t="s">
        <v>1201</v>
      </c>
      <c r="B175" s="42" t="s">
        <v>2438</v>
      </c>
      <c r="C175" s="42" t="s">
        <v>2650</v>
      </c>
      <c r="D175" s="32" t="s">
        <v>2521</v>
      </c>
    </row>
    <row r="176" spans="1:4" ht="15" customHeight="1" x14ac:dyDescent="0.35">
      <c r="A176" s="42" t="s">
        <v>1235</v>
      </c>
      <c r="B176" s="42" t="s">
        <v>2472</v>
      </c>
      <c r="C176" s="42" t="s">
        <v>2652</v>
      </c>
      <c r="D176" s="32" t="s">
        <v>2521</v>
      </c>
    </row>
    <row r="177" spans="1:4" ht="15" customHeight="1" x14ac:dyDescent="0.35">
      <c r="A177" s="42" t="s">
        <v>665</v>
      </c>
      <c r="B177" s="42" t="s">
        <v>1907</v>
      </c>
      <c r="C177" s="42" t="s">
        <v>2628</v>
      </c>
      <c r="D177" s="32" t="s">
        <v>2521</v>
      </c>
    </row>
    <row r="178" spans="1:4" ht="15" customHeight="1" x14ac:dyDescent="0.35">
      <c r="A178" s="42" t="s">
        <v>677</v>
      </c>
      <c r="B178" s="42" t="s">
        <v>1919</v>
      </c>
      <c r="C178" s="42" t="s">
        <v>2628</v>
      </c>
      <c r="D178" s="32" t="s">
        <v>2521</v>
      </c>
    </row>
    <row r="179" spans="1:4" ht="15" customHeight="1" x14ac:dyDescent="0.35">
      <c r="A179" s="42" t="s">
        <v>1134</v>
      </c>
      <c r="B179" s="42" t="s">
        <v>2373</v>
      </c>
      <c r="C179" s="42" t="s">
        <v>2646</v>
      </c>
      <c r="D179" s="32" t="s">
        <v>2521</v>
      </c>
    </row>
    <row r="180" spans="1:4" ht="15" customHeight="1" x14ac:dyDescent="0.35">
      <c r="A180" s="42" t="s">
        <v>444</v>
      </c>
      <c r="B180" s="42" t="s">
        <v>1689</v>
      </c>
      <c r="C180" s="42" t="s">
        <v>2617</v>
      </c>
      <c r="D180" s="32" t="s">
        <v>2521</v>
      </c>
    </row>
    <row r="181" spans="1:4" ht="15" customHeight="1" x14ac:dyDescent="0.35">
      <c r="A181" s="42" t="s">
        <v>1169</v>
      </c>
      <c r="B181" s="42" t="s">
        <v>2407</v>
      </c>
      <c r="C181" s="42" t="s">
        <v>2647</v>
      </c>
      <c r="D181" s="32" t="s">
        <v>2521</v>
      </c>
    </row>
    <row r="182" spans="1:4" ht="15" customHeight="1" x14ac:dyDescent="0.35">
      <c r="A182" s="42" t="s">
        <v>979</v>
      </c>
      <c r="B182" s="42" t="s">
        <v>2218</v>
      </c>
      <c r="C182" s="42" t="s">
        <v>2640</v>
      </c>
      <c r="D182" s="32" t="s">
        <v>2521</v>
      </c>
    </row>
    <row r="183" spans="1:4" ht="15" customHeight="1" x14ac:dyDescent="0.35">
      <c r="A183" s="42" t="s">
        <v>846</v>
      </c>
      <c r="B183" s="42" t="s">
        <v>2086</v>
      </c>
      <c r="C183" s="42" t="s">
        <v>2636</v>
      </c>
      <c r="D183" s="32" t="s">
        <v>2521</v>
      </c>
    </row>
    <row r="184" spans="1:4" ht="15" customHeight="1" x14ac:dyDescent="0.35">
      <c r="A184" s="42" t="s">
        <v>1259</v>
      </c>
      <c r="B184" s="42" t="s">
        <v>2496</v>
      </c>
      <c r="C184" s="42" t="s">
        <v>2652</v>
      </c>
      <c r="D184" s="32" t="s">
        <v>2521</v>
      </c>
    </row>
    <row r="185" spans="1:4" ht="15" customHeight="1" x14ac:dyDescent="0.35">
      <c r="A185" s="42" t="s">
        <v>49</v>
      </c>
      <c r="B185" s="42" t="s">
        <v>1299</v>
      </c>
      <c r="C185" s="42" t="s">
        <v>2598</v>
      </c>
      <c r="D185" s="32" t="s">
        <v>2521</v>
      </c>
    </row>
    <row r="186" spans="1:4" ht="15" customHeight="1" x14ac:dyDescent="0.35">
      <c r="A186" s="42" t="s">
        <v>232</v>
      </c>
      <c r="B186" s="42" t="s">
        <v>1481</v>
      </c>
      <c r="C186" s="42" t="s">
        <v>2607</v>
      </c>
      <c r="D186" s="32" t="s">
        <v>2521</v>
      </c>
    </row>
    <row r="187" spans="1:4" ht="15" customHeight="1" x14ac:dyDescent="0.35">
      <c r="A187" s="42" t="s">
        <v>226</v>
      </c>
      <c r="B187" s="42" t="s">
        <v>1475</v>
      </c>
      <c r="C187" s="42" t="s">
        <v>2607</v>
      </c>
      <c r="D187" s="32" t="s">
        <v>2521</v>
      </c>
    </row>
    <row r="188" spans="1:4" ht="15" customHeight="1" x14ac:dyDescent="0.35">
      <c r="A188" s="42" t="s">
        <v>228</v>
      </c>
      <c r="B188" s="42" t="s">
        <v>1477</v>
      </c>
      <c r="C188" s="42" t="s">
        <v>2607</v>
      </c>
      <c r="D188" s="32" t="s">
        <v>2521</v>
      </c>
    </row>
    <row r="189" spans="1:4" ht="15" customHeight="1" x14ac:dyDescent="0.35">
      <c r="A189" s="42" t="s">
        <v>216</v>
      </c>
      <c r="B189" s="42" t="s">
        <v>1465</v>
      </c>
      <c r="C189" s="42" t="s">
        <v>2607</v>
      </c>
      <c r="D189" s="32" t="s">
        <v>2521</v>
      </c>
    </row>
    <row r="190" spans="1:4" ht="15" customHeight="1" x14ac:dyDescent="0.35">
      <c r="A190" s="42" t="s">
        <v>480</v>
      </c>
      <c r="B190" s="42" t="s">
        <v>1725</v>
      </c>
      <c r="C190" s="42" t="s">
        <v>2618</v>
      </c>
      <c r="D190" s="32" t="s">
        <v>2521</v>
      </c>
    </row>
    <row r="191" spans="1:4" ht="15" customHeight="1" x14ac:dyDescent="0.35">
      <c r="A191" s="42" t="s">
        <v>435</v>
      </c>
      <c r="B191" s="42" t="s">
        <v>1681</v>
      </c>
      <c r="C191" s="42" t="s">
        <v>2617</v>
      </c>
      <c r="D191" s="32" t="s">
        <v>2521</v>
      </c>
    </row>
    <row r="192" spans="1:4" ht="15" customHeight="1" x14ac:dyDescent="0.35">
      <c r="A192" s="42" t="s">
        <v>1066</v>
      </c>
      <c r="B192" s="42" t="s">
        <v>2305</v>
      </c>
      <c r="C192" s="42" t="s">
        <v>2644</v>
      </c>
      <c r="D192" s="32" t="s">
        <v>2521</v>
      </c>
    </row>
    <row r="193" spans="1:4" ht="15" customHeight="1" x14ac:dyDescent="0.35">
      <c r="A193" s="42" t="s">
        <v>1127</v>
      </c>
      <c r="B193" s="42" t="s">
        <v>2366</v>
      </c>
      <c r="C193" s="42" t="s">
        <v>2646</v>
      </c>
      <c r="D193" s="32" t="s">
        <v>2521</v>
      </c>
    </row>
    <row r="194" spans="1:4" ht="15" customHeight="1" x14ac:dyDescent="0.35">
      <c r="A194" s="42" t="s">
        <v>1144</v>
      </c>
      <c r="B194" s="42" t="s">
        <v>2383</v>
      </c>
      <c r="C194" s="42" t="s">
        <v>2646</v>
      </c>
      <c r="D194" s="32" t="s">
        <v>2521</v>
      </c>
    </row>
    <row r="195" spans="1:4" ht="15" customHeight="1" x14ac:dyDescent="0.35">
      <c r="A195" s="42" t="s">
        <v>222</v>
      </c>
      <c r="B195" s="42" t="s">
        <v>1471</v>
      </c>
      <c r="C195" s="42" t="s">
        <v>2607</v>
      </c>
      <c r="D195" s="32" t="s">
        <v>2521</v>
      </c>
    </row>
    <row r="196" spans="1:4" ht="15" customHeight="1" x14ac:dyDescent="0.35">
      <c r="A196" s="42" t="s">
        <v>642</v>
      </c>
      <c r="B196" s="42" t="s">
        <v>1885</v>
      </c>
      <c r="C196" s="42" t="s">
        <v>2623</v>
      </c>
      <c r="D196" s="32" t="s">
        <v>2521</v>
      </c>
    </row>
    <row r="197" spans="1:4" ht="15" customHeight="1" x14ac:dyDescent="0.35">
      <c r="A197" s="42" t="s">
        <v>647</v>
      </c>
      <c r="B197" s="42" t="s">
        <v>1890</v>
      </c>
      <c r="C197" s="42" t="s">
        <v>2623</v>
      </c>
      <c r="D197" s="32" t="s">
        <v>2521</v>
      </c>
    </row>
    <row r="198" spans="1:4" ht="15" customHeight="1" x14ac:dyDescent="0.35">
      <c r="A198" s="42" t="s">
        <v>747</v>
      </c>
      <c r="B198" s="42" t="s">
        <v>1987</v>
      </c>
      <c r="C198" s="42" t="s">
        <v>2633</v>
      </c>
      <c r="D198" s="32" t="s">
        <v>2521</v>
      </c>
    </row>
    <row r="199" spans="1:4" ht="15" customHeight="1" x14ac:dyDescent="0.35">
      <c r="A199" s="42" t="s">
        <v>1183</v>
      </c>
      <c r="B199" s="42" t="s">
        <v>2421</v>
      </c>
      <c r="C199" s="42" t="s">
        <v>2649</v>
      </c>
      <c r="D199" s="32" t="s">
        <v>2521</v>
      </c>
    </row>
    <row r="200" spans="1:4" ht="15" customHeight="1" x14ac:dyDescent="0.35">
      <c r="A200" s="42" t="s">
        <v>639</v>
      </c>
      <c r="B200" s="42" t="s">
        <v>1882</v>
      </c>
      <c r="C200" s="42" t="s">
        <v>2623</v>
      </c>
      <c r="D200" s="32" t="s">
        <v>2521</v>
      </c>
    </row>
    <row r="201" spans="1:4" ht="15" customHeight="1" x14ac:dyDescent="0.35">
      <c r="A201" s="42" t="s">
        <v>710</v>
      </c>
      <c r="B201" s="42" t="s">
        <v>1951</v>
      </c>
      <c r="C201" s="42" t="s">
        <v>2631</v>
      </c>
      <c r="D201" s="32" t="s">
        <v>2521</v>
      </c>
    </row>
    <row r="202" spans="1:4" ht="15" customHeight="1" x14ac:dyDescent="0.35">
      <c r="A202" s="42" t="s">
        <v>75</v>
      </c>
      <c r="B202" s="42" t="s">
        <v>1325</v>
      </c>
      <c r="C202" s="42" t="s">
        <v>2599</v>
      </c>
      <c r="D202" s="32" t="s">
        <v>2521</v>
      </c>
    </row>
    <row r="203" spans="1:4" ht="15" customHeight="1" x14ac:dyDescent="0.35">
      <c r="A203" s="42" t="s">
        <v>864</v>
      </c>
      <c r="B203" s="42" t="s">
        <v>2104</v>
      </c>
      <c r="C203" s="42" t="s">
        <v>2636</v>
      </c>
      <c r="D203" s="32" t="s">
        <v>2521</v>
      </c>
    </row>
    <row r="204" spans="1:4" ht="15" customHeight="1" x14ac:dyDescent="0.35">
      <c r="A204" s="42" t="s">
        <v>847</v>
      </c>
      <c r="B204" s="42" t="s">
        <v>2087</v>
      </c>
      <c r="C204" s="42" t="s">
        <v>2636</v>
      </c>
      <c r="D204" s="32" t="s">
        <v>2521</v>
      </c>
    </row>
    <row r="205" spans="1:4" ht="15" customHeight="1" x14ac:dyDescent="0.35">
      <c r="A205" s="42" t="s">
        <v>804</v>
      </c>
      <c r="B205" s="42" t="s">
        <v>2044</v>
      </c>
      <c r="C205" s="42" t="s">
        <v>2636</v>
      </c>
      <c r="D205" s="32" t="s">
        <v>2521</v>
      </c>
    </row>
    <row r="206" spans="1:4" ht="15" customHeight="1" x14ac:dyDescent="0.35">
      <c r="A206" s="42" t="s">
        <v>673</v>
      </c>
      <c r="B206" s="42" t="s">
        <v>1915</v>
      </c>
      <c r="C206" s="42" t="s">
        <v>2628</v>
      </c>
      <c r="D206" s="32" t="s">
        <v>2521</v>
      </c>
    </row>
    <row r="207" spans="1:4" ht="15" customHeight="1" x14ac:dyDescent="0.35">
      <c r="A207" s="42" t="s">
        <v>1088</v>
      </c>
      <c r="B207" s="42" t="s">
        <v>2327</v>
      </c>
      <c r="C207" s="42" t="s">
        <v>2644</v>
      </c>
      <c r="D207" s="32" t="s">
        <v>2521</v>
      </c>
    </row>
    <row r="208" spans="1:4" ht="15" customHeight="1" x14ac:dyDescent="0.35">
      <c r="A208" s="42" t="s">
        <v>195</v>
      </c>
      <c r="B208" s="42" t="s">
        <v>1444</v>
      </c>
      <c r="C208" s="42" t="s">
        <v>2604</v>
      </c>
      <c r="D208" s="32" t="s">
        <v>2521</v>
      </c>
    </row>
    <row r="209" spans="1:4" ht="15" customHeight="1" x14ac:dyDescent="0.35">
      <c r="A209" s="42" t="s">
        <v>930</v>
      </c>
      <c r="B209" s="42" t="s">
        <v>2170</v>
      </c>
      <c r="C209" s="42" t="s">
        <v>2638</v>
      </c>
      <c r="D209" s="32" t="s">
        <v>2521</v>
      </c>
    </row>
    <row r="210" spans="1:4" ht="15" customHeight="1" x14ac:dyDescent="0.35">
      <c r="A210" s="42" t="s">
        <v>495</v>
      </c>
      <c r="B210" s="42" t="s">
        <v>1740</v>
      </c>
      <c r="C210" s="42" t="s">
        <v>2618</v>
      </c>
      <c r="D210" s="32" t="s">
        <v>2521</v>
      </c>
    </row>
    <row r="211" spans="1:4" ht="15" customHeight="1" x14ac:dyDescent="0.35">
      <c r="A211" s="42" t="s">
        <v>279</v>
      </c>
      <c r="B211" s="42" t="s">
        <v>1527</v>
      </c>
      <c r="C211" s="42" t="s">
        <v>2608</v>
      </c>
      <c r="D211" s="32" t="s">
        <v>2521</v>
      </c>
    </row>
    <row r="212" spans="1:4" ht="15" customHeight="1" x14ac:dyDescent="0.35">
      <c r="A212" s="42" t="s">
        <v>792</v>
      </c>
      <c r="B212" s="42" t="s">
        <v>2032</v>
      </c>
      <c r="C212" s="42" t="s">
        <v>2635</v>
      </c>
      <c r="D212" s="32" t="s">
        <v>2521</v>
      </c>
    </row>
    <row r="213" spans="1:4" ht="15" customHeight="1" x14ac:dyDescent="0.35">
      <c r="A213" s="42" t="s">
        <v>789</v>
      </c>
      <c r="B213" s="42" t="s">
        <v>2029</v>
      </c>
      <c r="C213" s="42" t="s">
        <v>2635</v>
      </c>
      <c r="D213" s="32" t="s">
        <v>2521</v>
      </c>
    </row>
    <row r="214" spans="1:4" ht="15" customHeight="1" x14ac:dyDescent="0.35">
      <c r="A214" s="42" t="s">
        <v>1190</v>
      </c>
      <c r="B214" s="42" t="s">
        <v>2661</v>
      </c>
      <c r="C214" s="42" t="s">
        <v>2649</v>
      </c>
      <c r="D214" s="32" t="s">
        <v>2521</v>
      </c>
    </row>
    <row r="215" spans="1:4" ht="15" customHeight="1" x14ac:dyDescent="0.35">
      <c r="A215" s="42" t="s">
        <v>742</v>
      </c>
      <c r="B215" s="42" t="s">
        <v>1982</v>
      </c>
      <c r="C215" s="42" t="s">
        <v>2633</v>
      </c>
      <c r="D215" s="32" t="s">
        <v>2521</v>
      </c>
    </row>
    <row r="216" spans="1:4" ht="15" customHeight="1" x14ac:dyDescent="0.35">
      <c r="A216" s="42" t="s">
        <v>201</v>
      </c>
      <c r="B216" s="42" t="s">
        <v>1450</v>
      </c>
      <c r="C216" s="42" t="s">
        <v>2604</v>
      </c>
      <c r="D216" s="32" t="s">
        <v>2521</v>
      </c>
    </row>
    <row r="217" spans="1:4" ht="15" customHeight="1" x14ac:dyDescent="0.35">
      <c r="A217" s="42" t="s">
        <v>366</v>
      </c>
      <c r="B217" s="42" t="s">
        <v>1613</v>
      </c>
      <c r="C217" s="42" t="s">
        <v>2614</v>
      </c>
      <c r="D217" s="32" t="s">
        <v>2521</v>
      </c>
    </row>
    <row r="218" spans="1:4" ht="15" customHeight="1" x14ac:dyDescent="0.35">
      <c r="A218" s="42" t="s">
        <v>798</v>
      </c>
      <c r="B218" s="42" t="s">
        <v>2038</v>
      </c>
      <c r="C218" s="42" t="s">
        <v>2635</v>
      </c>
      <c r="D218" s="32" t="s">
        <v>2521</v>
      </c>
    </row>
    <row r="219" spans="1:4" ht="15" customHeight="1" x14ac:dyDescent="0.35">
      <c r="A219" s="42" t="s">
        <v>1250</v>
      </c>
      <c r="B219" s="42" t="s">
        <v>2487</v>
      </c>
      <c r="C219" s="42" t="s">
        <v>2652</v>
      </c>
      <c r="D219" s="32" t="s">
        <v>2521</v>
      </c>
    </row>
    <row r="220" spans="1:4" ht="15" customHeight="1" x14ac:dyDescent="0.35">
      <c r="A220" s="42" t="s">
        <v>787</v>
      </c>
      <c r="B220" s="42" t="s">
        <v>2027</v>
      </c>
      <c r="C220" s="42" t="s">
        <v>2635</v>
      </c>
      <c r="D220" s="32" t="s">
        <v>2521</v>
      </c>
    </row>
    <row r="221" spans="1:4" ht="15" customHeight="1" x14ac:dyDescent="0.35">
      <c r="A221" s="42" t="s">
        <v>255</v>
      </c>
      <c r="B221" s="42" t="s">
        <v>1504</v>
      </c>
      <c r="C221" s="42" t="s">
        <v>2608</v>
      </c>
      <c r="D221" s="32" t="s">
        <v>2521</v>
      </c>
    </row>
    <row r="222" spans="1:4" ht="15" customHeight="1" x14ac:dyDescent="0.35">
      <c r="A222" s="42" t="s">
        <v>205</v>
      </c>
      <c r="B222" s="42" t="s">
        <v>1454</v>
      </c>
      <c r="C222" s="42" t="s">
        <v>2604</v>
      </c>
      <c r="D222" s="32" t="s">
        <v>2521</v>
      </c>
    </row>
    <row r="223" spans="1:4" ht="15" customHeight="1" x14ac:dyDescent="0.35">
      <c r="A223" s="42" t="s">
        <v>844</v>
      </c>
      <c r="B223" s="42" t="s">
        <v>2084</v>
      </c>
      <c r="C223" s="42" t="s">
        <v>2636</v>
      </c>
      <c r="D223" s="32" t="s">
        <v>2521</v>
      </c>
    </row>
    <row r="224" spans="1:4" ht="15" customHeight="1" x14ac:dyDescent="0.35">
      <c r="A224" s="42" t="s">
        <v>1277</v>
      </c>
      <c r="B224" s="42" t="s">
        <v>2512</v>
      </c>
      <c r="C224" s="42" t="s">
        <v>2652</v>
      </c>
      <c r="D224" s="32" t="s">
        <v>2521</v>
      </c>
    </row>
    <row r="225" spans="1:4" ht="15" customHeight="1" x14ac:dyDescent="0.35">
      <c r="A225" s="42" t="s">
        <v>2823</v>
      </c>
      <c r="B225" s="42" t="s">
        <v>2771</v>
      </c>
      <c r="C225" s="42" t="s">
        <v>2634</v>
      </c>
      <c r="D225" s="32" t="s">
        <v>2521</v>
      </c>
    </row>
    <row r="226" spans="1:4" ht="15" customHeight="1" x14ac:dyDescent="0.35">
      <c r="A226" s="42" t="s">
        <v>386</v>
      </c>
      <c r="B226" s="42" t="s">
        <v>1633</v>
      </c>
      <c r="C226" s="42" t="s">
        <v>2615</v>
      </c>
      <c r="D226" s="32" t="s">
        <v>2521</v>
      </c>
    </row>
    <row r="227" spans="1:4" ht="15" customHeight="1" x14ac:dyDescent="0.35">
      <c r="A227" s="42" t="s">
        <v>1060</v>
      </c>
      <c r="B227" s="42" t="s">
        <v>2299</v>
      </c>
      <c r="C227" s="42" t="s">
        <v>2644</v>
      </c>
      <c r="D227" s="32" t="s">
        <v>2521</v>
      </c>
    </row>
    <row r="228" spans="1:4" ht="15" customHeight="1" x14ac:dyDescent="0.35">
      <c r="A228" s="42" t="s">
        <v>237</v>
      </c>
      <c r="B228" s="42" t="s">
        <v>1486</v>
      </c>
      <c r="C228" s="42" t="s">
        <v>2607</v>
      </c>
      <c r="D228" s="32" t="s">
        <v>2521</v>
      </c>
    </row>
    <row r="229" spans="1:4" ht="15" customHeight="1" x14ac:dyDescent="0.35">
      <c r="A229" s="42" t="s">
        <v>546</v>
      </c>
      <c r="B229" s="42" t="s">
        <v>1790</v>
      </c>
      <c r="C229" s="42" t="s">
        <v>2621</v>
      </c>
      <c r="D229" s="32" t="s">
        <v>2521</v>
      </c>
    </row>
    <row r="230" spans="1:4" ht="15" customHeight="1" x14ac:dyDescent="0.35">
      <c r="A230" s="42" t="s">
        <v>1204</v>
      </c>
      <c r="B230" s="42" t="s">
        <v>2441</v>
      </c>
      <c r="C230" s="42" t="s">
        <v>2650</v>
      </c>
      <c r="D230" s="32" t="s">
        <v>2521</v>
      </c>
    </row>
    <row r="231" spans="1:4" ht="15" customHeight="1" x14ac:dyDescent="0.35">
      <c r="A231" s="42" t="s">
        <v>1224</v>
      </c>
      <c r="B231" s="42" t="s">
        <v>2461</v>
      </c>
      <c r="C231" s="42" t="s">
        <v>2650</v>
      </c>
      <c r="D231" s="32" t="s">
        <v>2521</v>
      </c>
    </row>
    <row r="232" spans="1:4" ht="15" customHeight="1" x14ac:dyDescent="0.35">
      <c r="A232" s="42" t="s">
        <v>514</v>
      </c>
      <c r="B232" s="42" t="s">
        <v>1759</v>
      </c>
      <c r="C232" s="42" t="s">
        <v>2618</v>
      </c>
      <c r="D232" s="32" t="s">
        <v>2521</v>
      </c>
    </row>
    <row r="233" spans="1:4" ht="15" customHeight="1" x14ac:dyDescent="0.35">
      <c r="A233" s="42" t="s">
        <v>1273</v>
      </c>
      <c r="B233" s="42" t="s">
        <v>2508</v>
      </c>
      <c r="C233" s="42" t="s">
        <v>2652</v>
      </c>
      <c r="D233" s="32" t="s">
        <v>2521</v>
      </c>
    </row>
    <row r="234" spans="1:4" ht="15" customHeight="1" x14ac:dyDescent="0.35">
      <c r="A234" s="42" t="s">
        <v>1009</v>
      </c>
      <c r="B234" s="42" t="s">
        <v>2248</v>
      </c>
      <c r="C234" s="42" t="s">
        <v>2642</v>
      </c>
      <c r="D234" s="32" t="s">
        <v>2521</v>
      </c>
    </row>
    <row r="235" spans="1:4" ht="15" customHeight="1" x14ac:dyDescent="0.35">
      <c r="A235" s="42" t="s">
        <v>284</v>
      </c>
      <c r="B235" s="42" t="s">
        <v>1532</v>
      </c>
      <c r="C235" s="42" t="s">
        <v>2608</v>
      </c>
      <c r="D235" s="32" t="s">
        <v>2521</v>
      </c>
    </row>
    <row r="236" spans="1:4" ht="15" customHeight="1" x14ac:dyDescent="0.35">
      <c r="A236" s="42" t="s">
        <v>449</v>
      </c>
      <c r="B236" s="42" t="s">
        <v>1694</v>
      </c>
      <c r="C236" s="42" t="s">
        <v>2617</v>
      </c>
      <c r="D236" s="32" t="s">
        <v>2521</v>
      </c>
    </row>
    <row r="237" spans="1:4" ht="15" customHeight="1" x14ac:dyDescent="0.35">
      <c r="A237" s="42" t="s">
        <v>1091</v>
      </c>
      <c r="B237" s="42" t="s">
        <v>2330</v>
      </c>
      <c r="C237" s="42" t="s">
        <v>2644</v>
      </c>
      <c r="D237" s="32" t="s">
        <v>2521</v>
      </c>
    </row>
    <row r="238" spans="1:4" ht="15" customHeight="1" x14ac:dyDescent="0.35">
      <c r="A238" s="42" t="s">
        <v>469</v>
      </c>
      <c r="B238" s="42" t="s">
        <v>1714</v>
      </c>
      <c r="C238" s="42" t="s">
        <v>2617</v>
      </c>
      <c r="D238" s="32" t="s">
        <v>2521</v>
      </c>
    </row>
    <row r="239" spans="1:4" ht="15" customHeight="1" x14ac:dyDescent="0.35">
      <c r="A239" s="42" t="s">
        <v>740</v>
      </c>
      <c r="B239" s="42" t="s">
        <v>1980</v>
      </c>
      <c r="C239" s="42" t="s">
        <v>2633</v>
      </c>
      <c r="D239" s="32" t="s">
        <v>2521</v>
      </c>
    </row>
    <row r="240" spans="1:4" ht="15" customHeight="1" x14ac:dyDescent="0.35">
      <c r="A240" s="42" t="s">
        <v>753</v>
      </c>
      <c r="B240" s="42" t="s">
        <v>1993</v>
      </c>
      <c r="C240" s="42" t="s">
        <v>2633</v>
      </c>
      <c r="D240" s="32" t="s">
        <v>2521</v>
      </c>
    </row>
    <row r="241" spans="1:4" ht="15" customHeight="1" x14ac:dyDescent="0.35">
      <c r="A241" s="42" t="s">
        <v>749</v>
      </c>
      <c r="B241" s="42" t="s">
        <v>1989</v>
      </c>
      <c r="C241" s="42" t="s">
        <v>2633</v>
      </c>
      <c r="D241" s="32" t="s">
        <v>2521</v>
      </c>
    </row>
    <row r="242" spans="1:4" ht="15" customHeight="1" x14ac:dyDescent="0.35">
      <c r="A242" s="42" t="s">
        <v>410</v>
      </c>
      <c r="B242" s="42" t="s">
        <v>1656</v>
      </c>
      <c r="C242" s="42" t="s">
        <v>2616</v>
      </c>
      <c r="D242" s="32" t="s">
        <v>2521</v>
      </c>
    </row>
    <row r="243" spans="1:4" ht="15" customHeight="1" x14ac:dyDescent="0.35">
      <c r="A243" s="42" t="s">
        <v>402</v>
      </c>
      <c r="B243" s="42" t="s">
        <v>1649</v>
      </c>
      <c r="C243" s="42" t="s">
        <v>2616</v>
      </c>
      <c r="D243" s="32" t="s">
        <v>2521</v>
      </c>
    </row>
    <row r="244" spans="1:4" ht="15" customHeight="1" x14ac:dyDescent="0.35">
      <c r="A244" s="42" t="s">
        <v>187</v>
      </c>
      <c r="B244" s="42" t="s">
        <v>1436</v>
      </c>
      <c r="C244" s="42" t="s">
        <v>2604</v>
      </c>
      <c r="D244" s="32" t="s">
        <v>2521</v>
      </c>
    </row>
    <row r="245" spans="1:4" ht="15" customHeight="1" x14ac:dyDescent="0.35">
      <c r="A245" s="42" t="s">
        <v>1062</v>
      </c>
      <c r="B245" s="42" t="s">
        <v>2301</v>
      </c>
      <c r="C245" s="42" t="s">
        <v>2644</v>
      </c>
      <c r="D245" s="32" t="s">
        <v>2521</v>
      </c>
    </row>
    <row r="246" spans="1:4" ht="15" customHeight="1" x14ac:dyDescent="0.35">
      <c r="A246" s="42" t="s">
        <v>257</v>
      </c>
      <c r="B246" s="42" t="s">
        <v>2712</v>
      </c>
      <c r="C246" s="42" t="s">
        <v>2608</v>
      </c>
      <c r="D246" s="32" t="s">
        <v>2521</v>
      </c>
    </row>
    <row r="247" spans="1:4" ht="15" customHeight="1" x14ac:dyDescent="0.35">
      <c r="A247" s="42" t="s">
        <v>241</v>
      </c>
      <c r="B247" s="42" t="s">
        <v>1490</v>
      </c>
      <c r="C247" s="42" t="s">
        <v>2608</v>
      </c>
      <c r="D247" s="32" t="s">
        <v>2521</v>
      </c>
    </row>
    <row r="248" spans="1:4" ht="15" customHeight="1" x14ac:dyDescent="0.35">
      <c r="A248" s="42" t="s">
        <v>854</v>
      </c>
      <c r="B248" s="42" t="s">
        <v>2094</v>
      </c>
      <c r="C248" s="42" t="s">
        <v>2636</v>
      </c>
      <c r="D248" s="32" t="s">
        <v>2521</v>
      </c>
    </row>
    <row r="249" spans="1:4" ht="15" customHeight="1" x14ac:dyDescent="0.35">
      <c r="A249" s="42" t="s">
        <v>268</v>
      </c>
      <c r="B249" s="42" t="s">
        <v>1516</v>
      </c>
      <c r="C249" s="42" t="s">
        <v>2608</v>
      </c>
      <c r="D249" s="32" t="s">
        <v>2521</v>
      </c>
    </row>
    <row r="250" spans="1:4" ht="15" customHeight="1" x14ac:dyDescent="0.35">
      <c r="A250" s="42" t="s">
        <v>331</v>
      </c>
      <c r="B250" s="42" t="s">
        <v>1578</v>
      </c>
      <c r="C250" s="42" t="s">
        <v>2612</v>
      </c>
      <c r="D250" s="32" t="s">
        <v>2521</v>
      </c>
    </row>
    <row r="251" spans="1:4" ht="15" customHeight="1" x14ac:dyDescent="0.35">
      <c r="A251" s="42" t="s">
        <v>1209</v>
      </c>
      <c r="B251" s="42" t="s">
        <v>2446</v>
      </c>
      <c r="C251" s="42" t="s">
        <v>2650</v>
      </c>
      <c r="D251" s="32" t="s">
        <v>2521</v>
      </c>
    </row>
    <row r="252" spans="1:4" ht="15" customHeight="1" x14ac:dyDescent="0.35">
      <c r="A252" s="42" t="s">
        <v>265</v>
      </c>
      <c r="B252" s="42" t="s">
        <v>1513</v>
      </c>
      <c r="C252" s="42" t="s">
        <v>2608</v>
      </c>
      <c r="D252" s="32" t="s">
        <v>2521</v>
      </c>
    </row>
    <row r="253" spans="1:4" ht="15" customHeight="1" x14ac:dyDescent="0.35">
      <c r="A253" s="42" t="s">
        <v>62</v>
      </c>
      <c r="B253" s="42" t="s">
        <v>1312</v>
      </c>
      <c r="C253" s="42" t="s">
        <v>2599</v>
      </c>
      <c r="D253" s="32" t="s">
        <v>2521</v>
      </c>
    </row>
    <row r="254" spans="1:4" ht="15" customHeight="1" x14ac:dyDescent="0.35">
      <c r="A254" s="42" t="s">
        <v>60</v>
      </c>
      <c r="B254" s="42" t="s">
        <v>1310</v>
      </c>
      <c r="C254" s="42" t="s">
        <v>2598</v>
      </c>
      <c r="D254" s="32" t="s">
        <v>2521</v>
      </c>
    </row>
    <row r="255" spans="1:4" ht="15" customHeight="1" x14ac:dyDescent="0.35">
      <c r="A255" s="42" t="s">
        <v>933</v>
      </c>
      <c r="B255" s="42" t="s">
        <v>2173</v>
      </c>
      <c r="C255" s="42" t="s">
        <v>2638</v>
      </c>
      <c r="D255" s="32" t="s">
        <v>2521</v>
      </c>
    </row>
    <row r="256" spans="1:4" ht="15" customHeight="1" x14ac:dyDescent="0.35">
      <c r="A256" s="42" t="s">
        <v>280</v>
      </c>
      <c r="B256" s="42" t="s">
        <v>1528</v>
      </c>
      <c r="C256" s="42" t="s">
        <v>2608</v>
      </c>
      <c r="D256" s="32" t="s">
        <v>2521</v>
      </c>
    </row>
    <row r="257" spans="1:4" ht="15" customHeight="1" x14ac:dyDescent="0.35">
      <c r="A257" s="42" t="s">
        <v>689</v>
      </c>
      <c r="B257" s="42" t="s">
        <v>1931</v>
      </c>
      <c r="C257" s="42" t="s">
        <v>2628</v>
      </c>
      <c r="D257" s="32" t="s">
        <v>2521</v>
      </c>
    </row>
    <row r="258" spans="1:4" ht="15" customHeight="1" x14ac:dyDescent="0.35">
      <c r="A258" s="42" t="s">
        <v>651</v>
      </c>
      <c r="B258" s="42" t="s">
        <v>1894</v>
      </c>
      <c r="C258" s="42" t="s">
        <v>2628</v>
      </c>
      <c r="D258" s="32" t="s">
        <v>2521</v>
      </c>
    </row>
    <row r="259" spans="1:4" ht="15" customHeight="1" x14ac:dyDescent="0.35">
      <c r="A259" s="42" t="s">
        <v>475</v>
      </c>
      <c r="B259" s="42" t="s">
        <v>1720</v>
      </c>
      <c r="C259" s="42" t="s">
        <v>2617</v>
      </c>
      <c r="D259" s="32" t="s">
        <v>2521</v>
      </c>
    </row>
    <row r="260" spans="1:4" ht="15" customHeight="1" x14ac:dyDescent="0.35">
      <c r="A260" s="42" t="s">
        <v>688</v>
      </c>
      <c r="B260" s="42" t="s">
        <v>1930</v>
      </c>
      <c r="C260" s="42" t="s">
        <v>2628</v>
      </c>
      <c r="D260" s="32" t="s">
        <v>2521</v>
      </c>
    </row>
    <row r="261" spans="1:4" ht="15" customHeight="1" x14ac:dyDescent="0.35">
      <c r="A261" s="42" t="s">
        <v>381</v>
      </c>
      <c r="B261" s="42" t="s">
        <v>1628</v>
      </c>
      <c r="C261" s="42" t="s">
        <v>2614</v>
      </c>
      <c r="D261" s="32" t="s">
        <v>2521</v>
      </c>
    </row>
    <row r="262" spans="1:4" ht="15" customHeight="1" x14ac:dyDescent="0.35">
      <c r="A262" s="42" t="s">
        <v>1196</v>
      </c>
      <c r="B262" s="42" t="s">
        <v>2433</v>
      </c>
      <c r="C262" s="42" t="s">
        <v>2650</v>
      </c>
      <c r="D262" s="32" t="s">
        <v>2521</v>
      </c>
    </row>
    <row r="263" spans="1:4" ht="15" customHeight="1" x14ac:dyDescent="0.35">
      <c r="A263" s="42" t="s">
        <v>209</v>
      </c>
      <c r="B263" s="42" t="s">
        <v>1458</v>
      </c>
      <c r="C263" s="42" t="s">
        <v>2604</v>
      </c>
      <c r="D263" s="32" t="s">
        <v>2521</v>
      </c>
    </row>
    <row r="264" spans="1:4" ht="15" customHeight="1" x14ac:dyDescent="0.35">
      <c r="A264" s="42" t="s">
        <v>193</v>
      </c>
      <c r="B264" s="42" t="s">
        <v>1442</v>
      </c>
      <c r="C264" s="42" t="s">
        <v>2604</v>
      </c>
      <c r="D264" s="32" t="s">
        <v>2521</v>
      </c>
    </row>
    <row r="265" spans="1:4" ht="15" customHeight="1" x14ac:dyDescent="0.35">
      <c r="A265" s="42" t="s">
        <v>712</v>
      </c>
      <c r="B265" s="42" t="s">
        <v>1953</v>
      </c>
      <c r="C265" s="42" t="s">
        <v>2631</v>
      </c>
      <c r="D265" s="32" t="s">
        <v>2521</v>
      </c>
    </row>
    <row r="266" spans="1:4" ht="15" customHeight="1" x14ac:dyDescent="0.35">
      <c r="A266" s="42" t="s">
        <v>442</v>
      </c>
      <c r="B266" s="42" t="s">
        <v>1687</v>
      </c>
      <c r="C266" s="42" t="s">
        <v>2617</v>
      </c>
      <c r="D266" s="32" t="s">
        <v>2521</v>
      </c>
    </row>
    <row r="267" spans="1:4" ht="15" customHeight="1" x14ac:dyDescent="0.35">
      <c r="A267" s="42" t="s">
        <v>1101</v>
      </c>
      <c r="B267" s="42" t="s">
        <v>2340</v>
      </c>
      <c r="C267" s="42" t="s">
        <v>2645</v>
      </c>
      <c r="D267" s="32" t="s">
        <v>2521</v>
      </c>
    </row>
    <row r="268" spans="1:4" ht="15" customHeight="1" x14ac:dyDescent="0.35">
      <c r="A268" s="42" t="s">
        <v>986</v>
      </c>
      <c r="B268" s="42" t="s">
        <v>2225</v>
      </c>
      <c r="C268" s="42" t="s">
        <v>2640</v>
      </c>
      <c r="D268" s="32" t="s">
        <v>2521</v>
      </c>
    </row>
    <row r="269" spans="1:4" ht="15" customHeight="1" x14ac:dyDescent="0.35">
      <c r="A269" s="42" t="s">
        <v>1159</v>
      </c>
      <c r="B269" s="42" t="s">
        <v>2398</v>
      </c>
      <c r="C269" s="42" t="s">
        <v>2647</v>
      </c>
      <c r="D269" s="32" t="s">
        <v>2521</v>
      </c>
    </row>
    <row r="270" spans="1:4" ht="15" customHeight="1" x14ac:dyDescent="0.35">
      <c r="A270" s="42" t="s">
        <v>1040</v>
      </c>
      <c r="B270" s="42" t="s">
        <v>2279</v>
      </c>
      <c r="C270" s="42" t="s">
        <v>2643</v>
      </c>
      <c r="D270" s="32" t="s">
        <v>2521</v>
      </c>
    </row>
    <row r="271" spans="1:4" ht="15" customHeight="1" x14ac:dyDescent="0.35">
      <c r="A271" s="42" t="s">
        <v>833</v>
      </c>
      <c r="B271" s="42" t="s">
        <v>2073</v>
      </c>
      <c r="C271" s="42" t="s">
        <v>2636</v>
      </c>
      <c r="D271" s="32" t="s">
        <v>2521</v>
      </c>
    </row>
    <row r="272" spans="1:4" ht="15" customHeight="1" x14ac:dyDescent="0.35">
      <c r="A272" s="42" t="s">
        <v>446</v>
      </c>
      <c r="B272" s="42" t="s">
        <v>1691</v>
      </c>
      <c r="C272" s="42" t="s">
        <v>2617</v>
      </c>
      <c r="D272" s="32" t="s">
        <v>2521</v>
      </c>
    </row>
    <row r="273" spans="1:4" ht="15" customHeight="1" x14ac:dyDescent="0.35">
      <c r="A273" s="42" t="s">
        <v>985</v>
      </c>
      <c r="B273" s="42" t="s">
        <v>2224</v>
      </c>
      <c r="C273" s="42" t="s">
        <v>2640</v>
      </c>
      <c r="D273" s="32" t="s">
        <v>2521</v>
      </c>
    </row>
    <row r="274" spans="1:4" ht="15" customHeight="1" x14ac:dyDescent="0.35">
      <c r="A274" s="42" t="s">
        <v>897</v>
      </c>
      <c r="B274" s="42" t="s">
        <v>2137</v>
      </c>
      <c r="C274" s="42" t="s">
        <v>2637</v>
      </c>
      <c r="D274" s="32" t="s">
        <v>2521</v>
      </c>
    </row>
    <row r="275" spans="1:4" ht="15" customHeight="1" x14ac:dyDescent="0.35">
      <c r="A275" s="42" t="s">
        <v>1053</v>
      </c>
      <c r="B275" s="42" t="s">
        <v>2292</v>
      </c>
      <c r="C275" s="42" t="s">
        <v>2643</v>
      </c>
      <c r="D275" s="32" t="s">
        <v>2521</v>
      </c>
    </row>
    <row r="276" spans="1:4" ht="15" customHeight="1" x14ac:dyDescent="0.35">
      <c r="A276" s="42" t="s">
        <v>849</v>
      </c>
      <c r="B276" s="42" t="s">
        <v>2089</v>
      </c>
      <c r="C276" s="42" t="s">
        <v>2636</v>
      </c>
      <c r="D276" s="32" t="s">
        <v>2521</v>
      </c>
    </row>
    <row r="277" spans="1:4" ht="15" customHeight="1" x14ac:dyDescent="0.35">
      <c r="A277" s="42" t="s">
        <v>344</v>
      </c>
      <c r="B277" s="42" t="s">
        <v>1591</v>
      </c>
      <c r="C277" s="42" t="s">
        <v>2613</v>
      </c>
      <c r="D277" s="32" t="s">
        <v>2521</v>
      </c>
    </row>
    <row r="278" spans="1:4" ht="15" customHeight="1" x14ac:dyDescent="0.35">
      <c r="A278" s="42" t="s">
        <v>293</v>
      </c>
      <c r="B278" s="42" t="s">
        <v>1541</v>
      </c>
      <c r="C278" s="42" t="s">
        <v>2609</v>
      </c>
      <c r="D278" s="32" t="s">
        <v>2521</v>
      </c>
    </row>
    <row r="279" spans="1:4" ht="15" customHeight="1" x14ac:dyDescent="0.35">
      <c r="A279" s="42" t="s">
        <v>506</v>
      </c>
      <c r="B279" s="42" t="s">
        <v>1751</v>
      </c>
      <c r="C279" s="42" t="s">
        <v>2618</v>
      </c>
      <c r="D279" s="32" t="s">
        <v>2521</v>
      </c>
    </row>
    <row r="280" spans="1:4" ht="15" customHeight="1" x14ac:dyDescent="0.35">
      <c r="A280" s="42" t="s">
        <v>1220</v>
      </c>
      <c r="B280" s="42" t="s">
        <v>2457</v>
      </c>
      <c r="C280" s="42" t="s">
        <v>2650</v>
      </c>
      <c r="D280" s="32" t="s">
        <v>2521</v>
      </c>
    </row>
    <row r="281" spans="1:4" ht="15" customHeight="1" x14ac:dyDescent="0.35">
      <c r="A281" s="42" t="s">
        <v>493</v>
      </c>
      <c r="B281" s="42" t="s">
        <v>1738</v>
      </c>
      <c r="C281" s="42" t="s">
        <v>2618</v>
      </c>
      <c r="D281" s="32" t="s">
        <v>2521</v>
      </c>
    </row>
    <row r="282" spans="1:4" ht="15" customHeight="1" x14ac:dyDescent="0.35">
      <c r="A282" s="42" t="s">
        <v>2824</v>
      </c>
      <c r="B282" s="42" t="s">
        <v>2772</v>
      </c>
      <c r="C282" s="42" t="s">
        <v>2649</v>
      </c>
      <c r="D282" s="32" t="s">
        <v>2521</v>
      </c>
    </row>
    <row r="283" spans="1:4" ht="15" customHeight="1" x14ac:dyDescent="0.35">
      <c r="A283" s="42" t="s">
        <v>853</v>
      </c>
      <c r="B283" s="42" t="s">
        <v>2093</v>
      </c>
      <c r="C283" s="42" t="s">
        <v>2636</v>
      </c>
      <c r="D283" s="32" t="s">
        <v>2521</v>
      </c>
    </row>
    <row r="284" spans="1:4" ht="15" customHeight="1" x14ac:dyDescent="0.35">
      <c r="A284" s="42" t="s">
        <v>1173</v>
      </c>
      <c r="B284" s="42" t="s">
        <v>2411</v>
      </c>
      <c r="C284" s="42" t="s">
        <v>2649</v>
      </c>
      <c r="D284" s="32" t="s">
        <v>2521</v>
      </c>
    </row>
    <row r="285" spans="1:4" ht="15" customHeight="1" x14ac:dyDescent="0.35">
      <c r="A285" s="42" t="s">
        <v>1165</v>
      </c>
      <c r="B285" s="42" t="s">
        <v>2403</v>
      </c>
      <c r="C285" s="42" t="s">
        <v>2647</v>
      </c>
      <c r="D285" s="32" t="s">
        <v>2521</v>
      </c>
    </row>
    <row r="286" spans="1:4" ht="15" customHeight="1" x14ac:dyDescent="0.35">
      <c r="A286" s="42" t="s">
        <v>931</v>
      </c>
      <c r="B286" s="42" t="s">
        <v>2171</v>
      </c>
      <c r="C286" s="42" t="s">
        <v>2638</v>
      </c>
      <c r="D286" s="32" t="s">
        <v>2521</v>
      </c>
    </row>
    <row r="287" spans="1:4" ht="15" customHeight="1" x14ac:dyDescent="0.35">
      <c r="A287" s="42" t="s">
        <v>748</v>
      </c>
      <c r="B287" s="42" t="s">
        <v>1988</v>
      </c>
      <c r="C287" s="42" t="s">
        <v>2633</v>
      </c>
      <c r="D287" s="32" t="s">
        <v>2521</v>
      </c>
    </row>
    <row r="288" spans="1:4" ht="15" customHeight="1" x14ac:dyDescent="0.35">
      <c r="A288" s="42" t="s">
        <v>1154</v>
      </c>
      <c r="B288" s="42" t="s">
        <v>2393</v>
      </c>
      <c r="C288" s="42" t="s">
        <v>2647</v>
      </c>
      <c r="D288" s="32" t="s">
        <v>2521</v>
      </c>
    </row>
    <row r="289" spans="1:4" ht="15" customHeight="1" x14ac:dyDescent="0.35">
      <c r="A289" s="42" t="s">
        <v>1166</v>
      </c>
      <c r="B289" s="42" t="s">
        <v>2404</v>
      </c>
      <c r="C289" s="42" t="s">
        <v>2647</v>
      </c>
      <c r="D289" s="32" t="s">
        <v>2521</v>
      </c>
    </row>
    <row r="290" spans="1:4" ht="15" customHeight="1" x14ac:dyDescent="0.35">
      <c r="A290" s="42" t="s">
        <v>1157</v>
      </c>
      <c r="B290" s="42" t="s">
        <v>2396</v>
      </c>
      <c r="C290" s="42" t="s">
        <v>2647</v>
      </c>
      <c r="D290" s="32" t="s">
        <v>2521</v>
      </c>
    </row>
    <row r="291" spans="1:4" ht="15" customHeight="1" x14ac:dyDescent="0.35">
      <c r="A291" s="42" t="s">
        <v>93</v>
      </c>
      <c r="B291" s="42" t="s">
        <v>1343</v>
      </c>
      <c r="C291" s="42" t="s">
        <v>2600</v>
      </c>
      <c r="D291" s="32" t="s">
        <v>2521</v>
      </c>
    </row>
    <row r="292" spans="1:4" ht="15" customHeight="1" x14ac:dyDescent="0.35">
      <c r="A292" s="42" t="s">
        <v>165</v>
      </c>
      <c r="B292" s="42" t="s">
        <v>1414</v>
      </c>
      <c r="C292" s="42" t="s">
        <v>2602</v>
      </c>
      <c r="D292" s="32" t="s">
        <v>2521</v>
      </c>
    </row>
    <row r="293" spans="1:4" ht="15" customHeight="1" x14ac:dyDescent="0.35">
      <c r="A293" s="42" t="s">
        <v>147</v>
      </c>
      <c r="B293" s="42" t="s">
        <v>1397</v>
      </c>
      <c r="C293" s="42" t="s">
        <v>2602</v>
      </c>
      <c r="D293" s="32" t="s">
        <v>2521</v>
      </c>
    </row>
    <row r="294" spans="1:4" ht="15" customHeight="1" x14ac:dyDescent="0.35">
      <c r="A294" s="42" t="s">
        <v>2825</v>
      </c>
      <c r="B294" s="42" t="s">
        <v>2773</v>
      </c>
      <c r="C294" s="42" t="s">
        <v>2636</v>
      </c>
      <c r="D294" s="32" t="s">
        <v>2521</v>
      </c>
    </row>
    <row r="295" spans="1:4" ht="15" customHeight="1" x14ac:dyDescent="0.35">
      <c r="A295" s="42" t="s">
        <v>841</v>
      </c>
      <c r="B295" s="42" t="s">
        <v>2081</v>
      </c>
      <c r="C295" s="42" t="s">
        <v>2636</v>
      </c>
      <c r="D295" s="32" t="s">
        <v>2521</v>
      </c>
    </row>
    <row r="296" spans="1:4" ht="15" customHeight="1" x14ac:dyDescent="0.35">
      <c r="A296" s="42" t="s">
        <v>312</v>
      </c>
      <c r="B296" s="42" t="s">
        <v>1560</v>
      </c>
      <c r="C296" s="42" t="s">
        <v>2610</v>
      </c>
      <c r="D296" s="32" t="s">
        <v>2521</v>
      </c>
    </row>
    <row r="297" spans="1:4" ht="15" customHeight="1" x14ac:dyDescent="0.35">
      <c r="A297" s="42" t="s">
        <v>305</v>
      </c>
      <c r="B297" s="42" t="s">
        <v>1553</v>
      </c>
      <c r="C297" s="42" t="s">
        <v>2610</v>
      </c>
      <c r="D297" s="32" t="s">
        <v>2521</v>
      </c>
    </row>
    <row r="298" spans="1:4" ht="15" customHeight="1" x14ac:dyDescent="0.35">
      <c r="A298" s="42" t="s">
        <v>300</v>
      </c>
      <c r="B298" s="42" t="s">
        <v>1548</v>
      </c>
      <c r="C298" s="42" t="s">
        <v>2610</v>
      </c>
      <c r="D298" s="32" t="s">
        <v>2521</v>
      </c>
    </row>
    <row r="299" spans="1:4" ht="15" customHeight="1" x14ac:dyDescent="0.35">
      <c r="A299" s="42" t="s">
        <v>822</v>
      </c>
      <c r="B299" s="42" t="s">
        <v>2062</v>
      </c>
      <c r="C299" s="42" t="s">
        <v>2636</v>
      </c>
      <c r="D299" s="32" t="s">
        <v>2521</v>
      </c>
    </row>
    <row r="300" spans="1:4" ht="15" customHeight="1" x14ac:dyDescent="0.35">
      <c r="A300" s="42" t="s">
        <v>896</v>
      </c>
      <c r="B300" s="42" t="s">
        <v>2136</v>
      </c>
      <c r="C300" s="42" t="s">
        <v>2637</v>
      </c>
      <c r="D300" s="32" t="s">
        <v>2521</v>
      </c>
    </row>
    <row r="301" spans="1:4" ht="15" customHeight="1" x14ac:dyDescent="0.35">
      <c r="A301" s="42" t="s">
        <v>374</v>
      </c>
      <c r="B301" s="42" t="s">
        <v>1621</v>
      </c>
      <c r="C301" s="42" t="s">
        <v>2614</v>
      </c>
      <c r="D301" s="32" t="s">
        <v>2521</v>
      </c>
    </row>
    <row r="302" spans="1:4" ht="15" customHeight="1" x14ac:dyDescent="0.35">
      <c r="A302" s="42" t="s">
        <v>1221</v>
      </c>
      <c r="B302" s="42" t="s">
        <v>2458</v>
      </c>
      <c r="C302" s="42" t="s">
        <v>2650</v>
      </c>
      <c r="D302" s="32" t="s">
        <v>2521</v>
      </c>
    </row>
    <row r="303" spans="1:4" ht="15" customHeight="1" x14ac:dyDescent="0.35">
      <c r="A303" s="42" t="s">
        <v>1155</v>
      </c>
      <c r="B303" s="42" t="s">
        <v>2394</v>
      </c>
      <c r="C303" s="42" t="s">
        <v>2647</v>
      </c>
      <c r="D303" s="32" t="s">
        <v>2521</v>
      </c>
    </row>
    <row r="304" spans="1:4" ht="15" customHeight="1" x14ac:dyDescent="0.35">
      <c r="A304" s="42" t="s">
        <v>282</v>
      </c>
      <c r="B304" s="42" t="s">
        <v>1530</v>
      </c>
      <c r="C304" s="42" t="s">
        <v>2608</v>
      </c>
      <c r="D304" s="32" t="s">
        <v>2521</v>
      </c>
    </row>
    <row r="305" spans="1:4" ht="15" customHeight="1" x14ac:dyDescent="0.35">
      <c r="A305" s="42" t="s">
        <v>696</v>
      </c>
      <c r="B305" s="42" t="s">
        <v>1937</v>
      </c>
      <c r="C305" s="42" t="s">
        <v>2631</v>
      </c>
      <c r="D305" s="32" t="s">
        <v>2521</v>
      </c>
    </row>
    <row r="306" spans="1:4" ht="15" customHeight="1" x14ac:dyDescent="0.35">
      <c r="A306" s="42" t="s">
        <v>1254</v>
      </c>
      <c r="B306" s="42" t="s">
        <v>2491</v>
      </c>
      <c r="C306" s="42" t="s">
        <v>2652</v>
      </c>
      <c r="D306" s="32" t="s">
        <v>2521</v>
      </c>
    </row>
    <row r="307" spans="1:4" ht="15" customHeight="1" x14ac:dyDescent="0.35">
      <c r="A307" s="42" t="s">
        <v>66</v>
      </c>
      <c r="B307" s="42" t="s">
        <v>1316</v>
      </c>
      <c r="C307" s="42" t="s">
        <v>2599</v>
      </c>
      <c r="D307" s="32" t="s">
        <v>2521</v>
      </c>
    </row>
    <row r="308" spans="1:4" ht="15" customHeight="1" x14ac:dyDescent="0.35">
      <c r="A308" s="42" t="s">
        <v>1047</v>
      </c>
      <c r="B308" s="42" t="s">
        <v>2286</v>
      </c>
      <c r="C308" s="42" t="s">
        <v>2643</v>
      </c>
      <c r="D308" s="32" t="s">
        <v>2521</v>
      </c>
    </row>
    <row r="309" spans="1:4" ht="15" customHeight="1" x14ac:dyDescent="0.35">
      <c r="A309" s="42" t="s">
        <v>1083</v>
      </c>
      <c r="B309" s="42" t="s">
        <v>2322</v>
      </c>
      <c r="C309" s="42" t="s">
        <v>2644</v>
      </c>
      <c r="D309" s="32" t="s">
        <v>2521</v>
      </c>
    </row>
    <row r="310" spans="1:4" ht="15" customHeight="1" x14ac:dyDescent="0.35">
      <c r="A310" s="42" t="s">
        <v>1092</v>
      </c>
      <c r="B310" s="42" t="s">
        <v>2331</v>
      </c>
      <c r="C310" s="42" t="s">
        <v>2644</v>
      </c>
      <c r="D310" s="32" t="s">
        <v>2521</v>
      </c>
    </row>
    <row r="311" spans="1:4" ht="15" customHeight="1" x14ac:dyDescent="0.35">
      <c r="A311" s="42" t="s">
        <v>341</v>
      </c>
      <c r="B311" s="42" t="s">
        <v>1588</v>
      </c>
      <c r="C311" s="42" t="s">
        <v>2613</v>
      </c>
      <c r="D311" s="32" t="s">
        <v>2521</v>
      </c>
    </row>
    <row r="312" spans="1:4" ht="15" customHeight="1" x14ac:dyDescent="0.35">
      <c r="A312" s="42" t="s">
        <v>304</v>
      </c>
      <c r="B312" s="42" t="s">
        <v>1552</v>
      </c>
      <c r="C312" s="42" t="s">
        <v>2610</v>
      </c>
      <c r="D312" s="32" t="s">
        <v>2521</v>
      </c>
    </row>
    <row r="313" spans="1:4" ht="15" customHeight="1" x14ac:dyDescent="0.35">
      <c r="A313" s="42" t="s">
        <v>590</v>
      </c>
      <c r="B313" s="42" t="s">
        <v>1834</v>
      </c>
      <c r="C313" s="42" t="s">
        <v>2622</v>
      </c>
      <c r="D313" s="32" t="s">
        <v>2521</v>
      </c>
    </row>
    <row r="314" spans="1:4" ht="15" customHeight="1" x14ac:dyDescent="0.35">
      <c r="A314" s="42" t="s">
        <v>171</v>
      </c>
      <c r="B314" s="42" t="s">
        <v>1420</v>
      </c>
      <c r="C314" s="42" t="s">
        <v>2604</v>
      </c>
      <c r="D314" s="32" t="s">
        <v>2521</v>
      </c>
    </row>
    <row r="315" spans="1:4" ht="15" customHeight="1" x14ac:dyDescent="0.35">
      <c r="A315" s="42" t="s">
        <v>549</v>
      </c>
      <c r="B315" s="42" t="s">
        <v>1793</v>
      </c>
      <c r="C315" s="42" t="s">
        <v>2621</v>
      </c>
      <c r="D315" s="32" t="s">
        <v>2521</v>
      </c>
    </row>
    <row r="316" spans="1:4" ht="15" customHeight="1" x14ac:dyDescent="0.35">
      <c r="A316" s="42" t="s">
        <v>839</v>
      </c>
      <c r="B316" s="42" t="s">
        <v>2079</v>
      </c>
      <c r="C316" s="42" t="s">
        <v>2636</v>
      </c>
      <c r="D316" s="32" t="s">
        <v>2521</v>
      </c>
    </row>
    <row r="317" spans="1:4" ht="15" customHeight="1" x14ac:dyDescent="0.35">
      <c r="A317" s="42" t="s">
        <v>617</v>
      </c>
      <c r="B317" s="42" t="s">
        <v>1860</v>
      </c>
      <c r="C317" s="42" t="s">
        <v>2623</v>
      </c>
      <c r="D317" s="32" t="s">
        <v>2521</v>
      </c>
    </row>
    <row r="318" spans="1:4" ht="15" customHeight="1" x14ac:dyDescent="0.35">
      <c r="A318" s="42" t="s">
        <v>620</v>
      </c>
      <c r="B318" s="42" t="s">
        <v>1863</v>
      </c>
      <c r="C318" s="42" t="s">
        <v>2623</v>
      </c>
      <c r="D318" s="32" t="s">
        <v>2521</v>
      </c>
    </row>
    <row r="319" spans="1:4" ht="15" customHeight="1" x14ac:dyDescent="0.35">
      <c r="A319" s="42" t="s">
        <v>684</v>
      </c>
      <c r="B319" s="42" t="s">
        <v>1926</v>
      </c>
      <c r="C319" s="42" t="s">
        <v>2628</v>
      </c>
      <c r="D319" s="32" t="s">
        <v>2521</v>
      </c>
    </row>
    <row r="320" spans="1:4" ht="15" customHeight="1" x14ac:dyDescent="0.35">
      <c r="A320" s="42" t="s">
        <v>198</v>
      </c>
      <c r="B320" s="42" t="s">
        <v>1447</v>
      </c>
      <c r="C320" s="42" t="s">
        <v>2604</v>
      </c>
      <c r="D320" s="32" t="s">
        <v>2521</v>
      </c>
    </row>
    <row r="321" spans="1:4" ht="15" customHeight="1" x14ac:dyDescent="0.35">
      <c r="A321" s="42" t="s">
        <v>975</v>
      </c>
      <c r="B321" s="42" t="s">
        <v>2214</v>
      </c>
      <c r="C321" s="42" t="s">
        <v>2639</v>
      </c>
      <c r="D321" s="32" t="s">
        <v>2521</v>
      </c>
    </row>
    <row r="322" spans="1:4" ht="15" customHeight="1" x14ac:dyDescent="0.35">
      <c r="A322" s="42" t="s">
        <v>625</v>
      </c>
      <c r="B322" s="42" t="s">
        <v>1868</v>
      </c>
      <c r="C322" s="42" t="s">
        <v>2623</v>
      </c>
      <c r="D322" s="32" t="s">
        <v>2521</v>
      </c>
    </row>
    <row r="323" spans="1:4" ht="15" customHeight="1" x14ac:dyDescent="0.35">
      <c r="A323" s="42" t="s">
        <v>1232</v>
      </c>
      <c r="B323" s="42" t="s">
        <v>2469</v>
      </c>
      <c r="C323" s="42" t="s">
        <v>2650</v>
      </c>
      <c r="D323" s="32" t="s">
        <v>2521</v>
      </c>
    </row>
    <row r="324" spans="1:4" ht="15" customHeight="1" x14ac:dyDescent="0.35">
      <c r="A324" s="42" t="s">
        <v>541</v>
      </c>
      <c r="B324" s="42" t="s">
        <v>1785</v>
      </c>
      <c r="C324" s="42" t="s">
        <v>2621</v>
      </c>
      <c r="D324" s="32" t="s">
        <v>2521</v>
      </c>
    </row>
    <row r="325" spans="1:4" ht="15" customHeight="1" x14ac:dyDescent="0.35">
      <c r="A325" s="42" t="s">
        <v>302</v>
      </c>
      <c r="B325" s="42" t="s">
        <v>1550</v>
      </c>
      <c r="C325" s="42" t="s">
        <v>2610</v>
      </c>
      <c r="D325" s="32" t="s">
        <v>2521</v>
      </c>
    </row>
    <row r="326" spans="1:4" ht="15" customHeight="1" x14ac:dyDescent="0.35">
      <c r="A326" s="42" t="s">
        <v>732</v>
      </c>
      <c r="B326" s="42" t="s">
        <v>1973</v>
      </c>
      <c r="C326" s="42" t="s">
        <v>2633</v>
      </c>
      <c r="D326" s="32" t="s">
        <v>2521</v>
      </c>
    </row>
    <row r="327" spans="1:4" ht="15" customHeight="1" x14ac:dyDescent="0.35">
      <c r="A327" s="42" t="s">
        <v>447</v>
      </c>
      <c r="B327" s="42" t="s">
        <v>1692</v>
      </c>
      <c r="C327" s="42" t="s">
        <v>2617</v>
      </c>
      <c r="D327" s="32" t="s">
        <v>2521</v>
      </c>
    </row>
    <row r="328" spans="1:4" ht="15" customHeight="1" x14ac:dyDescent="0.35">
      <c r="A328" s="42" t="s">
        <v>325</v>
      </c>
      <c r="B328" s="42" t="s">
        <v>1572</v>
      </c>
      <c r="C328" s="42" t="s">
        <v>2612</v>
      </c>
      <c r="D328" s="32" t="s">
        <v>2521</v>
      </c>
    </row>
    <row r="329" spans="1:4" ht="15" customHeight="1" x14ac:dyDescent="0.35">
      <c r="A329" s="42" t="s">
        <v>323</v>
      </c>
      <c r="B329" s="42" t="s">
        <v>1570</v>
      </c>
      <c r="C329" s="42" t="s">
        <v>2612</v>
      </c>
      <c r="D329" s="32" t="s">
        <v>2521</v>
      </c>
    </row>
    <row r="330" spans="1:4" ht="15" customHeight="1" x14ac:dyDescent="0.35">
      <c r="A330" s="42" t="s">
        <v>328</v>
      </c>
      <c r="B330" s="42" t="s">
        <v>1575</v>
      </c>
      <c r="C330" s="42" t="s">
        <v>2612</v>
      </c>
      <c r="D330" s="32" t="s">
        <v>2521</v>
      </c>
    </row>
    <row r="331" spans="1:4" ht="15" customHeight="1" x14ac:dyDescent="0.35">
      <c r="A331" s="42" t="s">
        <v>851</v>
      </c>
      <c r="B331" s="42" t="s">
        <v>2091</v>
      </c>
      <c r="C331" s="42" t="s">
        <v>2636</v>
      </c>
      <c r="D331" s="32" t="s">
        <v>2521</v>
      </c>
    </row>
    <row r="332" spans="1:4" ht="15" customHeight="1" x14ac:dyDescent="0.35">
      <c r="A332" s="42" t="s">
        <v>38</v>
      </c>
      <c r="B332" s="42" t="s">
        <v>1288</v>
      </c>
      <c r="C332" s="42" t="s">
        <v>2598</v>
      </c>
      <c r="D332" s="32" t="s">
        <v>2521</v>
      </c>
    </row>
    <row r="333" spans="1:4" ht="15" customHeight="1" x14ac:dyDescent="0.35">
      <c r="A333" s="42" t="s">
        <v>1265</v>
      </c>
      <c r="B333" s="42" t="s">
        <v>2501</v>
      </c>
      <c r="C333" s="42" t="s">
        <v>2652</v>
      </c>
      <c r="D333" s="32" t="s">
        <v>2521</v>
      </c>
    </row>
    <row r="334" spans="1:4" ht="15" customHeight="1" x14ac:dyDescent="0.35">
      <c r="A334" s="42" t="s">
        <v>188</v>
      </c>
      <c r="B334" s="42" t="s">
        <v>1437</v>
      </c>
      <c r="C334" s="42" t="s">
        <v>2604</v>
      </c>
      <c r="D334" s="32" t="s">
        <v>2521</v>
      </c>
    </row>
    <row r="335" spans="1:4" ht="15" customHeight="1" x14ac:dyDescent="0.35">
      <c r="A335" s="42" t="s">
        <v>464</v>
      </c>
      <c r="B335" s="42" t="s">
        <v>1709</v>
      </c>
      <c r="C335" s="42" t="s">
        <v>2617</v>
      </c>
      <c r="D335" s="32" t="s">
        <v>2521</v>
      </c>
    </row>
    <row r="336" spans="1:4" ht="15" customHeight="1" x14ac:dyDescent="0.35">
      <c r="A336" s="42" t="s">
        <v>902</v>
      </c>
      <c r="B336" s="42" t="s">
        <v>2142</v>
      </c>
      <c r="C336" s="42" t="s">
        <v>2637</v>
      </c>
      <c r="D336" s="32" t="s">
        <v>2521</v>
      </c>
    </row>
    <row r="337" spans="1:4" ht="15" customHeight="1" x14ac:dyDescent="0.35">
      <c r="A337" s="42" t="s">
        <v>1106</v>
      </c>
      <c r="B337" s="42" t="s">
        <v>2345</v>
      </c>
      <c r="C337" s="42" t="s">
        <v>2645</v>
      </c>
      <c r="D337" s="32" t="s">
        <v>2521</v>
      </c>
    </row>
    <row r="338" spans="1:4" ht="15" customHeight="1" x14ac:dyDescent="0.35">
      <c r="A338" s="42" t="s">
        <v>1110</v>
      </c>
      <c r="B338" s="42" t="s">
        <v>2349</v>
      </c>
      <c r="C338" s="42" t="s">
        <v>2645</v>
      </c>
      <c r="D338" s="32" t="s">
        <v>2521</v>
      </c>
    </row>
    <row r="339" spans="1:4" ht="15" customHeight="1" x14ac:dyDescent="0.35">
      <c r="A339" s="42" t="s">
        <v>1104</v>
      </c>
      <c r="B339" s="42" t="s">
        <v>2343</v>
      </c>
      <c r="C339" s="42" t="s">
        <v>2645</v>
      </c>
      <c r="D339" s="32" t="s">
        <v>2521</v>
      </c>
    </row>
    <row r="340" spans="1:4" ht="15" customHeight="1" x14ac:dyDescent="0.35">
      <c r="A340" s="42" t="s">
        <v>2826</v>
      </c>
      <c r="B340" s="42" t="s">
        <v>2774</v>
      </c>
      <c r="C340" s="42" t="s">
        <v>2645</v>
      </c>
      <c r="D340" s="32" t="s">
        <v>2521</v>
      </c>
    </row>
    <row r="341" spans="1:4" ht="15" customHeight="1" x14ac:dyDescent="0.35">
      <c r="A341" s="42" t="s">
        <v>1114</v>
      </c>
      <c r="B341" s="42" t="s">
        <v>2353</v>
      </c>
      <c r="C341" s="42" t="s">
        <v>2645</v>
      </c>
      <c r="D341" s="32" t="s">
        <v>2521</v>
      </c>
    </row>
    <row r="342" spans="1:4" ht="15" customHeight="1" x14ac:dyDescent="0.35">
      <c r="A342" s="42" t="s">
        <v>1186</v>
      </c>
      <c r="B342" s="42" t="s">
        <v>2424</v>
      </c>
      <c r="C342" s="42" t="s">
        <v>2649</v>
      </c>
      <c r="D342" s="32" t="s">
        <v>2521</v>
      </c>
    </row>
    <row r="343" spans="1:4" ht="15" customHeight="1" x14ac:dyDescent="0.35">
      <c r="A343" s="42" t="s">
        <v>630</v>
      </c>
      <c r="B343" s="42" t="s">
        <v>1873</v>
      </c>
      <c r="C343" s="42" t="s">
        <v>2623</v>
      </c>
      <c r="D343" s="32" t="s">
        <v>2521</v>
      </c>
    </row>
    <row r="344" spans="1:4" ht="15" customHeight="1" x14ac:dyDescent="0.35">
      <c r="A344" s="42" t="s">
        <v>354</v>
      </c>
      <c r="B344" s="42" t="s">
        <v>1601</v>
      </c>
      <c r="C344" s="42" t="s">
        <v>2613</v>
      </c>
      <c r="D344" s="32" t="s">
        <v>2521</v>
      </c>
    </row>
    <row r="345" spans="1:4" ht="15" customHeight="1" x14ac:dyDescent="0.35">
      <c r="A345" s="42" t="s">
        <v>122</v>
      </c>
      <c r="B345" s="42" t="s">
        <v>1372</v>
      </c>
      <c r="C345" s="42" t="s">
        <v>2601</v>
      </c>
      <c r="D345" s="32" t="s">
        <v>2521</v>
      </c>
    </row>
    <row r="346" spans="1:4" ht="15" customHeight="1" x14ac:dyDescent="0.35">
      <c r="A346" s="42" t="s">
        <v>826</v>
      </c>
      <c r="B346" s="42" t="s">
        <v>2066</v>
      </c>
      <c r="C346" s="42" t="s">
        <v>2636</v>
      </c>
      <c r="D346" s="32" t="s">
        <v>2521</v>
      </c>
    </row>
    <row r="347" spans="1:4" ht="15" customHeight="1" x14ac:dyDescent="0.35">
      <c r="A347" s="42" t="s">
        <v>843</v>
      </c>
      <c r="B347" s="42" t="s">
        <v>2083</v>
      </c>
      <c r="C347" s="42" t="s">
        <v>2636</v>
      </c>
      <c r="D347" s="32" t="s">
        <v>2521</v>
      </c>
    </row>
    <row r="348" spans="1:4" ht="15" customHeight="1" x14ac:dyDescent="0.35">
      <c r="A348" s="42" t="s">
        <v>805</v>
      </c>
      <c r="B348" s="42" t="s">
        <v>2045</v>
      </c>
      <c r="C348" s="42" t="s">
        <v>2636</v>
      </c>
      <c r="D348" s="32" t="s">
        <v>2521</v>
      </c>
    </row>
    <row r="349" spans="1:4" ht="15" customHeight="1" x14ac:dyDescent="0.35">
      <c r="A349" s="42" t="s">
        <v>893</v>
      </c>
      <c r="B349" s="42" t="s">
        <v>2133</v>
      </c>
      <c r="C349" s="42" t="s">
        <v>2637</v>
      </c>
      <c r="D349" s="32" t="s">
        <v>2521</v>
      </c>
    </row>
    <row r="350" spans="1:4" ht="15" customHeight="1" x14ac:dyDescent="0.35">
      <c r="A350" s="42" t="s">
        <v>270</v>
      </c>
      <c r="B350" s="42" t="s">
        <v>1518</v>
      </c>
      <c r="C350" s="42" t="s">
        <v>2608</v>
      </c>
      <c r="D350" s="32" t="s">
        <v>2521</v>
      </c>
    </row>
    <row r="351" spans="1:4" ht="15" customHeight="1" x14ac:dyDescent="0.35">
      <c r="A351" s="42" t="s">
        <v>213</v>
      </c>
      <c r="B351" s="42" t="s">
        <v>1462</v>
      </c>
      <c r="C351" s="42" t="s">
        <v>2604</v>
      </c>
      <c r="D351" s="32" t="s">
        <v>2521</v>
      </c>
    </row>
    <row r="352" spans="1:4" ht="15" customHeight="1" x14ac:dyDescent="0.35">
      <c r="A352" s="42" t="s">
        <v>817</v>
      </c>
      <c r="B352" s="42" t="s">
        <v>2057</v>
      </c>
      <c r="C352" s="42" t="s">
        <v>2636</v>
      </c>
      <c r="D352" s="32" t="s">
        <v>2521</v>
      </c>
    </row>
    <row r="353" spans="1:4" ht="15" customHeight="1" x14ac:dyDescent="0.35">
      <c r="A353" s="42" t="s">
        <v>1211</v>
      </c>
      <c r="B353" s="42" t="s">
        <v>2448</v>
      </c>
      <c r="C353" s="42" t="s">
        <v>2650</v>
      </c>
      <c r="D353" s="32" t="s">
        <v>2521</v>
      </c>
    </row>
    <row r="354" spans="1:4" ht="15" customHeight="1" x14ac:dyDescent="0.35">
      <c r="A354" s="42" t="s">
        <v>734</v>
      </c>
      <c r="B354" s="42" t="s">
        <v>1975</v>
      </c>
      <c r="C354" s="42" t="s">
        <v>2633</v>
      </c>
      <c r="D354" s="32" t="s">
        <v>2521</v>
      </c>
    </row>
    <row r="355" spans="1:4" ht="15" customHeight="1" x14ac:dyDescent="0.35">
      <c r="A355" s="42" t="s">
        <v>67</v>
      </c>
      <c r="B355" s="42" t="s">
        <v>1317</v>
      </c>
      <c r="C355" s="42" t="s">
        <v>2599</v>
      </c>
      <c r="D355" s="32" t="s">
        <v>2521</v>
      </c>
    </row>
    <row r="356" spans="1:4" ht="15" customHeight="1" x14ac:dyDescent="0.35">
      <c r="A356" s="42" t="s">
        <v>811</v>
      </c>
      <c r="B356" s="42" t="s">
        <v>2051</v>
      </c>
      <c r="C356" s="42" t="s">
        <v>2636</v>
      </c>
      <c r="D356" s="32" t="s">
        <v>2521</v>
      </c>
    </row>
    <row r="357" spans="1:4" ht="15" customHeight="1" x14ac:dyDescent="0.35">
      <c r="A357" s="42" t="s">
        <v>286</v>
      </c>
      <c r="B357" s="42" t="s">
        <v>1534</v>
      </c>
      <c r="C357" s="42" t="s">
        <v>2609</v>
      </c>
      <c r="D357" s="32" t="s">
        <v>2521</v>
      </c>
    </row>
    <row r="358" spans="1:4" ht="15" customHeight="1" x14ac:dyDescent="0.35">
      <c r="A358" s="42" t="s">
        <v>1192</v>
      </c>
      <c r="B358" s="42" t="s">
        <v>2429</v>
      </c>
      <c r="C358" s="42" t="s">
        <v>2649</v>
      </c>
      <c r="D358" s="32" t="s">
        <v>2521</v>
      </c>
    </row>
    <row r="359" spans="1:4" ht="15" customHeight="1" x14ac:dyDescent="0.35">
      <c r="A359" s="42" t="s">
        <v>1226</v>
      </c>
      <c r="B359" s="42" t="s">
        <v>2463</v>
      </c>
      <c r="C359" s="42" t="s">
        <v>2650</v>
      </c>
      <c r="D359" s="32" t="s">
        <v>2521</v>
      </c>
    </row>
    <row r="360" spans="1:4" ht="15" customHeight="1" x14ac:dyDescent="0.35">
      <c r="A360" s="42" t="s">
        <v>513</v>
      </c>
      <c r="B360" s="42" t="s">
        <v>1758</v>
      </c>
      <c r="C360" s="42" t="s">
        <v>2618</v>
      </c>
      <c r="D360" s="32" t="s">
        <v>2521</v>
      </c>
    </row>
    <row r="361" spans="1:4" ht="15" customHeight="1" x14ac:dyDescent="0.35">
      <c r="A361" s="42" t="s">
        <v>522</v>
      </c>
      <c r="B361" s="42" t="s">
        <v>1766</v>
      </c>
      <c r="C361" s="42" t="s">
        <v>2620</v>
      </c>
      <c r="D361" s="32" t="s">
        <v>2521</v>
      </c>
    </row>
    <row r="362" spans="1:4" ht="15" customHeight="1" x14ac:dyDescent="0.35">
      <c r="A362" s="42" t="s">
        <v>1147</v>
      </c>
      <c r="B362" s="42" t="s">
        <v>2386</v>
      </c>
      <c r="C362" s="42" t="s">
        <v>2647</v>
      </c>
      <c r="D362" s="32" t="s">
        <v>2521</v>
      </c>
    </row>
    <row r="363" spans="1:4" ht="15" customHeight="1" x14ac:dyDescent="0.35">
      <c r="A363" s="42" t="s">
        <v>1153</v>
      </c>
      <c r="B363" s="42" t="s">
        <v>2392</v>
      </c>
      <c r="C363" s="42" t="s">
        <v>2647</v>
      </c>
      <c r="D363" s="32" t="s">
        <v>2521</v>
      </c>
    </row>
    <row r="364" spans="1:4" ht="15" customHeight="1" x14ac:dyDescent="0.35">
      <c r="A364" s="42" t="s">
        <v>46</v>
      </c>
      <c r="B364" s="42" t="s">
        <v>1296</v>
      </c>
      <c r="C364" s="42" t="s">
        <v>2598</v>
      </c>
      <c r="D364" s="32" t="s">
        <v>2521</v>
      </c>
    </row>
    <row r="365" spans="1:4" ht="15" customHeight="1" x14ac:dyDescent="0.35">
      <c r="A365" s="42" t="s">
        <v>716</v>
      </c>
      <c r="B365" s="42" t="s">
        <v>1957</v>
      </c>
      <c r="C365" s="42" t="s">
        <v>2632</v>
      </c>
      <c r="D365" s="32" t="s">
        <v>2521</v>
      </c>
    </row>
    <row r="366" spans="1:4" ht="15" customHeight="1" x14ac:dyDescent="0.35">
      <c r="A366" s="42" t="s">
        <v>1073</v>
      </c>
      <c r="B366" s="42" t="s">
        <v>2312</v>
      </c>
      <c r="C366" s="42" t="s">
        <v>2644</v>
      </c>
      <c r="D366" s="32" t="s">
        <v>2521</v>
      </c>
    </row>
    <row r="367" spans="1:4" ht="15" customHeight="1" x14ac:dyDescent="0.35">
      <c r="A367" s="42" t="s">
        <v>74</v>
      </c>
      <c r="B367" s="42" t="s">
        <v>1324</v>
      </c>
      <c r="C367" s="42" t="s">
        <v>2599</v>
      </c>
      <c r="D367" s="32" t="s">
        <v>2521</v>
      </c>
    </row>
    <row r="368" spans="1:4" ht="15" customHeight="1" x14ac:dyDescent="0.35">
      <c r="A368" s="42" t="s">
        <v>967</v>
      </c>
      <c r="B368" s="42" t="s">
        <v>2206</v>
      </c>
      <c r="C368" s="42" t="s">
        <v>2639</v>
      </c>
      <c r="D368" s="32" t="s">
        <v>2521</v>
      </c>
    </row>
    <row r="369" spans="1:4" ht="15" customHeight="1" x14ac:dyDescent="0.35">
      <c r="A369" s="42" t="s">
        <v>1136</v>
      </c>
      <c r="B369" s="42" t="s">
        <v>2375</v>
      </c>
      <c r="C369" s="42" t="s">
        <v>2646</v>
      </c>
      <c r="D369" s="32" t="s">
        <v>2521</v>
      </c>
    </row>
    <row r="370" spans="1:4" ht="15" customHeight="1" x14ac:dyDescent="0.35">
      <c r="A370" s="42" t="s">
        <v>1164</v>
      </c>
      <c r="B370" s="42" t="s">
        <v>2402</v>
      </c>
      <c r="C370" s="42" t="s">
        <v>2647</v>
      </c>
      <c r="D370" s="32" t="s">
        <v>2521</v>
      </c>
    </row>
    <row r="371" spans="1:4" ht="15" customHeight="1" x14ac:dyDescent="0.35">
      <c r="A371" s="42" t="s">
        <v>1093</v>
      </c>
      <c r="B371" s="42" t="s">
        <v>2332</v>
      </c>
      <c r="C371" s="42" t="s">
        <v>2644</v>
      </c>
      <c r="D371" s="32" t="s">
        <v>2521</v>
      </c>
    </row>
    <row r="372" spans="1:4" ht="15" customHeight="1" x14ac:dyDescent="0.35">
      <c r="A372" s="42" t="s">
        <v>245</v>
      </c>
      <c r="B372" s="42" t="s">
        <v>1494</v>
      </c>
      <c r="C372" s="42" t="s">
        <v>2608</v>
      </c>
      <c r="D372" s="32" t="s">
        <v>2521</v>
      </c>
    </row>
    <row r="373" spans="1:4" ht="15" customHeight="1" x14ac:dyDescent="0.35">
      <c r="A373" s="42" t="s">
        <v>1195</v>
      </c>
      <c r="B373" s="42" t="s">
        <v>2432</v>
      </c>
      <c r="C373" s="42" t="s">
        <v>2649</v>
      </c>
      <c r="D373" s="32" t="s">
        <v>2521</v>
      </c>
    </row>
    <row r="374" spans="1:4" ht="15" customHeight="1" x14ac:dyDescent="0.35">
      <c r="A374" s="42" t="s">
        <v>1219</v>
      </c>
      <c r="B374" s="42" t="s">
        <v>2456</v>
      </c>
      <c r="C374" s="42" t="s">
        <v>2650</v>
      </c>
      <c r="D374" s="32" t="s">
        <v>2521</v>
      </c>
    </row>
    <row r="375" spans="1:4" ht="15" customHeight="1" x14ac:dyDescent="0.35">
      <c r="A375" s="42" t="s">
        <v>501</v>
      </c>
      <c r="B375" s="42" t="s">
        <v>1746</v>
      </c>
      <c r="C375" s="42" t="s">
        <v>2618</v>
      </c>
      <c r="D375" s="32" t="s">
        <v>2521</v>
      </c>
    </row>
    <row r="376" spans="1:4" ht="15" customHeight="1" x14ac:dyDescent="0.35">
      <c r="A376" s="42" t="s">
        <v>507</v>
      </c>
      <c r="B376" s="42" t="s">
        <v>1752</v>
      </c>
      <c r="C376" s="42" t="s">
        <v>2618</v>
      </c>
      <c r="D376" s="32" t="s">
        <v>2521</v>
      </c>
    </row>
    <row r="377" spans="1:4" ht="15" customHeight="1" x14ac:dyDescent="0.35">
      <c r="A377" s="42" t="s">
        <v>416</v>
      </c>
      <c r="B377" s="42" t="s">
        <v>1662</v>
      </c>
      <c r="C377" s="42" t="s">
        <v>2617</v>
      </c>
      <c r="D377" s="32" t="s">
        <v>2521</v>
      </c>
    </row>
    <row r="378" spans="1:4" ht="15" customHeight="1" x14ac:dyDescent="0.35">
      <c r="A378" s="42" t="s">
        <v>812</v>
      </c>
      <c r="B378" s="42" t="s">
        <v>2052</v>
      </c>
      <c r="C378" s="42" t="s">
        <v>2636</v>
      </c>
      <c r="D378" s="32" t="s">
        <v>2521</v>
      </c>
    </row>
    <row r="379" spans="1:4" ht="15" customHeight="1" x14ac:dyDescent="0.35">
      <c r="A379" s="42" t="s">
        <v>94</v>
      </c>
      <c r="B379" s="42" t="s">
        <v>1344</v>
      </c>
      <c r="C379" s="42" t="s">
        <v>2600</v>
      </c>
      <c r="D379" s="32" t="s">
        <v>2521</v>
      </c>
    </row>
    <row r="380" spans="1:4" ht="15" customHeight="1" x14ac:dyDescent="0.35">
      <c r="A380" s="42" t="s">
        <v>802</v>
      </c>
      <c r="B380" s="42" t="s">
        <v>2042</v>
      </c>
      <c r="C380" s="42" t="s">
        <v>2635</v>
      </c>
      <c r="D380" s="32" t="s">
        <v>2521</v>
      </c>
    </row>
    <row r="381" spans="1:4" ht="15" customHeight="1" x14ac:dyDescent="0.35">
      <c r="A381" s="42" t="s">
        <v>2827</v>
      </c>
      <c r="B381" s="42" t="s">
        <v>2775</v>
      </c>
      <c r="C381" s="42" t="s">
        <v>2604</v>
      </c>
      <c r="D381" s="32" t="s">
        <v>2521</v>
      </c>
    </row>
    <row r="382" spans="1:4" ht="15" customHeight="1" x14ac:dyDescent="0.35">
      <c r="A382" s="42" t="s">
        <v>1037</v>
      </c>
      <c r="B382" s="42" t="s">
        <v>2276</v>
      </c>
      <c r="C382" s="42" t="s">
        <v>2643</v>
      </c>
      <c r="D382" s="32" t="s">
        <v>2521</v>
      </c>
    </row>
    <row r="383" spans="1:4" ht="15" customHeight="1" x14ac:dyDescent="0.35">
      <c r="A383" s="42" t="s">
        <v>223</v>
      </c>
      <c r="B383" s="42" t="s">
        <v>1472</v>
      </c>
      <c r="C383" s="42" t="s">
        <v>2607</v>
      </c>
      <c r="D383" s="32" t="s">
        <v>2521</v>
      </c>
    </row>
    <row r="384" spans="1:4" ht="15" customHeight="1" x14ac:dyDescent="0.35">
      <c r="A384" s="42" t="s">
        <v>219</v>
      </c>
      <c r="B384" s="42" t="s">
        <v>1468</v>
      </c>
      <c r="C384" s="42" t="s">
        <v>2607</v>
      </c>
      <c r="D384" s="32" t="s">
        <v>2521</v>
      </c>
    </row>
    <row r="385" spans="1:4" ht="15" customHeight="1" x14ac:dyDescent="0.35">
      <c r="A385" s="42" t="s">
        <v>795</v>
      </c>
      <c r="B385" s="42" t="s">
        <v>2035</v>
      </c>
      <c r="C385" s="42" t="s">
        <v>2635</v>
      </c>
      <c r="D385" s="32" t="s">
        <v>2521</v>
      </c>
    </row>
    <row r="386" spans="1:4" ht="15" customHeight="1" x14ac:dyDescent="0.35">
      <c r="A386" s="42" t="s">
        <v>782</v>
      </c>
      <c r="B386" s="42" t="s">
        <v>2022</v>
      </c>
      <c r="C386" s="42" t="s">
        <v>2635</v>
      </c>
      <c r="D386" s="32" t="s">
        <v>2521</v>
      </c>
    </row>
    <row r="387" spans="1:4" ht="15" customHeight="1" x14ac:dyDescent="0.35">
      <c r="A387" s="42" t="s">
        <v>790</v>
      </c>
      <c r="B387" s="42" t="s">
        <v>2030</v>
      </c>
      <c r="C387" s="42" t="s">
        <v>2635</v>
      </c>
      <c r="D387" s="32" t="s">
        <v>2521</v>
      </c>
    </row>
    <row r="388" spans="1:4" ht="15" customHeight="1" x14ac:dyDescent="0.35">
      <c r="A388" s="42" t="s">
        <v>551</v>
      </c>
      <c r="B388" s="42" t="s">
        <v>1795</v>
      </c>
      <c r="C388" s="42" t="s">
        <v>2621</v>
      </c>
      <c r="D388" s="32" t="s">
        <v>2521</v>
      </c>
    </row>
    <row r="389" spans="1:4" ht="15" customHeight="1" x14ac:dyDescent="0.35">
      <c r="A389" s="42" t="s">
        <v>1191</v>
      </c>
      <c r="B389" s="42" t="s">
        <v>2428</v>
      </c>
      <c r="C389" s="42" t="s">
        <v>2649</v>
      </c>
      <c r="D389" s="32" t="s">
        <v>2521</v>
      </c>
    </row>
    <row r="390" spans="1:4" ht="15" customHeight="1" x14ac:dyDescent="0.35">
      <c r="A390" s="42" t="s">
        <v>61</v>
      </c>
      <c r="B390" s="42" t="s">
        <v>1311</v>
      </c>
      <c r="C390" s="42" t="s">
        <v>2599</v>
      </c>
      <c r="D390" s="32" t="s">
        <v>2521</v>
      </c>
    </row>
    <row r="391" spans="1:4" ht="15" customHeight="1" x14ac:dyDescent="0.35">
      <c r="A391" s="42" t="s">
        <v>321</v>
      </c>
      <c r="B391" s="42" t="s">
        <v>1568</v>
      </c>
      <c r="C391" s="42" t="s">
        <v>2612</v>
      </c>
      <c r="D391" s="32" t="s">
        <v>2521</v>
      </c>
    </row>
    <row r="392" spans="1:4" ht="15" customHeight="1" x14ac:dyDescent="0.35">
      <c r="A392" s="42" t="s">
        <v>858</v>
      </c>
      <c r="B392" s="42" t="s">
        <v>2098</v>
      </c>
      <c r="C392" s="42" t="s">
        <v>2636</v>
      </c>
      <c r="D392" s="32" t="s">
        <v>2521</v>
      </c>
    </row>
    <row r="393" spans="1:4" ht="15" customHeight="1" x14ac:dyDescent="0.35">
      <c r="A393" s="42" t="s">
        <v>336</v>
      </c>
      <c r="B393" s="42" t="s">
        <v>1583</v>
      </c>
      <c r="C393" s="42" t="s">
        <v>2613</v>
      </c>
      <c r="D393" s="32" t="s">
        <v>2521</v>
      </c>
    </row>
    <row r="394" spans="1:4" ht="15" customHeight="1" x14ac:dyDescent="0.35">
      <c r="A394" s="42" t="s">
        <v>357</v>
      </c>
      <c r="B394" s="42" t="s">
        <v>1604</v>
      </c>
      <c r="C394" s="42" t="s">
        <v>2613</v>
      </c>
      <c r="D394" s="32" t="s">
        <v>2521</v>
      </c>
    </row>
    <row r="395" spans="1:4" ht="15" customHeight="1" x14ac:dyDescent="0.35">
      <c r="A395" s="42" t="s">
        <v>175</v>
      </c>
      <c r="B395" s="42" t="s">
        <v>1424</v>
      </c>
      <c r="C395" s="42" t="s">
        <v>2604</v>
      </c>
      <c r="D395" s="32" t="s">
        <v>2521</v>
      </c>
    </row>
    <row r="396" spans="1:4" ht="15" customHeight="1" x14ac:dyDescent="0.35">
      <c r="A396" s="42" t="s">
        <v>146</v>
      </c>
      <c r="B396" s="42" t="s">
        <v>1396</v>
      </c>
      <c r="C396" s="42" t="s">
        <v>2602</v>
      </c>
      <c r="D396" s="32" t="s">
        <v>2521</v>
      </c>
    </row>
    <row r="397" spans="1:4" ht="15" customHeight="1" x14ac:dyDescent="0.35">
      <c r="A397" s="42" t="s">
        <v>871</v>
      </c>
      <c r="B397" s="42" t="s">
        <v>2111</v>
      </c>
      <c r="C397" s="42" t="s">
        <v>2637</v>
      </c>
      <c r="D397" s="32" t="s">
        <v>2521</v>
      </c>
    </row>
    <row r="398" spans="1:4" ht="15" customHeight="1" x14ac:dyDescent="0.35">
      <c r="A398" s="42" t="s">
        <v>287</v>
      </c>
      <c r="B398" s="42" t="s">
        <v>1535</v>
      </c>
      <c r="C398" s="42" t="s">
        <v>2609</v>
      </c>
      <c r="D398" s="32" t="s">
        <v>2521</v>
      </c>
    </row>
    <row r="399" spans="1:4" ht="15" customHeight="1" x14ac:dyDescent="0.35">
      <c r="A399" s="42" t="s">
        <v>499</v>
      </c>
      <c r="B399" s="42" t="s">
        <v>1744</v>
      </c>
      <c r="C399" s="42" t="s">
        <v>2618</v>
      </c>
      <c r="D399" s="32" t="s">
        <v>2521</v>
      </c>
    </row>
    <row r="400" spans="1:4" ht="15" customHeight="1" x14ac:dyDescent="0.35">
      <c r="A400" s="42" t="s">
        <v>399</v>
      </c>
      <c r="B400" s="42" t="s">
        <v>1646</v>
      </c>
      <c r="C400" s="42" t="s">
        <v>2615</v>
      </c>
      <c r="D400" s="32" t="s">
        <v>2521</v>
      </c>
    </row>
    <row r="401" spans="1:4" ht="15" customHeight="1" x14ac:dyDescent="0.35">
      <c r="A401" s="42" t="s">
        <v>387</v>
      </c>
      <c r="B401" s="42" t="s">
        <v>1634</v>
      </c>
      <c r="C401" s="42" t="s">
        <v>2615</v>
      </c>
      <c r="D401" s="32" t="s">
        <v>2521</v>
      </c>
    </row>
    <row r="402" spans="1:4" ht="15" customHeight="1" x14ac:dyDescent="0.35">
      <c r="A402" s="42" t="s">
        <v>423</v>
      </c>
      <c r="B402" s="42" t="s">
        <v>1669</v>
      </c>
      <c r="C402" s="42" t="s">
        <v>2617</v>
      </c>
      <c r="D402" s="32" t="s">
        <v>2521</v>
      </c>
    </row>
    <row r="403" spans="1:4" ht="15" customHeight="1" x14ac:dyDescent="0.35">
      <c r="A403" s="42" t="s">
        <v>2828</v>
      </c>
      <c r="B403" s="42" t="s">
        <v>2776</v>
      </c>
      <c r="C403" s="42" t="s">
        <v>2623</v>
      </c>
      <c r="D403" s="32" t="s">
        <v>2521</v>
      </c>
    </row>
    <row r="404" spans="1:4" ht="15" customHeight="1" x14ac:dyDescent="0.35">
      <c r="A404" s="42" t="s">
        <v>960</v>
      </c>
      <c r="B404" s="42" t="s">
        <v>2662</v>
      </c>
      <c r="C404" s="42" t="s">
        <v>2638</v>
      </c>
      <c r="D404" s="32" t="s">
        <v>2521</v>
      </c>
    </row>
    <row r="405" spans="1:4" ht="15" customHeight="1" x14ac:dyDescent="0.35">
      <c r="A405" s="42" t="s">
        <v>227</v>
      </c>
      <c r="B405" s="42" t="s">
        <v>1476</v>
      </c>
      <c r="C405" s="42" t="s">
        <v>2607</v>
      </c>
      <c r="D405" s="32" t="s">
        <v>2521</v>
      </c>
    </row>
    <row r="406" spans="1:4" ht="15" customHeight="1" x14ac:dyDescent="0.35">
      <c r="A406" s="42" t="s">
        <v>759</v>
      </c>
      <c r="B406" s="42" t="s">
        <v>1999</v>
      </c>
      <c r="C406" s="42" t="s">
        <v>2634</v>
      </c>
      <c r="D406" s="32" t="s">
        <v>2521</v>
      </c>
    </row>
    <row r="407" spans="1:4" ht="15" customHeight="1" x14ac:dyDescent="0.35">
      <c r="A407" s="42" t="s">
        <v>587</v>
      </c>
      <c r="B407" s="42" t="s">
        <v>1831</v>
      </c>
      <c r="C407" s="42" t="s">
        <v>2622</v>
      </c>
      <c r="D407" s="32" t="s">
        <v>2521</v>
      </c>
    </row>
    <row r="408" spans="1:4" ht="15" customHeight="1" x14ac:dyDescent="0.35">
      <c r="A408" s="42" t="s">
        <v>722</v>
      </c>
      <c r="B408" s="42" t="s">
        <v>1963</v>
      </c>
      <c r="C408" s="42" t="s">
        <v>2632</v>
      </c>
      <c r="D408" s="32" t="s">
        <v>2521</v>
      </c>
    </row>
    <row r="409" spans="1:4" ht="15" customHeight="1" x14ac:dyDescent="0.35">
      <c r="A409" s="42" t="s">
        <v>1051</v>
      </c>
      <c r="B409" s="42" t="s">
        <v>2290</v>
      </c>
      <c r="C409" s="42" t="s">
        <v>2643</v>
      </c>
      <c r="D409" s="32" t="s">
        <v>2521</v>
      </c>
    </row>
    <row r="410" spans="1:4" ht="15" customHeight="1" x14ac:dyDescent="0.35">
      <c r="A410" s="42" t="s">
        <v>1285</v>
      </c>
      <c r="B410" s="42" t="s">
        <v>2520</v>
      </c>
      <c r="C410" s="42" t="s">
        <v>2652</v>
      </c>
      <c r="D410" s="32" t="s">
        <v>2521</v>
      </c>
    </row>
    <row r="411" spans="1:4" ht="15" customHeight="1" x14ac:dyDescent="0.35">
      <c r="A411" s="42" t="s">
        <v>1245</v>
      </c>
      <c r="B411" s="42" t="s">
        <v>2482</v>
      </c>
      <c r="C411" s="42" t="s">
        <v>2652</v>
      </c>
      <c r="D411" s="32" t="s">
        <v>2521</v>
      </c>
    </row>
    <row r="412" spans="1:4" ht="15" customHeight="1" x14ac:dyDescent="0.35">
      <c r="A412" s="42" t="s">
        <v>1038</v>
      </c>
      <c r="B412" s="42" t="s">
        <v>2277</v>
      </c>
      <c r="C412" s="42" t="s">
        <v>2643</v>
      </c>
      <c r="D412" s="32" t="s">
        <v>2521</v>
      </c>
    </row>
    <row r="413" spans="1:4" ht="15" customHeight="1" x14ac:dyDescent="0.35">
      <c r="A413" s="42" t="s">
        <v>391</v>
      </c>
      <c r="B413" s="42" t="s">
        <v>1638</v>
      </c>
      <c r="C413" s="42" t="s">
        <v>2615</v>
      </c>
      <c r="D413" s="32" t="s">
        <v>2521</v>
      </c>
    </row>
    <row r="414" spans="1:4" ht="15" customHeight="1" x14ac:dyDescent="0.35">
      <c r="A414" s="42" t="s">
        <v>679</v>
      </c>
      <c r="B414" s="42" t="s">
        <v>1921</v>
      </c>
      <c r="C414" s="42" t="s">
        <v>2628</v>
      </c>
      <c r="D414" s="32" t="s">
        <v>2521</v>
      </c>
    </row>
    <row r="415" spans="1:4" ht="15" customHeight="1" x14ac:dyDescent="0.35">
      <c r="A415" s="42" t="s">
        <v>646</v>
      </c>
      <c r="B415" s="42" t="s">
        <v>1889</v>
      </c>
      <c r="C415" s="42" t="s">
        <v>2623</v>
      </c>
      <c r="D415" s="32" t="s">
        <v>2521</v>
      </c>
    </row>
    <row r="416" spans="1:4" ht="15" customHeight="1" x14ac:dyDescent="0.35">
      <c r="A416" s="42" t="s">
        <v>403</v>
      </c>
      <c r="B416" s="42" t="s">
        <v>2777</v>
      </c>
      <c r="C416" s="42" t="s">
        <v>2616</v>
      </c>
      <c r="D416" s="32" t="s">
        <v>2521</v>
      </c>
    </row>
    <row r="417" spans="1:4" ht="15" customHeight="1" x14ac:dyDescent="0.35">
      <c r="A417" s="42" t="s">
        <v>1167</v>
      </c>
      <c r="B417" s="42" t="s">
        <v>2405</v>
      </c>
      <c r="C417" s="42" t="s">
        <v>2647</v>
      </c>
      <c r="D417" s="32" t="s">
        <v>2521</v>
      </c>
    </row>
    <row r="418" spans="1:4" ht="15" customHeight="1" x14ac:dyDescent="0.35">
      <c r="A418" s="42" t="s">
        <v>164</v>
      </c>
      <c r="B418" s="42" t="s">
        <v>1413</v>
      </c>
      <c r="C418" s="42" t="s">
        <v>2602</v>
      </c>
      <c r="D418" s="32" t="s">
        <v>2521</v>
      </c>
    </row>
    <row r="419" spans="1:4" ht="15" customHeight="1" x14ac:dyDescent="0.35">
      <c r="A419" s="42" t="s">
        <v>713</v>
      </c>
      <c r="B419" s="42" t="s">
        <v>1954</v>
      </c>
      <c r="C419" s="42" t="s">
        <v>2631</v>
      </c>
      <c r="D419" s="32" t="s">
        <v>2521</v>
      </c>
    </row>
    <row r="420" spans="1:4" ht="15" customHeight="1" x14ac:dyDescent="0.35">
      <c r="A420" s="42" t="s">
        <v>1216</v>
      </c>
      <c r="B420" s="42" t="s">
        <v>2453</v>
      </c>
      <c r="C420" s="42" t="s">
        <v>2650</v>
      </c>
      <c r="D420" s="32" t="s">
        <v>2521</v>
      </c>
    </row>
    <row r="421" spans="1:4" ht="15" customHeight="1" x14ac:dyDescent="0.35">
      <c r="A421" s="42" t="s">
        <v>1100</v>
      </c>
      <c r="B421" s="42" t="s">
        <v>2339</v>
      </c>
      <c r="C421" s="42" t="s">
        <v>2645</v>
      </c>
      <c r="D421" s="32" t="s">
        <v>2521</v>
      </c>
    </row>
    <row r="422" spans="1:4" ht="15" customHeight="1" x14ac:dyDescent="0.35">
      <c r="A422" s="42" t="s">
        <v>720</v>
      </c>
      <c r="B422" s="42" t="s">
        <v>1961</v>
      </c>
      <c r="C422" s="42" t="s">
        <v>2632</v>
      </c>
      <c r="D422" s="32" t="s">
        <v>2521</v>
      </c>
    </row>
    <row r="423" spans="1:4" ht="15" customHeight="1" x14ac:dyDescent="0.35">
      <c r="A423" s="42" t="s">
        <v>578</v>
      </c>
      <c r="B423" s="42" t="s">
        <v>1822</v>
      </c>
      <c r="C423" s="42" t="s">
        <v>2622</v>
      </c>
      <c r="D423" s="32" t="s">
        <v>2521</v>
      </c>
    </row>
    <row r="424" spans="1:4" ht="15" customHeight="1" x14ac:dyDescent="0.35">
      <c r="A424" s="42" t="s">
        <v>1042</v>
      </c>
      <c r="B424" s="42" t="s">
        <v>2281</v>
      </c>
      <c r="C424" s="42" t="s">
        <v>2643</v>
      </c>
      <c r="D424" s="32" t="s">
        <v>2521</v>
      </c>
    </row>
    <row r="425" spans="1:4" ht="15" customHeight="1" x14ac:dyDescent="0.35">
      <c r="A425" s="42" t="s">
        <v>1021</v>
      </c>
      <c r="B425" s="42" t="s">
        <v>2260</v>
      </c>
      <c r="C425" s="42" t="s">
        <v>2642</v>
      </c>
      <c r="D425" s="32" t="s">
        <v>2521</v>
      </c>
    </row>
    <row r="426" spans="1:4" ht="15" customHeight="1" x14ac:dyDescent="0.35">
      <c r="A426" s="42" t="s">
        <v>714</v>
      </c>
      <c r="B426" s="42" t="s">
        <v>1955</v>
      </c>
      <c r="C426" s="42" t="s">
        <v>2631</v>
      </c>
      <c r="D426" s="32" t="s">
        <v>2521</v>
      </c>
    </row>
    <row r="427" spans="1:4" ht="15" customHeight="1" x14ac:dyDescent="0.35">
      <c r="A427" s="42" t="s">
        <v>612</v>
      </c>
      <c r="B427" s="42" t="s">
        <v>1855</v>
      </c>
      <c r="C427" s="42" t="s">
        <v>2623</v>
      </c>
      <c r="D427" s="32" t="s">
        <v>2521</v>
      </c>
    </row>
    <row r="428" spans="1:4" ht="15" customHeight="1" x14ac:dyDescent="0.35">
      <c r="A428" s="42" t="s">
        <v>2829</v>
      </c>
      <c r="B428" s="42" t="s">
        <v>2778</v>
      </c>
      <c r="C428" s="42" t="s">
        <v>2628</v>
      </c>
      <c r="D428" s="32" t="s">
        <v>2521</v>
      </c>
    </row>
    <row r="429" spans="1:4" ht="15" customHeight="1" x14ac:dyDescent="0.35">
      <c r="A429" s="42" t="s">
        <v>863</v>
      </c>
      <c r="B429" s="42" t="s">
        <v>2103</v>
      </c>
      <c r="C429" s="42" t="s">
        <v>2636</v>
      </c>
      <c r="D429" s="32" t="s">
        <v>2521</v>
      </c>
    </row>
    <row r="430" spans="1:4" ht="15" customHeight="1" x14ac:dyDescent="0.35">
      <c r="A430" s="42" t="s">
        <v>816</v>
      </c>
      <c r="B430" s="42" t="s">
        <v>2056</v>
      </c>
      <c r="C430" s="42" t="s">
        <v>2636</v>
      </c>
      <c r="D430" s="32" t="s">
        <v>2521</v>
      </c>
    </row>
    <row r="431" spans="1:4" ht="15" customHeight="1" x14ac:dyDescent="0.35">
      <c r="A431" s="42" t="s">
        <v>829</v>
      </c>
      <c r="B431" s="42" t="s">
        <v>2069</v>
      </c>
      <c r="C431" s="42" t="s">
        <v>2636</v>
      </c>
      <c r="D431" s="32" t="s">
        <v>2521</v>
      </c>
    </row>
    <row r="432" spans="1:4" ht="15" customHeight="1" x14ac:dyDescent="0.35">
      <c r="A432" s="42" t="s">
        <v>835</v>
      </c>
      <c r="B432" s="42" t="s">
        <v>2075</v>
      </c>
      <c r="C432" s="42" t="s">
        <v>2636</v>
      </c>
      <c r="D432" s="32" t="s">
        <v>2521</v>
      </c>
    </row>
    <row r="433" spans="1:4" ht="15" customHeight="1" x14ac:dyDescent="0.35">
      <c r="A433" s="42" t="s">
        <v>603</v>
      </c>
      <c r="B433" s="42" t="s">
        <v>1846</v>
      </c>
      <c r="C433" s="42" t="s">
        <v>2622</v>
      </c>
      <c r="D433" s="32" t="s">
        <v>2521</v>
      </c>
    </row>
    <row r="434" spans="1:4" ht="15" customHeight="1" x14ac:dyDescent="0.35">
      <c r="A434" s="42" t="s">
        <v>644</v>
      </c>
      <c r="B434" s="42" t="s">
        <v>1887</v>
      </c>
      <c r="C434" s="42" t="s">
        <v>2623</v>
      </c>
      <c r="D434" s="32" t="s">
        <v>2521</v>
      </c>
    </row>
    <row r="435" spans="1:4" ht="15" customHeight="1" x14ac:dyDescent="0.35">
      <c r="A435" s="42" t="s">
        <v>334</v>
      </c>
      <c r="B435" s="42" t="s">
        <v>1581</v>
      </c>
      <c r="C435" s="42" t="s">
        <v>2612</v>
      </c>
      <c r="D435" s="32" t="s">
        <v>2521</v>
      </c>
    </row>
    <row r="436" spans="1:4" ht="15" customHeight="1" x14ac:dyDescent="0.35">
      <c r="A436" s="42" t="s">
        <v>412</v>
      </c>
      <c r="B436" s="42" t="s">
        <v>1658</v>
      </c>
      <c r="C436" s="42" t="s">
        <v>2616</v>
      </c>
      <c r="D436" s="32" t="s">
        <v>2521</v>
      </c>
    </row>
    <row r="437" spans="1:4" ht="15" customHeight="1" x14ac:dyDescent="0.35">
      <c r="A437" s="42" t="s">
        <v>309</v>
      </c>
      <c r="B437" s="42" t="s">
        <v>1557</v>
      </c>
      <c r="C437" s="42" t="s">
        <v>2610</v>
      </c>
      <c r="D437" s="32" t="s">
        <v>2521</v>
      </c>
    </row>
    <row r="438" spans="1:4" ht="15" customHeight="1" x14ac:dyDescent="0.35">
      <c r="A438" s="42" t="s">
        <v>1218</v>
      </c>
      <c r="B438" s="42" t="s">
        <v>2455</v>
      </c>
      <c r="C438" s="42" t="s">
        <v>2650</v>
      </c>
      <c r="D438" s="32" t="s">
        <v>2521</v>
      </c>
    </row>
    <row r="439" spans="1:4" ht="15" customHeight="1" x14ac:dyDescent="0.35">
      <c r="A439" s="42" t="s">
        <v>160</v>
      </c>
      <c r="B439" s="42" t="s">
        <v>1409</v>
      </c>
      <c r="C439" s="42" t="s">
        <v>2602</v>
      </c>
      <c r="D439" s="32" t="s">
        <v>2521</v>
      </c>
    </row>
    <row r="440" spans="1:4" ht="15" customHeight="1" x14ac:dyDescent="0.35">
      <c r="A440" s="42" t="s">
        <v>762</v>
      </c>
      <c r="B440" s="42" t="s">
        <v>2002</v>
      </c>
      <c r="C440" s="42" t="s">
        <v>2634</v>
      </c>
      <c r="D440" s="32" t="s">
        <v>2521</v>
      </c>
    </row>
    <row r="441" spans="1:4" ht="15" customHeight="1" x14ac:dyDescent="0.35">
      <c r="A441" s="42" t="s">
        <v>436</v>
      </c>
      <c r="B441" s="42" t="s">
        <v>1682</v>
      </c>
      <c r="C441" s="42" t="s">
        <v>2617</v>
      </c>
      <c r="D441" s="32" t="s">
        <v>2521</v>
      </c>
    </row>
    <row r="442" spans="1:4" ht="15" customHeight="1" x14ac:dyDescent="0.35">
      <c r="A442" s="42" t="s">
        <v>111</v>
      </c>
      <c r="B442" s="42" t="s">
        <v>1361</v>
      </c>
      <c r="C442" s="42" t="s">
        <v>2600</v>
      </c>
      <c r="D442" s="32" t="s">
        <v>2521</v>
      </c>
    </row>
    <row r="443" spans="1:4" ht="15" customHeight="1" x14ac:dyDescent="0.35">
      <c r="A443" s="42" t="s">
        <v>492</v>
      </c>
      <c r="B443" s="42" t="s">
        <v>1737</v>
      </c>
      <c r="C443" s="42" t="s">
        <v>2618</v>
      </c>
      <c r="D443" s="32" t="s">
        <v>2521</v>
      </c>
    </row>
    <row r="444" spans="1:4" ht="15" customHeight="1" x14ac:dyDescent="0.35">
      <c r="A444" s="42" t="s">
        <v>307</v>
      </c>
      <c r="B444" s="42" t="s">
        <v>1555</v>
      </c>
      <c r="C444" s="42" t="s">
        <v>2610</v>
      </c>
      <c r="D444" s="32" t="s">
        <v>2521</v>
      </c>
    </row>
    <row r="445" spans="1:4" ht="15" customHeight="1" x14ac:dyDescent="0.35">
      <c r="A445" s="42" t="s">
        <v>1119</v>
      </c>
      <c r="B445" s="42" t="s">
        <v>2358</v>
      </c>
      <c r="C445" s="42" t="s">
        <v>2645</v>
      </c>
      <c r="D445" s="32" t="s">
        <v>2521</v>
      </c>
    </row>
    <row r="446" spans="1:4" ht="15" customHeight="1" x14ac:dyDescent="0.35">
      <c r="A446" s="42" t="s">
        <v>1061</v>
      </c>
      <c r="B446" s="42" t="s">
        <v>2300</v>
      </c>
      <c r="C446" s="42" t="s">
        <v>2644</v>
      </c>
      <c r="D446" s="32" t="s">
        <v>2521</v>
      </c>
    </row>
    <row r="447" spans="1:4" ht="15" customHeight="1" x14ac:dyDescent="0.35">
      <c r="A447" s="42" t="s">
        <v>105</v>
      </c>
      <c r="B447" s="42" t="s">
        <v>1355</v>
      </c>
      <c r="C447" s="42" t="s">
        <v>2600</v>
      </c>
      <c r="D447" s="32" t="s">
        <v>2521</v>
      </c>
    </row>
    <row r="448" spans="1:4" ht="15" customHeight="1" x14ac:dyDescent="0.35">
      <c r="A448" s="42" t="s">
        <v>1085</v>
      </c>
      <c r="B448" s="42" t="s">
        <v>2324</v>
      </c>
      <c r="C448" s="42" t="s">
        <v>2644</v>
      </c>
      <c r="D448" s="32" t="s">
        <v>2521</v>
      </c>
    </row>
    <row r="449" spans="1:4" ht="15" customHeight="1" x14ac:dyDescent="0.35">
      <c r="A449" s="42" t="s">
        <v>963</v>
      </c>
      <c r="B449" s="42" t="s">
        <v>2202</v>
      </c>
      <c r="C449" s="42" t="s">
        <v>2639</v>
      </c>
      <c r="D449" s="32" t="s">
        <v>2521</v>
      </c>
    </row>
    <row r="450" spans="1:4" ht="15" customHeight="1" x14ac:dyDescent="0.35">
      <c r="A450" s="42" t="s">
        <v>2830</v>
      </c>
      <c r="B450" s="42" t="s">
        <v>2779</v>
      </c>
      <c r="C450" s="42" t="s">
        <v>2621</v>
      </c>
      <c r="D450" s="32" t="s">
        <v>2521</v>
      </c>
    </row>
    <row r="451" spans="1:4" ht="15" customHeight="1" x14ac:dyDescent="0.35">
      <c r="A451" s="42" t="s">
        <v>674</v>
      </c>
      <c r="B451" s="42" t="s">
        <v>1916</v>
      </c>
      <c r="C451" s="42" t="s">
        <v>2628</v>
      </c>
      <c r="D451" s="32" t="s">
        <v>2521</v>
      </c>
    </row>
    <row r="452" spans="1:4" ht="15" customHeight="1" x14ac:dyDescent="0.35">
      <c r="A452" s="42" t="s">
        <v>231</v>
      </c>
      <c r="B452" s="42" t="s">
        <v>1480</v>
      </c>
      <c r="C452" s="42" t="s">
        <v>2607</v>
      </c>
      <c r="D452" s="32" t="s">
        <v>2521</v>
      </c>
    </row>
    <row r="453" spans="1:4" ht="15" customHeight="1" x14ac:dyDescent="0.35">
      <c r="A453" s="42" t="s">
        <v>725</v>
      </c>
      <c r="B453" s="42" t="s">
        <v>1966</v>
      </c>
      <c r="C453" s="42" t="s">
        <v>2632</v>
      </c>
      <c r="D453" s="32" t="s">
        <v>2521</v>
      </c>
    </row>
    <row r="454" spans="1:4" ht="15" customHeight="1" x14ac:dyDescent="0.35">
      <c r="A454" s="42" t="s">
        <v>615</v>
      </c>
      <c r="B454" s="42" t="s">
        <v>1858</v>
      </c>
      <c r="C454" s="42" t="s">
        <v>2623</v>
      </c>
      <c r="D454" s="32" t="s">
        <v>2521</v>
      </c>
    </row>
    <row r="455" spans="1:4" ht="15" customHeight="1" x14ac:dyDescent="0.35">
      <c r="A455" s="42" t="s">
        <v>627</v>
      </c>
      <c r="B455" s="42" t="s">
        <v>1870</v>
      </c>
      <c r="C455" s="42" t="s">
        <v>2623</v>
      </c>
      <c r="D455" s="32" t="s">
        <v>2521</v>
      </c>
    </row>
    <row r="456" spans="1:4" ht="15" customHeight="1" x14ac:dyDescent="0.35">
      <c r="A456" s="42" t="s">
        <v>743</v>
      </c>
      <c r="B456" s="42" t="s">
        <v>1983</v>
      </c>
      <c r="C456" s="42" t="s">
        <v>2633</v>
      </c>
      <c r="D456" s="32" t="s">
        <v>2521</v>
      </c>
    </row>
    <row r="457" spans="1:4" ht="15" customHeight="1" x14ac:dyDescent="0.35">
      <c r="A457" s="42" t="s">
        <v>950</v>
      </c>
      <c r="B457" s="42" t="s">
        <v>2190</v>
      </c>
      <c r="C457" s="42" t="s">
        <v>2638</v>
      </c>
      <c r="D457" s="32" t="s">
        <v>2521</v>
      </c>
    </row>
    <row r="458" spans="1:4" ht="15" customHeight="1" x14ac:dyDescent="0.35">
      <c r="A458" s="42" t="s">
        <v>767</v>
      </c>
      <c r="B458" s="42" t="s">
        <v>2007</v>
      </c>
      <c r="C458" s="42" t="s">
        <v>2634</v>
      </c>
      <c r="D458" s="32" t="s">
        <v>2521</v>
      </c>
    </row>
    <row r="459" spans="1:4" ht="15" customHeight="1" x14ac:dyDescent="0.35">
      <c r="A459" s="42" t="s">
        <v>324</v>
      </c>
      <c r="B459" s="42" t="s">
        <v>1571</v>
      </c>
      <c r="C459" s="42" t="s">
        <v>2612</v>
      </c>
      <c r="D459" s="32" t="s">
        <v>2521</v>
      </c>
    </row>
    <row r="460" spans="1:4" ht="15" customHeight="1" x14ac:dyDescent="0.35">
      <c r="A460" s="42" t="s">
        <v>806</v>
      </c>
      <c r="B460" s="42" t="s">
        <v>2046</v>
      </c>
      <c r="C460" s="42" t="s">
        <v>2636</v>
      </c>
      <c r="D460" s="32" t="s">
        <v>2521</v>
      </c>
    </row>
    <row r="461" spans="1:4" ht="15" customHeight="1" x14ac:dyDescent="0.35">
      <c r="A461" s="42" t="s">
        <v>655</v>
      </c>
      <c r="B461" s="42" t="s">
        <v>1898</v>
      </c>
      <c r="C461" s="42" t="s">
        <v>2628</v>
      </c>
      <c r="D461" s="32" t="s">
        <v>2521</v>
      </c>
    </row>
    <row r="462" spans="1:4" ht="15" customHeight="1" x14ac:dyDescent="0.35">
      <c r="A462" s="42" t="s">
        <v>1214</v>
      </c>
      <c r="B462" s="42" t="s">
        <v>2451</v>
      </c>
      <c r="C462" s="42" t="s">
        <v>2650</v>
      </c>
      <c r="D462" s="32" t="s">
        <v>2521</v>
      </c>
    </row>
    <row r="463" spans="1:4" ht="15" customHeight="1" x14ac:dyDescent="0.35">
      <c r="A463" s="42" t="s">
        <v>2668</v>
      </c>
      <c r="B463" s="42" t="s">
        <v>2663</v>
      </c>
      <c r="C463" s="42" t="s">
        <v>2599</v>
      </c>
      <c r="D463" s="32" t="s">
        <v>2521</v>
      </c>
    </row>
    <row r="464" spans="1:4" ht="15" customHeight="1" x14ac:dyDescent="0.35">
      <c r="A464" s="42" t="s">
        <v>2831</v>
      </c>
      <c r="B464" s="42" t="s">
        <v>2780</v>
      </c>
      <c r="C464" s="42" t="s">
        <v>2622</v>
      </c>
      <c r="D464" s="32" t="s">
        <v>2521</v>
      </c>
    </row>
    <row r="465" spans="1:4" ht="15" customHeight="1" x14ac:dyDescent="0.35">
      <c r="A465" s="42" t="s">
        <v>934</v>
      </c>
      <c r="B465" s="42" t="s">
        <v>2174</v>
      </c>
      <c r="C465" s="42" t="s">
        <v>2638</v>
      </c>
      <c r="D465" s="32" t="s">
        <v>2521</v>
      </c>
    </row>
    <row r="466" spans="1:4" ht="15" customHeight="1" x14ac:dyDescent="0.35">
      <c r="A466" s="42" t="s">
        <v>1041</v>
      </c>
      <c r="B466" s="42" t="s">
        <v>2280</v>
      </c>
      <c r="C466" s="42" t="s">
        <v>2643</v>
      </c>
      <c r="D466" s="32" t="s">
        <v>2521</v>
      </c>
    </row>
    <row r="467" spans="1:4" ht="15" customHeight="1" x14ac:dyDescent="0.35">
      <c r="A467" s="42" t="s">
        <v>1238</v>
      </c>
      <c r="B467" s="42" t="s">
        <v>2475</v>
      </c>
      <c r="C467" s="42" t="s">
        <v>2652</v>
      </c>
      <c r="D467" s="32" t="s">
        <v>2521</v>
      </c>
    </row>
    <row r="468" spans="1:4" ht="15" customHeight="1" x14ac:dyDescent="0.35">
      <c r="A468" s="42" t="s">
        <v>1176</v>
      </c>
      <c r="B468" s="42" t="s">
        <v>2414</v>
      </c>
      <c r="C468" s="42" t="s">
        <v>2649</v>
      </c>
      <c r="D468" s="32" t="s">
        <v>2521</v>
      </c>
    </row>
    <row r="469" spans="1:4" ht="15" customHeight="1" x14ac:dyDescent="0.35">
      <c r="A469" s="42" t="s">
        <v>2832</v>
      </c>
      <c r="B469" s="42" t="s">
        <v>2781</v>
      </c>
      <c r="C469" s="42" t="s">
        <v>2649</v>
      </c>
      <c r="D469" s="32" t="s">
        <v>2521</v>
      </c>
    </row>
    <row r="470" spans="1:4" ht="15" customHeight="1" x14ac:dyDescent="0.35">
      <c r="A470" s="42" t="s">
        <v>882</v>
      </c>
      <c r="B470" s="42" t="s">
        <v>2122</v>
      </c>
      <c r="C470" s="42" t="s">
        <v>2637</v>
      </c>
      <c r="D470" s="32" t="s">
        <v>2521</v>
      </c>
    </row>
    <row r="471" spans="1:4" ht="15" customHeight="1" x14ac:dyDescent="0.35">
      <c r="A471" s="42" t="s">
        <v>872</v>
      </c>
      <c r="B471" s="42" t="s">
        <v>2112</v>
      </c>
      <c r="C471" s="42" t="s">
        <v>2637</v>
      </c>
      <c r="D471" s="32" t="s">
        <v>2521</v>
      </c>
    </row>
    <row r="472" spans="1:4" ht="15" customHeight="1" x14ac:dyDescent="0.35">
      <c r="A472" s="42" t="s">
        <v>414</v>
      </c>
      <c r="B472" s="42" t="s">
        <v>1660</v>
      </c>
      <c r="C472" s="42" t="s">
        <v>2616</v>
      </c>
      <c r="D472" s="32" t="s">
        <v>2521</v>
      </c>
    </row>
    <row r="473" spans="1:4" ht="15" customHeight="1" x14ac:dyDescent="0.35">
      <c r="A473" s="42" t="s">
        <v>1229</v>
      </c>
      <c r="B473" s="42" t="s">
        <v>2466</v>
      </c>
      <c r="C473" s="42" t="s">
        <v>2650</v>
      </c>
      <c r="D473" s="32" t="s">
        <v>2521</v>
      </c>
    </row>
    <row r="474" spans="1:4" ht="15" customHeight="1" x14ac:dyDescent="0.35">
      <c r="A474" s="42" t="s">
        <v>134</v>
      </c>
      <c r="B474" s="42" t="s">
        <v>1384</v>
      </c>
      <c r="C474" s="42" t="s">
        <v>2601</v>
      </c>
      <c r="D474" s="32" t="s">
        <v>2521</v>
      </c>
    </row>
    <row r="475" spans="1:4" ht="15" customHeight="1" x14ac:dyDescent="0.35">
      <c r="A475" s="42" t="s">
        <v>569</v>
      </c>
      <c r="B475" s="42" t="s">
        <v>1813</v>
      </c>
      <c r="C475" s="42" t="s">
        <v>2621</v>
      </c>
      <c r="D475" s="32" t="s">
        <v>2521</v>
      </c>
    </row>
    <row r="476" spans="1:4" ht="15" customHeight="1" x14ac:dyDescent="0.35">
      <c r="A476" s="42" t="s">
        <v>596</v>
      </c>
      <c r="B476" s="42" t="s">
        <v>1840</v>
      </c>
      <c r="C476" s="42" t="s">
        <v>2622</v>
      </c>
      <c r="D476" s="32" t="s">
        <v>2521</v>
      </c>
    </row>
    <row r="477" spans="1:4" ht="15" customHeight="1" x14ac:dyDescent="0.35">
      <c r="A477" s="42" t="s">
        <v>588</v>
      </c>
      <c r="B477" s="42" t="s">
        <v>1832</v>
      </c>
      <c r="C477" s="42" t="s">
        <v>2622</v>
      </c>
      <c r="D477" s="32" t="s">
        <v>2521</v>
      </c>
    </row>
    <row r="478" spans="1:4" ht="15" customHeight="1" x14ac:dyDescent="0.35">
      <c r="A478" s="42" t="s">
        <v>940</v>
      </c>
      <c r="B478" s="42" t="s">
        <v>2180</v>
      </c>
      <c r="C478" s="42" t="s">
        <v>2638</v>
      </c>
      <c r="D478" s="32" t="s">
        <v>2521</v>
      </c>
    </row>
    <row r="479" spans="1:4" ht="15" customHeight="1" x14ac:dyDescent="0.35">
      <c r="A479" s="42" t="s">
        <v>925</v>
      </c>
      <c r="B479" s="42" t="s">
        <v>2165</v>
      </c>
      <c r="C479" s="42" t="s">
        <v>2638</v>
      </c>
      <c r="D479" s="32" t="s">
        <v>2521</v>
      </c>
    </row>
    <row r="480" spans="1:4" ht="15" customHeight="1" x14ac:dyDescent="0.35">
      <c r="A480" s="42" t="s">
        <v>1086</v>
      </c>
      <c r="B480" s="42" t="s">
        <v>2325</v>
      </c>
      <c r="C480" s="42" t="s">
        <v>2644</v>
      </c>
      <c r="D480" s="32" t="s">
        <v>2521</v>
      </c>
    </row>
    <row r="481" spans="1:4" ht="15" customHeight="1" x14ac:dyDescent="0.35">
      <c r="A481" s="42" t="s">
        <v>1122</v>
      </c>
      <c r="B481" s="42" t="s">
        <v>2361</v>
      </c>
      <c r="C481" s="42" t="s">
        <v>2646</v>
      </c>
      <c r="D481" s="32" t="s">
        <v>2521</v>
      </c>
    </row>
    <row r="482" spans="1:4" ht="15" customHeight="1" x14ac:dyDescent="0.35">
      <c r="A482" s="42" t="s">
        <v>101</v>
      </c>
      <c r="B482" s="42" t="s">
        <v>1351</v>
      </c>
      <c r="C482" s="42" t="s">
        <v>2600</v>
      </c>
      <c r="D482" s="32" t="s">
        <v>2521</v>
      </c>
    </row>
    <row r="483" spans="1:4" ht="15" customHeight="1" x14ac:dyDescent="0.35">
      <c r="A483" s="42" t="s">
        <v>776</v>
      </c>
      <c r="B483" s="42" t="s">
        <v>2016</v>
      </c>
      <c r="C483" s="42" t="s">
        <v>2635</v>
      </c>
      <c r="D483" s="32" t="s">
        <v>2521</v>
      </c>
    </row>
    <row r="484" spans="1:4" ht="15" customHeight="1" x14ac:dyDescent="0.35">
      <c r="A484" s="42" t="s">
        <v>781</v>
      </c>
      <c r="B484" s="42" t="s">
        <v>2021</v>
      </c>
      <c r="C484" s="42" t="s">
        <v>2635</v>
      </c>
      <c r="D484" s="32" t="s">
        <v>2521</v>
      </c>
    </row>
    <row r="485" spans="1:4" ht="15" customHeight="1" x14ac:dyDescent="0.35">
      <c r="A485" s="42" t="s">
        <v>786</v>
      </c>
      <c r="B485" s="42" t="s">
        <v>2026</v>
      </c>
      <c r="C485" s="42" t="s">
        <v>2635</v>
      </c>
      <c r="D485" s="32" t="s">
        <v>2521</v>
      </c>
    </row>
    <row r="486" spans="1:4" ht="15" customHeight="1" x14ac:dyDescent="0.35">
      <c r="A486" s="42" t="s">
        <v>801</v>
      </c>
      <c r="B486" s="42" t="s">
        <v>2041</v>
      </c>
      <c r="C486" s="42" t="s">
        <v>2635</v>
      </c>
      <c r="D486" s="32" t="s">
        <v>2521</v>
      </c>
    </row>
    <row r="487" spans="1:4" ht="15" customHeight="1" x14ac:dyDescent="0.35">
      <c r="A487" s="42" t="s">
        <v>775</v>
      </c>
      <c r="B487" s="42" t="s">
        <v>2015</v>
      </c>
      <c r="C487" s="42" t="s">
        <v>2635</v>
      </c>
      <c r="D487" s="32" t="s">
        <v>2521</v>
      </c>
    </row>
    <row r="488" spans="1:4" ht="15" customHeight="1" x14ac:dyDescent="0.35">
      <c r="A488" s="42" t="s">
        <v>803</v>
      </c>
      <c r="B488" s="42" t="s">
        <v>2043</v>
      </c>
      <c r="C488" s="42" t="s">
        <v>2635</v>
      </c>
      <c r="D488" s="32" t="s">
        <v>2521</v>
      </c>
    </row>
    <row r="489" spans="1:4" ht="15" customHeight="1" x14ac:dyDescent="0.35">
      <c r="A489" s="42" t="s">
        <v>797</v>
      </c>
      <c r="B489" s="42" t="s">
        <v>2037</v>
      </c>
      <c r="C489" s="42" t="s">
        <v>2635</v>
      </c>
      <c r="D489" s="32" t="s">
        <v>2521</v>
      </c>
    </row>
    <row r="490" spans="1:4" ht="15" customHeight="1" x14ac:dyDescent="0.35">
      <c r="A490" s="42" t="s">
        <v>544</v>
      </c>
      <c r="B490" s="42" t="s">
        <v>1788</v>
      </c>
      <c r="C490" s="42" t="s">
        <v>2621</v>
      </c>
      <c r="D490" s="32" t="s">
        <v>2521</v>
      </c>
    </row>
    <row r="491" spans="1:4" ht="15" customHeight="1" x14ac:dyDescent="0.35">
      <c r="A491" s="42" t="s">
        <v>543</v>
      </c>
      <c r="B491" s="42" t="s">
        <v>1787</v>
      </c>
      <c r="C491" s="42" t="s">
        <v>2621</v>
      </c>
      <c r="D491" s="32" t="s">
        <v>2521</v>
      </c>
    </row>
    <row r="492" spans="1:4" ht="15" customHeight="1" x14ac:dyDescent="0.35">
      <c r="A492" s="42" t="s">
        <v>961</v>
      </c>
      <c r="B492" s="42" t="s">
        <v>2200</v>
      </c>
      <c r="C492" s="42" t="s">
        <v>2638</v>
      </c>
      <c r="D492" s="32" t="s">
        <v>2521</v>
      </c>
    </row>
    <row r="493" spans="1:4" ht="15" customHeight="1" x14ac:dyDescent="0.35">
      <c r="A493" s="42" t="s">
        <v>921</v>
      </c>
      <c r="B493" s="42" t="s">
        <v>2161</v>
      </c>
      <c r="C493" s="42" t="s">
        <v>2638</v>
      </c>
      <c r="D493" s="32" t="s">
        <v>2521</v>
      </c>
    </row>
    <row r="494" spans="1:4" ht="15" customHeight="1" x14ac:dyDescent="0.35">
      <c r="A494" s="42" t="s">
        <v>566</v>
      </c>
      <c r="B494" s="42" t="s">
        <v>1810</v>
      </c>
      <c r="C494" s="42" t="s">
        <v>2621</v>
      </c>
      <c r="D494" s="32" t="s">
        <v>2521</v>
      </c>
    </row>
    <row r="495" spans="1:4" ht="15" customHeight="1" x14ac:dyDescent="0.35">
      <c r="A495" s="42" t="s">
        <v>920</v>
      </c>
      <c r="B495" s="42" t="s">
        <v>2160</v>
      </c>
      <c r="C495" s="42" t="s">
        <v>2638</v>
      </c>
      <c r="D495" s="32" t="s">
        <v>2521</v>
      </c>
    </row>
    <row r="496" spans="1:4" ht="15" customHeight="1" x14ac:dyDescent="0.35">
      <c r="A496" s="42" t="s">
        <v>936</v>
      </c>
      <c r="B496" s="42" t="s">
        <v>2176</v>
      </c>
      <c r="C496" s="42" t="s">
        <v>2638</v>
      </c>
      <c r="D496" s="32" t="s">
        <v>2521</v>
      </c>
    </row>
    <row r="497" spans="1:4" ht="15" customHeight="1" x14ac:dyDescent="0.35">
      <c r="A497" s="42" t="s">
        <v>576</v>
      </c>
      <c r="B497" s="42" t="s">
        <v>1820</v>
      </c>
      <c r="C497" s="42" t="s">
        <v>2622</v>
      </c>
      <c r="D497" s="32" t="s">
        <v>2521</v>
      </c>
    </row>
    <row r="498" spans="1:4" ht="15" customHeight="1" x14ac:dyDescent="0.35">
      <c r="A498" s="42" t="s">
        <v>834</v>
      </c>
      <c r="B498" s="42" t="s">
        <v>2074</v>
      </c>
      <c r="C498" s="42" t="s">
        <v>2636</v>
      </c>
      <c r="D498" s="32" t="s">
        <v>2521</v>
      </c>
    </row>
    <row r="499" spans="1:4" ht="15" customHeight="1" x14ac:dyDescent="0.35">
      <c r="A499" s="42" t="s">
        <v>850</v>
      </c>
      <c r="B499" s="42" t="s">
        <v>2090</v>
      </c>
      <c r="C499" s="42" t="s">
        <v>2636</v>
      </c>
      <c r="D499" s="32" t="s">
        <v>2521</v>
      </c>
    </row>
    <row r="500" spans="1:4" ht="15" customHeight="1" x14ac:dyDescent="0.35">
      <c r="A500" s="42" t="s">
        <v>605</v>
      </c>
      <c r="B500" s="42" t="s">
        <v>1848</v>
      </c>
      <c r="C500" s="42" t="s">
        <v>2622</v>
      </c>
      <c r="D500" s="32" t="s">
        <v>2521</v>
      </c>
    </row>
    <row r="501" spans="1:4" ht="15" customHeight="1" x14ac:dyDescent="0.35">
      <c r="A501" s="42" t="s">
        <v>1231</v>
      </c>
      <c r="B501" s="42" t="s">
        <v>2468</v>
      </c>
      <c r="C501" s="42" t="s">
        <v>2650</v>
      </c>
      <c r="D501" s="32" t="s">
        <v>2521</v>
      </c>
    </row>
    <row r="502" spans="1:4" ht="15" customHeight="1" x14ac:dyDescent="0.35">
      <c r="A502" s="42" t="s">
        <v>555</v>
      </c>
      <c r="B502" s="42" t="s">
        <v>1799</v>
      </c>
      <c r="C502" s="42" t="s">
        <v>2621</v>
      </c>
      <c r="D502" s="32" t="s">
        <v>2521</v>
      </c>
    </row>
    <row r="503" spans="1:4" ht="15" customHeight="1" x14ac:dyDescent="0.35">
      <c r="A503" s="42" t="s">
        <v>76</v>
      </c>
      <c r="B503" s="42" t="s">
        <v>1326</v>
      </c>
      <c r="C503" s="42" t="s">
        <v>2599</v>
      </c>
      <c r="D503" s="32" t="s">
        <v>2521</v>
      </c>
    </row>
    <row r="504" spans="1:4" ht="15" customHeight="1" x14ac:dyDescent="0.35">
      <c r="A504" s="42" t="s">
        <v>503</v>
      </c>
      <c r="B504" s="42" t="s">
        <v>1748</v>
      </c>
      <c r="C504" s="42" t="s">
        <v>2618</v>
      </c>
      <c r="D504" s="32" t="s">
        <v>2521</v>
      </c>
    </row>
    <row r="505" spans="1:4" ht="15" customHeight="1" x14ac:dyDescent="0.35">
      <c r="A505" s="42" t="s">
        <v>1163</v>
      </c>
      <c r="B505" s="42" t="s">
        <v>2401</v>
      </c>
      <c r="C505" s="42" t="s">
        <v>2647</v>
      </c>
      <c r="D505" s="32" t="s">
        <v>2521</v>
      </c>
    </row>
    <row r="506" spans="1:4" ht="15" customHeight="1" x14ac:dyDescent="0.35">
      <c r="A506" s="42" t="s">
        <v>887</v>
      </c>
      <c r="B506" s="42" t="s">
        <v>2127</v>
      </c>
      <c r="C506" s="42" t="s">
        <v>2637</v>
      </c>
      <c r="D506" s="32" t="s">
        <v>2521</v>
      </c>
    </row>
    <row r="507" spans="1:4" ht="15" customHeight="1" x14ac:dyDescent="0.35">
      <c r="A507" s="42" t="s">
        <v>2833</v>
      </c>
      <c r="B507" s="42" t="s">
        <v>2782</v>
      </c>
      <c r="C507" s="42" t="s">
        <v>2637</v>
      </c>
      <c r="D507" s="32" t="s">
        <v>2521</v>
      </c>
    </row>
    <row r="508" spans="1:4" ht="15" customHeight="1" x14ac:dyDescent="0.35">
      <c r="A508" s="42" t="s">
        <v>894</v>
      </c>
      <c r="B508" s="42" t="s">
        <v>2134</v>
      </c>
      <c r="C508" s="42" t="s">
        <v>2637</v>
      </c>
      <c r="D508" s="32" t="s">
        <v>2521</v>
      </c>
    </row>
    <row r="509" spans="1:4" ht="15" customHeight="1" x14ac:dyDescent="0.35">
      <c r="A509" s="42" t="s">
        <v>901</v>
      </c>
      <c r="B509" s="42" t="s">
        <v>2141</v>
      </c>
      <c r="C509" s="42" t="s">
        <v>2637</v>
      </c>
      <c r="D509" s="32" t="s">
        <v>2521</v>
      </c>
    </row>
    <row r="510" spans="1:4" ht="15" customHeight="1" x14ac:dyDescent="0.35">
      <c r="A510" s="42" t="s">
        <v>870</v>
      </c>
      <c r="B510" s="42" t="s">
        <v>2110</v>
      </c>
      <c r="C510" s="42" t="s">
        <v>2637</v>
      </c>
      <c r="D510" s="32" t="s">
        <v>2521</v>
      </c>
    </row>
    <row r="511" spans="1:4" ht="15" customHeight="1" x14ac:dyDescent="0.35">
      <c r="A511" s="42" t="s">
        <v>2834</v>
      </c>
      <c r="B511" s="42" t="s">
        <v>2783</v>
      </c>
      <c r="C511" s="42" t="s">
        <v>2598</v>
      </c>
      <c r="D511" s="32" t="s">
        <v>2521</v>
      </c>
    </row>
    <row r="512" spans="1:4" ht="15" customHeight="1" x14ac:dyDescent="0.35">
      <c r="A512" s="42" t="s">
        <v>609</v>
      </c>
      <c r="B512" s="42" t="s">
        <v>1852</v>
      </c>
      <c r="C512" s="42" t="s">
        <v>2622</v>
      </c>
      <c r="D512" s="32" t="s">
        <v>2521</v>
      </c>
    </row>
    <row r="513" spans="1:4" ht="15" customHeight="1" x14ac:dyDescent="0.35">
      <c r="A513" s="42" t="s">
        <v>1055</v>
      </c>
      <c r="B513" s="42" t="s">
        <v>2294</v>
      </c>
      <c r="C513" s="42" t="s">
        <v>2643</v>
      </c>
      <c r="D513" s="32" t="s">
        <v>2521</v>
      </c>
    </row>
    <row r="514" spans="1:4" ht="15" customHeight="1" x14ac:dyDescent="0.35">
      <c r="A514" s="42" t="s">
        <v>515</v>
      </c>
      <c r="B514" s="42" t="s">
        <v>1760</v>
      </c>
      <c r="C514" s="42" t="s">
        <v>2618</v>
      </c>
      <c r="D514" s="32" t="s">
        <v>2521</v>
      </c>
    </row>
    <row r="515" spans="1:4" ht="15" customHeight="1" x14ac:dyDescent="0.35">
      <c r="A515" s="42" t="s">
        <v>1198</v>
      </c>
      <c r="B515" s="42" t="s">
        <v>2435</v>
      </c>
      <c r="C515" s="42" t="s">
        <v>2650</v>
      </c>
      <c r="D515" s="32" t="s">
        <v>2521</v>
      </c>
    </row>
    <row r="516" spans="1:4" ht="15" customHeight="1" x14ac:dyDescent="0.35">
      <c r="A516" s="42" t="s">
        <v>1197</v>
      </c>
      <c r="B516" s="42" t="s">
        <v>2434</v>
      </c>
      <c r="C516" s="42" t="s">
        <v>2650</v>
      </c>
      <c r="D516" s="32" t="s">
        <v>2521</v>
      </c>
    </row>
    <row r="517" spans="1:4" ht="15" customHeight="1" x14ac:dyDescent="0.35">
      <c r="A517" s="42" t="s">
        <v>470</v>
      </c>
      <c r="B517" s="42" t="s">
        <v>1715</v>
      </c>
      <c r="C517" s="42" t="s">
        <v>2617</v>
      </c>
      <c r="D517" s="32" t="s">
        <v>2521</v>
      </c>
    </row>
    <row r="518" spans="1:4" ht="15" customHeight="1" x14ac:dyDescent="0.35">
      <c r="A518" s="42" t="s">
        <v>943</v>
      </c>
      <c r="B518" s="42" t="s">
        <v>2183</v>
      </c>
      <c r="C518" s="42" t="s">
        <v>2638</v>
      </c>
      <c r="D518" s="32" t="s">
        <v>2521</v>
      </c>
    </row>
    <row r="519" spans="1:4" ht="15" customHeight="1" x14ac:dyDescent="0.35">
      <c r="A519" s="42" t="s">
        <v>1107</v>
      </c>
      <c r="B519" s="42" t="s">
        <v>2346</v>
      </c>
      <c r="C519" s="42" t="s">
        <v>2645</v>
      </c>
      <c r="D519" s="32" t="s">
        <v>2521</v>
      </c>
    </row>
    <row r="520" spans="1:4" ht="15" customHeight="1" x14ac:dyDescent="0.35">
      <c r="A520" s="42" t="s">
        <v>129</v>
      </c>
      <c r="B520" s="42" t="s">
        <v>1379</v>
      </c>
      <c r="C520" s="42" t="s">
        <v>2601</v>
      </c>
      <c r="D520" s="32" t="s">
        <v>2521</v>
      </c>
    </row>
    <row r="521" spans="1:4" ht="15" customHeight="1" x14ac:dyDescent="0.35">
      <c r="A521" s="42" t="s">
        <v>2835</v>
      </c>
      <c r="B521" s="42" t="s">
        <v>2784</v>
      </c>
      <c r="C521" s="42" t="s">
        <v>2608</v>
      </c>
      <c r="D521" s="32" t="s">
        <v>2521</v>
      </c>
    </row>
    <row r="522" spans="1:4" ht="15" customHeight="1" x14ac:dyDescent="0.35">
      <c r="A522" s="42" t="s">
        <v>206</v>
      </c>
      <c r="B522" s="42" t="s">
        <v>1455</v>
      </c>
      <c r="C522" s="42" t="s">
        <v>2604</v>
      </c>
      <c r="D522" s="32" t="s">
        <v>2521</v>
      </c>
    </row>
    <row r="523" spans="1:4" ht="15" customHeight="1" x14ac:dyDescent="0.35">
      <c r="A523" s="42" t="s">
        <v>244</v>
      </c>
      <c r="B523" s="42" t="s">
        <v>1493</v>
      </c>
      <c r="C523" s="42" t="s">
        <v>2608</v>
      </c>
      <c r="D523" s="32" t="s">
        <v>2521</v>
      </c>
    </row>
    <row r="524" spans="1:4" ht="15" customHeight="1" x14ac:dyDescent="0.35">
      <c r="A524" s="42" t="s">
        <v>271</v>
      </c>
      <c r="B524" s="42" t="s">
        <v>1519</v>
      </c>
      <c r="C524" s="42" t="s">
        <v>2608</v>
      </c>
      <c r="D524" s="32" t="s">
        <v>2521</v>
      </c>
    </row>
    <row r="525" spans="1:4" ht="15" customHeight="1" x14ac:dyDescent="0.35">
      <c r="A525" s="42" t="s">
        <v>953</v>
      </c>
      <c r="B525" s="42" t="s">
        <v>2193</v>
      </c>
      <c r="C525" s="42" t="s">
        <v>2638</v>
      </c>
      <c r="D525" s="32" t="s">
        <v>2521</v>
      </c>
    </row>
    <row r="526" spans="1:4" ht="15" customHeight="1" x14ac:dyDescent="0.35">
      <c r="A526" s="42" t="s">
        <v>155</v>
      </c>
      <c r="B526" s="42" t="s">
        <v>1404</v>
      </c>
      <c r="C526" s="42" t="s">
        <v>2602</v>
      </c>
      <c r="D526" s="32" t="s">
        <v>2521</v>
      </c>
    </row>
    <row r="527" spans="1:4" ht="15" customHeight="1" x14ac:dyDescent="0.35">
      <c r="A527" s="42" t="s">
        <v>1206</v>
      </c>
      <c r="B527" s="42" t="s">
        <v>2443</v>
      </c>
      <c r="C527" s="42" t="s">
        <v>2650</v>
      </c>
      <c r="D527" s="32" t="s">
        <v>2521</v>
      </c>
    </row>
    <row r="528" spans="1:4" ht="15" customHeight="1" x14ac:dyDescent="0.35">
      <c r="A528" s="42" t="s">
        <v>1188</v>
      </c>
      <c r="B528" s="42" t="s">
        <v>2426</v>
      </c>
      <c r="C528" s="42" t="s">
        <v>2649</v>
      </c>
      <c r="D528" s="32" t="s">
        <v>2521</v>
      </c>
    </row>
    <row r="529" spans="1:4" ht="15" customHeight="1" x14ac:dyDescent="0.35">
      <c r="A529" s="42" t="s">
        <v>50</v>
      </c>
      <c r="B529" s="42" t="s">
        <v>1300</v>
      </c>
      <c r="C529" s="42" t="s">
        <v>2598</v>
      </c>
      <c r="D529" s="32" t="s">
        <v>2521</v>
      </c>
    </row>
    <row r="530" spans="1:4" ht="15" customHeight="1" x14ac:dyDescent="0.35">
      <c r="A530" s="42" t="s">
        <v>601</v>
      </c>
      <c r="B530" s="42" t="s">
        <v>1844</v>
      </c>
      <c r="C530" s="42" t="s">
        <v>2622</v>
      </c>
      <c r="D530" s="32" t="s">
        <v>2521</v>
      </c>
    </row>
    <row r="531" spans="1:4" ht="15" customHeight="1" x14ac:dyDescent="0.35">
      <c r="A531" s="42" t="s">
        <v>428</v>
      </c>
      <c r="B531" s="42" t="s">
        <v>1674</v>
      </c>
      <c r="C531" s="42" t="s">
        <v>2617</v>
      </c>
      <c r="D531" s="32" t="s">
        <v>2521</v>
      </c>
    </row>
    <row r="532" spans="1:4" ht="15" customHeight="1" x14ac:dyDescent="0.35">
      <c r="A532" s="42" t="s">
        <v>1097</v>
      </c>
      <c r="B532" s="42" t="s">
        <v>2336</v>
      </c>
      <c r="C532" s="42" t="s">
        <v>2645</v>
      </c>
      <c r="D532" s="32" t="s">
        <v>2521</v>
      </c>
    </row>
    <row r="533" spans="1:4" ht="15" customHeight="1" x14ac:dyDescent="0.35">
      <c r="A533" s="42" t="s">
        <v>212</v>
      </c>
      <c r="B533" s="42" t="s">
        <v>1461</v>
      </c>
      <c r="C533" s="42" t="s">
        <v>2604</v>
      </c>
      <c r="D533" s="32" t="s">
        <v>2521</v>
      </c>
    </row>
    <row r="534" spans="1:4" ht="15" customHeight="1" x14ac:dyDescent="0.35">
      <c r="A534" s="42" t="s">
        <v>528</v>
      </c>
      <c r="B534" s="42" t="s">
        <v>1772</v>
      </c>
      <c r="C534" s="42" t="s">
        <v>2620</v>
      </c>
      <c r="D534" s="32" t="s">
        <v>2521</v>
      </c>
    </row>
    <row r="535" spans="1:4" ht="15" customHeight="1" x14ac:dyDescent="0.35">
      <c r="A535" s="42" t="s">
        <v>1033</v>
      </c>
      <c r="B535" s="42" t="s">
        <v>2272</v>
      </c>
      <c r="C535" s="42" t="s">
        <v>2643</v>
      </c>
      <c r="D535" s="32" t="s">
        <v>2521</v>
      </c>
    </row>
    <row r="536" spans="1:4" ht="15" customHeight="1" x14ac:dyDescent="0.35">
      <c r="A536" s="42" t="s">
        <v>621</v>
      </c>
      <c r="B536" s="42" t="s">
        <v>1864</v>
      </c>
      <c r="C536" s="42" t="s">
        <v>2623</v>
      </c>
      <c r="D536" s="32" t="s">
        <v>2521</v>
      </c>
    </row>
    <row r="537" spans="1:4" ht="15" customHeight="1" x14ac:dyDescent="0.35">
      <c r="A537" s="42" t="s">
        <v>538</v>
      </c>
      <c r="B537" s="42" t="s">
        <v>1782</v>
      </c>
      <c r="C537" s="42" t="s">
        <v>2621</v>
      </c>
      <c r="D537" s="32" t="s">
        <v>2521</v>
      </c>
    </row>
    <row r="538" spans="1:4" ht="15" customHeight="1" x14ac:dyDescent="0.35">
      <c r="A538" s="42" t="s">
        <v>564</v>
      </c>
      <c r="B538" s="42" t="s">
        <v>1808</v>
      </c>
      <c r="C538" s="42" t="s">
        <v>2621</v>
      </c>
      <c r="D538" s="32" t="s">
        <v>2521</v>
      </c>
    </row>
    <row r="539" spans="1:4" ht="15" customHeight="1" x14ac:dyDescent="0.35">
      <c r="A539" s="42" t="s">
        <v>463</v>
      </c>
      <c r="B539" s="42" t="s">
        <v>1708</v>
      </c>
      <c r="C539" s="42" t="s">
        <v>2617</v>
      </c>
      <c r="D539" s="32" t="s">
        <v>2521</v>
      </c>
    </row>
    <row r="540" spans="1:4" ht="15" customHeight="1" x14ac:dyDescent="0.35">
      <c r="A540" s="42" t="s">
        <v>937</v>
      </c>
      <c r="B540" s="42" t="s">
        <v>2177</v>
      </c>
      <c r="C540" s="42" t="s">
        <v>2638</v>
      </c>
      <c r="D540" s="32" t="s">
        <v>2521</v>
      </c>
    </row>
    <row r="541" spans="1:4" ht="15" customHeight="1" x14ac:dyDescent="0.35">
      <c r="A541" s="42" t="s">
        <v>322</v>
      </c>
      <c r="B541" s="42" t="s">
        <v>1569</v>
      </c>
      <c r="C541" s="42" t="s">
        <v>2612</v>
      </c>
      <c r="D541" s="32" t="s">
        <v>2521</v>
      </c>
    </row>
    <row r="542" spans="1:4" ht="15" customHeight="1" x14ac:dyDescent="0.35">
      <c r="A542" s="42" t="s">
        <v>1223</v>
      </c>
      <c r="B542" s="42" t="s">
        <v>2460</v>
      </c>
      <c r="C542" s="42" t="s">
        <v>2650</v>
      </c>
      <c r="D542" s="32" t="s">
        <v>2521</v>
      </c>
    </row>
    <row r="543" spans="1:4" ht="15" customHeight="1" x14ac:dyDescent="0.35">
      <c r="A543" s="42" t="s">
        <v>1023</v>
      </c>
      <c r="B543" s="42" t="s">
        <v>2262</v>
      </c>
      <c r="C543" s="42" t="s">
        <v>2643</v>
      </c>
      <c r="D543" s="32" t="s">
        <v>2521</v>
      </c>
    </row>
    <row r="544" spans="1:4" ht="15" customHeight="1" x14ac:dyDescent="0.35">
      <c r="A544" s="42" t="s">
        <v>1116</v>
      </c>
      <c r="B544" s="42" t="s">
        <v>2355</v>
      </c>
      <c r="C544" s="42" t="s">
        <v>2645</v>
      </c>
      <c r="D544" s="32" t="s">
        <v>2521</v>
      </c>
    </row>
    <row r="545" spans="1:4" ht="15" customHeight="1" x14ac:dyDescent="0.35">
      <c r="A545" s="42" t="s">
        <v>77</v>
      </c>
      <c r="B545" s="42" t="s">
        <v>1327</v>
      </c>
      <c r="C545" s="42" t="s">
        <v>2599</v>
      </c>
      <c r="D545" s="32" t="s">
        <v>2521</v>
      </c>
    </row>
    <row r="546" spans="1:4" ht="15" customHeight="1" x14ac:dyDescent="0.35">
      <c r="A546" s="42" t="s">
        <v>698</v>
      </c>
      <c r="B546" s="42" t="s">
        <v>1939</v>
      </c>
      <c r="C546" s="42" t="s">
        <v>2631</v>
      </c>
      <c r="D546" s="32" t="s">
        <v>2521</v>
      </c>
    </row>
    <row r="547" spans="1:4" ht="15" customHeight="1" x14ac:dyDescent="0.35">
      <c r="A547" s="42" t="s">
        <v>431</v>
      </c>
      <c r="B547" s="42" t="s">
        <v>1677</v>
      </c>
      <c r="C547" s="42" t="s">
        <v>2617</v>
      </c>
      <c r="D547" s="32" t="s">
        <v>2521</v>
      </c>
    </row>
    <row r="548" spans="1:4" ht="15" customHeight="1" x14ac:dyDescent="0.35">
      <c r="A548" s="42" t="s">
        <v>1125</v>
      </c>
      <c r="B548" s="42" t="s">
        <v>2364</v>
      </c>
      <c r="C548" s="42" t="s">
        <v>2646</v>
      </c>
      <c r="D548" s="32" t="s">
        <v>2521</v>
      </c>
    </row>
    <row r="549" spans="1:4" ht="15" customHeight="1" x14ac:dyDescent="0.35">
      <c r="A549" s="42" t="s">
        <v>560</v>
      </c>
      <c r="B549" s="42" t="s">
        <v>1804</v>
      </c>
      <c r="C549" s="42" t="s">
        <v>2621</v>
      </c>
      <c r="D549" s="32" t="s">
        <v>2521</v>
      </c>
    </row>
    <row r="550" spans="1:4" ht="15" customHeight="1" x14ac:dyDescent="0.35">
      <c r="A550" s="42" t="s">
        <v>562</v>
      </c>
      <c r="B550" s="42" t="s">
        <v>1806</v>
      </c>
      <c r="C550" s="42" t="s">
        <v>2621</v>
      </c>
      <c r="D550" s="32" t="s">
        <v>2521</v>
      </c>
    </row>
    <row r="551" spans="1:4" ht="15" customHeight="1" x14ac:dyDescent="0.35">
      <c r="A551" s="42" t="s">
        <v>591</v>
      </c>
      <c r="B551" s="42" t="s">
        <v>1835</v>
      </c>
      <c r="C551" s="42" t="s">
        <v>2622</v>
      </c>
      <c r="D551" s="32" t="s">
        <v>2521</v>
      </c>
    </row>
    <row r="552" spans="1:4" ht="15" customHeight="1" x14ac:dyDescent="0.35">
      <c r="A552" s="42" t="s">
        <v>856</v>
      </c>
      <c r="B552" s="42" t="s">
        <v>2096</v>
      </c>
      <c r="C552" s="42" t="s">
        <v>2636</v>
      </c>
      <c r="D552" s="32" t="s">
        <v>2521</v>
      </c>
    </row>
    <row r="553" spans="1:4" ht="15" customHeight="1" x14ac:dyDescent="0.35">
      <c r="A553" s="42" t="s">
        <v>1262</v>
      </c>
      <c r="B553" s="42" t="s">
        <v>2499</v>
      </c>
      <c r="C553" s="42" t="s">
        <v>2652</v>
      </c>
      <c r="D553" s="32" t="s">
        <v>2521</v>
      </c>
    </row>
    <row r="554" spans="1:4" ht="15" customHeight="1" x14ac:dyDescent="0.35">
      <c r="A554" s="42" t="s">
        <v>358</v>
      </c>
      <c r="B554" s="42" t="s">
        <v>1605</v>
      </c>
      <c r="C554" s="42" t="s">
        <v>2613</v>
      </c>
      <c r="D554" s="32" t="s">
        <v>2521</v>
      </c>
    </row>
    <row r="555" spans="1:4" ht="15" customHeight="1" x14ac:dyDescent="0.35">
      <c r="A555" s="42" t="s">
        <v>445</v>
      </c>
      <c r="B555" s="42" t="s">
        <v>1690</v>
      </c>
      <c r="C555" s="42" t="s">
        <v>2617</v>
      </c>
      <c r="D555" s="32" t="s">
        <v>2521</v>
      </c>
    </row>
    <row r="556" spans="1:4" ht="15" customHeight="1" x14ac:dyDescent="0.35">
      <c r="A556" s="42" t="s">
        <v>1210</v>
      </c>
      <c r="B556" s="42" t="s">
        <v>2447</v>
      </c>
      <c r="C556" s="42" t="s">
        <v>2650</v>
      </c>
      <c r="D556" s="32" t="s">
        <v>2521</v>
      </c>
    </row>
    <row r="557" spans="1:4" ht="15" customHeight="1" x14ac:dyDescent="0.35">
      <c r="A557" s="42" t="s">
        <v>1230</v>
      </c>
      <c r="B557" s="42" t="s">
        <v>2467</v>
      </c>
      <c r="C557" s="42" t="s">
        <v>2650</v>
      </c>
      <c r="D557" s="32" t="s">
        <v>2521</v>
      </c>
    </row>
    <row r="558" spans="1:4" ht="15" customHeight="1" x14ac:dyDescent="0.35">
      <c r="A558" s="42" t="s">
        <v>424</v>
      </c>
      <c r="B558" s="42" t="s">
        <v>1670</v>
      </c>
      <c r="C558" s="42" t="s">
        <v>2617</v>
      </c>
      <c r="D558" s="32" t="s">
        <v>2521</v>
      </c>
    </row>
    <row r="559" spans="1:4" ht="15" customHeight="1" x14ac:dyDescent="0.35">
      <c r="A559" s="42" t="s">
        <v>927</v>
      </c>
      <c r="B559" s="42" t="s">
        <v>2167</v>
      </c>
      <c r="C559" s="42" t="s">
        <v>2638</v>
      </c>
      <c r="D559" s="32" t="s">
        <v>2521</v>
      </c>
    </row>
    <row r="560" spans="1:4" ht="15" customHeight="1" x14ac:dyDescent="0.35">
      <c r="A560" s="42" t="s">
        <v>598</v>
      </c>
      <c r="B560" s="42" t="s">
        <v>2713</v>
      </c>
      <c r="C560" s="42" t="s">
        <v>2622</v>
      </c>
      <c r="D560" s="32" t="s">
        <v>2521</v>
      </c>
    </row>
    <row r="561" spans="1:4" ht="15" customHeight="1" x14ac:dyDescent="0.35">
      <c r="A561" s="42" t="s">
        <v>589</v>
      </c>
      <c r="B561" s="42" t="s">
        <v>1833</v>
      </c>
      <c r="C561" s="42" t="s">
        <v>2622</v>
      </c>
      <c r="D561" s="32" t="s">
        <v>2521</v>
      </c>
    </row>
    <row r="562" spans="1:4" ht="15" customHeight="1" x14ac:dyDescent="0.35">
      <c r="A562" s="42" t="s">
        <v>599</v>
      </c>
      <c r="B562" s="42" t="s">
        <v>1842</v>
      </c>
      <c r="C562" s="42" t="s">
        <v>2622</v>
      </c>
      <c r="D562" s="32" t="s">
        <v>2521</v>
      </c>
    </row>
    <row r="563" spans="1:4" ht="15" customHeight="1" x14ac:dyDescent="0.35">
      <c r="A563" s="42" t="s">
        <v>433</v>
      </c>
      <c r="B563" s="42" t="s">
        <v>1679</v>
      </c>
      <c r="C563" s="42" t="s">
        <v>2617</v>
      </c>
      <c r="D563" s="32" t="s">
        <v>2521</v>
      </c>
    </row>
    <row r="564" spans="1:4" ht="15" customHeight="1" x14ac:dyDescent="0.35">
      <c r="A564" s="42" t="s">
        <v>234</v>
      </c>
      <c r="B564" s="42" t="s">
        <v>1483</v>
      </c>
      <c r="C564" s="42" t="s">
        <v>2607</v>
      </c>
      <c r="D564" s="32" t="s">
        <v>2521</v>
      </c>
    </row>
    <row r="565" spans="1:4" ht="15" customHeight="1" x14ac:dyDescent="0.35">
      <c r="A565" s="42" t="s">
        <v>420</v>
      </c>
      <c r="B565" s="42" t="s">
        <v>1666</v>
      </c>
      <c r="C565" s="42" t="s">
        <v>2617</v>
      </c>
      <c r="D565" s="32" t="s">
        <v>2521</v>
      </c>
    </row>
    <row r="566" spans="1:4" ht="15" customHeight="1" x14ac:dyDescent="0.35">
      <c r="A566" s="42" t="s">
        <v>418</v>
      </c>
      <c r="B566" s="42" t="s">
        <v>1664</v>
      </c>
      <c r="C566" s="42" t="s">
        <v>2617</v>
      </c>
      <c r="D566" s="32" t="s">
        <v>2521</v>
      </c>
    </row>
    <row r="567" spans="1:4" ht="15" customHeight="1" x14ac:dyDescent="0.35">
      <c r="A567" s="42" t="s">
        <v>686</v>
      </c>
      <c r="B567" s="42" t="s">
        <v>1928</v>
      </c>
      <c r="C567" s="42" t="s">
        <v>2628</v>
      </c>
      <c r="D567" s="32" t="s">
        <v>2521</v>
      </c>
    </row>
    <row r="568" spans="1:4" ht="15" customHeight="1" x14ac:dyDescent="0.35">
      <c r="A568" s="42" t="s">
        <v>654</v>
      </c>
      <c r="B568" s="42" t="s">
        <v>1897</v>
      </c>
      <c r="C568" s="42" t="s">
        <v>2628</v>
      </c>
      <c r="D568" s="32" t="s">
        <v>2521</v>
      </c>
    </row>
    <row r="569" spans="1:4" ht="15" customHeight="1" x14ac:dyDescent="0.35">
      <c r="A569" s="42" t="s">
        <v>561</v>
      </c>
      <c r="B569" s="42" t="s">
        <v>1805</v>
      </c>
      <c r="C569" s="42" t="s">
        <v>2621</v>
      </c>
      <c r="D569" s="32" t="s">
        <v>2521</v>
      </c>
    </row>
    <row r="570" spans="1:4" ht="15" customHeight="1" x14ac:dyDescent="0.35">
      <c r="A570" s="42" t="s">
        <v>239</v>
      </c>
      <c r="B570" s="42" t="s">
        <v>1488</v>
      </c>
      <c r="C570" s="42" t="s">
        <v>2608</v>
      </c>
      <c r="D570" s="32" t="s">
        <v>2521</v>
      </c>
    </row>
    <row r="571" spans="1:4" ht="15" customHeight="1" x14ac:dyDescent="0.35">
      <c r="A571" s="42" t="s">
        <v>723</v>
      </c>
      <c r="B571" s="42" t="s">
        <v>1964</v>
      </c>
      <c r="C571" s="42" t="s">
        <v>2632</v>
      </c>
      <c r="D571" s="32" t="s">
        <v>2521</v>
      </c>
    </row>
    <row r="572" spans="1:4" ht="15" customHeight="1" x14ac:dyDescent="0.35">
      <c r="A572" s="42" t="s">
        <v>957</v>
      </c>
      <c r="B572" s="42" t="s">
        <v>2197</v>
      </c>
      <c r="C572" s="42" t="s">
        <v>2638</v>
      </c>
      <c r="D572" s="32" t="s">
        <v>2521</v>
      </c>
    </row>
    <row r="573" spans="1:4" ht="15" customHeight="1" x14ac:dyDescent="0.35">
      <c r="A573" s="42" t="s">
        <v>1180</v>
      </c>
      <c r="B573" s="42" t="s">
        <v>2418</v>
      </c>
      <c r="C573" s="42" t="s">
        <v>2649</v>
      </c>
      <c r="D573" s="32" t="s">
        <v>2521</v>
      </c>
    </row>
    <row r="574" spans="1:4" ht="15" customHeight="1" x14ac:dyDescent="0.35">
      <c r="A574" s="42" t="s">
        <v>482</v>
      </c>
      <c r="B574" s="42" t="s">
        <v>1727</v>
      </c>
      <c r="C574" s="42" t="s">
        <v>2618</v>
      </c>
      <c r="D574" s="32" t="s">
        <v>2521</v>
      </c>
    </row>
    <row r="575" spans="1:4" ht="15" customHeight="1" x14ac:dyDescent="0.35">
      <c r="A575" s="42" t="s">
        <v>294</v>
      </c>
      <c r="B575" s="42" t="s">
        <v>1542</v>
      </c>
      <c r="C575" s="42" t="s">
        <v>2609</v>
      </c>
      <c r="D575" s="32" t="s">
        <v>2521</v>
      </c>
    </row>
    <row r="576" spans="1:4" ht="15" customHeight="1" x14ac:dyDescent="0.35">
      <c r="A576" s="42" t="s">
        <v>68</v>
      </c>
      <c r="B576" s="42" t="s">
        <v>1318</v>
      </c>
      <c r="C576" s="42" t="s">
        <v>2599</v>
      </c>
      <c r="D576" s="32" t="s">
        <v>2521</v>
      </c>
    </row>
    <row r="577" spans="1:4" ht="15" customHeight="1" x14ac:dyDescent="0.35">
      <c r="A577" s="42" t="s">
        <v>830</v>
      </c>
      <c r="B577" s="42" t="s">
        <v>2070</v>
      </c>
      <c r="C577" s="42" t="s">
        <v>2636</v>
      </c>
      <c r="D577" s="32" t="s">
        <v>2521</v>
      </c>
    </row>
    <row r="578" spans="1:4" ht="15" customHeight="1" x14ac:dyDescent="0.35">
      <c r="A578" s="42" t="s">
        <v>378</v>
      </c>
      <c r="B578" s="42" t="s">
        <v>1625</v>
      </c>
      <c r="C578" s="42" t="s">
        <v>2614</v>
      </c>
      <c r="D578" s="32" t="s">
        <v>2521</v>
      </c>
    </row>
    <row r="579" spans="1:4" ht="15" customHeight="1" x14ac:dyDescent="0.35">
      <c r="A579" s="42" t="s">
        <v>945</v>
      </c>
      <c r="B579" s="42" t="s">
        <v>2185</v>
      </c>
      <c r="C579" s="42" t="s">
        <v>2638</v>
      </c>
      <c r="D579" s="32" t="s">
        <v>2521</v>
      </c>
    </row>
    <row r="580" spans="1:4" ht="15" customHeight="1" x14ac:dyDescent="0.35">
      <c r="A580" s="42" t="s">
        <v>724</v>
      </c>
      <c r="B580" s="42" t="s">
        <v>1965</v>
      </c>
      <c r="C580" s="42" t="s">
        <v>2632</v>
      </c>
      <c r="D580" s="32" t="s">
        <v>2521</v>
      </c>
    </row>
    <row r="581" spans="1:4" ht="15" customHeight="1" x14ac:dyDescent="0.35">
      <c r="A581" s="42" t="s">
        <v>668</v>
      </c>
      <c r="B581" s="42" t="s">
        <v>1910</v>
      </c>
      <c r="C581" s="42" t="s">
        <v>2628</v>
      </c>
      <c r="D581" s="32" t="s">
        <v>2521</v>
      </c>
    </row>
    <row r="582" spans="1:4" ht="15" customHeight="1" x14ac:dyDescent="0.35">
      <c r="A582" s="42" t="s">
        <v>301</v>
      </c>
      <c r="B582" s="42" t="s">
        <v>1549</v>
      </c>
      <c r="C582" s="42" t="s">
        <v>2610</v>
      </c>
      <c r="D582" s="32" t="s">
        <v>2521</v>
      </c>
    </row>
    <row r="583" spans="1:4" ht="15" customHeight="1" x14ac:dyDescent="0.35">
      <c r="A583" s="42" t="s">
        <v>186</v>
      </c>
      <c r="B583" s="42" t="s">
        <v>1435</v>
      </c>
      <c r="C583" s="42" t="s">
        <v>2604</v>
      </c>
      <c r="D583" s="32" t="s">
        <v>2521</v>
      </c>
    </row>
    <row r="584" spans="1:4" ht="15" customHeight="1" x14ac:dyDescent="0.35">
      <c r="A584" s="42" t="s">
        <v>785</v>
      </c>
      <c r="B584" s="42" t="s">
        <v>2025</v>
      </c>
      <c r="C584" s="42" t="s">
        <v>2635</v>
      </c>
      <c r="D584" s="32" t="s">
        <v>2521</v>
      </c>
    </row>
    <row r="585" spans="1:4" ht="15" customHeight="1" x14ac:dyDescent="0.35">
      <c r="A585" s="42" t="s">
        <v>794</v>
      </c>
      <c r="B585" s="42" t="s">
        <v>2034</v>
      </c>
      <c r="C585" s="42" t="s">
        <v>2635</v>
      </c>
      <c r="D585" s="32" t="s">
        <v>2521</v>
      </c>
    </row>
    <row r="586" spans="1:4" ht="15" customHeight="1" x14ac:dyDescent="0.35">
      <c r="A586" s="42" t="s">
        <v>1070</v>
      </c>
      <c r="B586" s="42" t="s">
        <v>2309</v>
      </c>
      <c r="C586" s="42" t="s">
        <v>2644</v>
      </c>
      <c r="D586" s="32" t="s">
        <v>2521</v>
      </c>
    </row>
    <row r="587" spans="1:4" ht="15" customHeight="1" x14ac:dyDescent="0.35">
      <c r="A587" s="42" t="s">
        <v>825</v>
      </c>
      <c r="B587" s="42" t="s">
        <v>2065</v>
      </c>
      <c r="C587" s="42" t="s">
        <v>2636</v>
      </c>
      <c r="D587" s="32" t="s">
        <v>2521</v>
      </c>
    </row>
    <row r="588" spans="1:4" ht="15" customHeight="1" x14ac:dyDescent="0.35">
      <c r="A588" s="42" t="s">
        <v>968</v>
      </c>
      <c r="B588" s="42" t="s">
        <v>2207</v>
      </c>
      <c r="C588" s="42" t="s">
        <v>2639</v>
      </c>
      <c r="D588" s="32" t="s">
        <v>2521</v>
      </c>
    </row>
    <row r="589" spans="1:4" ht="15" customHeight="1" x14ac:dyDescent="0.35">
      <c r="A589" s="42" t="s">
        <v>2836</v>
      </c>
      <c r="B589" s="42" t="s">
        <v>2785</v>
      </c>
      <c r="C589" s="42" t="s">
        <v>2639</v>
      </c>
      <c r="D589" s="32" t="s">
        <v>2521</v>
      </c>
    </row>
    <row r="590" spans="1:4" ht="15" customHeight="1" x14ac:dyDescent="0.35">
      <c r="A590" s="42" t="s">
        <v>769</v>
      </c>
      <c r="B590" s="42" t="s">
        <v>2009</v>
      </c>
      <c r="C590" s="42" t="s">
        <v>2634</v>
      </c>
      <c r="D590" s="32" t="s">
        <v>2521</v>
      </c>
    </row>
    <row r="591" spans="1:4" ht="15" customHeight="1" x14ac:dyDescent="0.35">
      <c r="A591" s="42" t="s">
        <v>48</v>
      </c>
      <c r="B591" s="42" t="s">
        <v>1298</v>
      </c>
      <c r="C591" s="42" t="s">
        <v>2598</v>
      </c>
      <c r="D591" s="32" t="s">
        <v>2521</v>
      </c>
    </row>
    <row r="592" spans="1:4" ht="15" customHeight="1" x14ac:dyDescent="0.35">
      <c r="A592" s="42" t="s">
        <v>166</v>
      </c>
      <c r="B592" s="42" t="s">
        <v>1415</v>
      </c>
      <c r="C592" s="42" t="s">
        <v>2604</v>
      </c>
      <c r="D592" s="32" t="s">
        <v>2521</v>
      </c>
    </row>
    <row r="593" spans="1:4" ht="15" customHeight="1" x14ac:dyDescent="0.35">
      <c r="A593" s="42" t="s">
        <v>928</v>
      </c>
      <c r="B593" s="42" t="s">
        <v>2168</v>
      </c>
      <c r="C593" s="42" t="s">
        <v>2638</v>
      </c>
      <c r="D593" s="32" t="s">
        <v>2521</v>
      </c>
    </row>
    <row r="594" spans="1:4" ht="15" customHeight="1" x14ac:dyDescent="0.35">
      <c r="A594" s="42" t="s">
        <v>764</v>
      </c>
      <c r="B594" s="42" t="s">
        <v>2004</v>
      </c>
      <c r="C594" s="42" t="s">
        <v>2634</v>
      </c>
      <c r="D594" s="32" t="s">
        <v>2521</v>
      </c>
    </row>
    <row r="595" spans="1:4" ht="15" customHeight="1" x14ac:dyDescent="0.35">
      <c r="A595" s="42" t="s">
        <v>84</v>
      </c>
      <c r="B595" s="42" t="s">
        <v>1334</v>
      </c>
      <c r="C595" s="42" t="s">
        <v>2600</v>
      </c>
      <c r="D595" s="32" t="s">
        <v>2521</v>
      </c>
    </row>
    <row r="596" spans="1:4" ht="15" customHeight="1" x14ac:dyDescent="0.35">
      <c r="A596" s="42" t="s">
        <v>1077</v>
      </c>
      <c r="B596" s="42" t="s">
        <v>2316</v>
      </c>
      <c r="C596" s="42" t="s">
        <v>2644</v>
      </c>
      <c r="D596" s="32" t="s">
        <v>2521</v>
      </c>
    </row>
    <row r="597" spans="1:4" ht="15" customHeight="1" x14ac:dyDescent="0.35">
      <c r="A597" s="42" t="s">
        <v>140</v>
      </c>
      <c r="B597" s="42" t="s">
        <v>1390</v>
      </c>
      <c r="C597" s="42" t="s">
        <v>2601</v>
      </c>
      <c r="D597" s="32" t="s">
        <v>2521</v>
      </c>
    </row>
    <row r="598" spans="1:4" ht="15" customHeight="1" x14ac:dyDescent="0.35">
      <c r="A598" s="42" t="s">
        <v>243</v>
      </c>
      <c r="B598" s="42" t="s">
        <v>1492</v>
      </c>
      <c r="C598" s="42" t="s">
        <v>2608</v>
      </c>
      <c r="D598" s="32" t="s">
        <v>2521</v>
      </c>
    </row>
    <row r="599" spans="1:4" ht="15" customHeight="1" x14ac:dyDescent="0.35">
      <c r="A599" s="42" t="s">
        <v>2837</v>
      </c>
      <c r="B599" s="42" t="s">
        <v>2786</v>
      </c>
      <c r="C599" s="42" t="s">
        <v>2628</v>
      </c>
      <c r="D599" s="32" t="s">
        <v>2521</v>
      </c>
    </row>
    <row r="600" spans="1:4" ht="15" customHeight="1" x14ac:dyDescent="0.35">
      <c r="A600" s="42" t="s">
        <v>586</v>
      </c>
      <c r="B600" s="42" t="s">
        <v>1830</v>
      </c>
      <c r="C600" s="42" t="s">
        <v>2622</v>
      </c>
      <c r="D600" s="32" t="s">
        <v>2521</v>
      </c>
    </row>
    <row r="601" spans="1:4" ht="15" customHeight="1" x14ac:dyDescent="0.35">
      <c r="A601" s="42" t="s">
        <v>269</v>
      </c>
      <c r="B601" s="42" t="s">
        <v>1517</v>
      </c>
      <c r="C601" s="42" t="s">
        <v>2608</v>
      </c>
      <c r="D601" s="32" t="s">
        <v>2521</v>
      </c>
    </row>
    <row r="602" spans="1:4" ht="15" customHeight="1" x14ac:dyDescent="0.35">
      <c r="A602" s="42" t="s">
        <v>240</v>
      </c>
      <c r="B602" s="42" t="s">
        <v>1489</v>
      </c>
      <c r="C602" s="42" t="s">
        <v>2608</v>
      </c>
      <c r="D602" s="32" t="s">
        <v>2521</v>
      </c>
    </row>
    <row r="603" spans="1:4" ht="15" customHeight="1" x14ac:dyDescent="0.35">
      <c r="A603" s="42" t="s">
        <v>658</v>
      </c>
      <c r="B603" s="42" t="s">
        <v>1900</v>
      </c>
      <c r="C603" s="42" t="s">
        <v>2628</v>
      </c>
      <c r="D603" s="32" t="s">
        <v>2521</v>
      </c>
    </row>
    <row r="604" spans="1:4" ht="15" customHeight="1" x14ac:dyDescent="0.35">
      <c r="A604" s="42" t="s">
        <v>1228</v>
      </c>
      <c r="B604" s="42" t="s">
        <v>2465</v>
      </c>
      <c r="C604" s="42" t="s">
        <v>2650</v>
      </c>
      <c r="D604" s="32" t="s">
        <v>2521</v>
      </c>
    </row>
    <row r="605" spans="1:4" ht="15" customHeight="1" x14ac:dyDescent="0.35">
      <c r="A605" s="42" t="s">
        <v>978</v>
      </c>
      <c r="B605" s="42" t="s">
        <v>2217</v>
      </c>
      <c r="C605" s="42" t="s">
        <v>2640</v>
      </c>
      <c r="D605" s="32" t="s">
        <v>2521</v>
      </c>
    </row>
    <row r="606" spans="1:4" ht="15" customHeight="1" x14ac:dyDescent="0.35">
      <c r="A606" s="42" t="s">
        <v>288</v>
      </c>
      <c r="B606" s="42" t="s">
        <v>1536</v>
      </c>
      <c r="C606" s="42" t="s">
        <v>2609</v>
      </c>
      <c r="D606" s="32" t="s">
        <v>2521</v>
      </c>
    </row>
    <row r="607" spans="1:4" ht="15" customHeight="1" x14ac:dyDescent="0.35">
      <c r="A607" s="42" t="s">
        <v>82</v>
      </c>
      <c r="B607" s="42" t="s">
        <v>1332</v>
      </c>
      <c r="C607" s="42" t="s">
        <v>2599</v>
      </c>
      <c r="D607" s="32" t="s">
        <v>2521</v>
      </c>
    </row>
    <row r="608" spans="1:4" ht="15" customHeight="1" x14ac:dyDescent="0.35">
      <c r="A608" s="42" t="s">
        <v>563</v>
      </c>
      <c r="B608" s="42" t="s">
        <v>1807</v>
      </c>
      <c r="C608" s="42" t="s">
        <v>2621</v>
      </c>
      <c r="D608" s="32" t="s">
        <v>2521</v>
      </c>
    </row>
    <row r="609" spans="1:4" ht="15" customHeight="1" x14ac:dyDescent="0.35">
      <c r="A609" s="42" t="s">
        <v>315</v>
      </c>
      <c r="B609" s="42" t="s">
        <v>1563</v>
      </c>
      <c r="C609" s="42" t="s">
        <v>2610</v>
      </c>
      <c r="D609" s="32" t="s">
        <v>2521</v>
      </c>
    </row>
    <row r="610" spans="1:4" ht="15" customHeight="1" x14ac:dyDescent="0.35">
      <c r="A610" s="42" t="s">
        <v>308</v>
      </c>
      <c r="B610" s="42" t="s">
        <v>1556</v>
      </c>
      <c r="C610" s="42" t="s">
        <v>2610</v>
      </c>
      <c r="D610" s="32" t="s">
        <v>2521</v>
      </c>
    </row>
    <row r="611" spans="1:4" ht="15" customHeight="1" x14ac:dyDescent="0.35">
      <c r="A611" s="42" t="s">
        <v>1187</v>
      </c>
      <c r="B611" s="42" t="s">
        <v>2425</v>
      </c>
      <c r="C611" s="42" t="s">
        <v>2649</v>
      </c>
      <c r="D611" s="32" t="s">
        <v>2521</v>
      </c>
    </row>
    <row r="612" spans="1:4" ht="15" customHeight="1" x14ac:dyDescent="0.35">
      <c r="A612" s="42" t="s">
        <v>1128</v>
      </c>
      <c r="B612" s="42" t="s">
        <v>2367</v>
      </c>
      <c r="C612" s="42" t="s">
        <v>2646</v>
      </c>
      <c r="D612" s="32" t="s">
        <v>2521</v>
      </c>
    </row>
    <row r="613" spans="1:4" ht="15" customHeight="1" x14ac:dyDescent="0.35">
      <c r="A613" s="42" t="s">
        <v>711</v>
      </c>
      <c r="B613" s="42" t="s">
        <v>1952</v>
      </c>
      <c r="C613" s="42" t="s">
        <v>2631</v>
      </c>
      <c r="D613" s="32" t="s">
        <v>2521</v>
      </c>
    </row>
    <row r="614" spans="1:4" ht="15" customHeight="1" x14ac:dyDescent="0.35">
      <c r="A614" s="42" t="s">
        <v>700</v>
      </c>
      <c r="B614" s="42" t="s">
        <v>1941</v>
      </c>
      <c r="C614" s="42" t="s">
        <v>2631</v>
      </c>
      <c r="D614" s="32" t="s">
        <v>2521</v>
      </c>
    </row>
    <row r="615" spans="1:4" ht="15" customHeight="1" x14ac:dyDescent="0.35">
      <c r="A615" s="42" t="s">
        <v>703</v>
      </c>
      <c r="B615" s="42" t="s">
        <v>1944</v>
      </c>
      <c r="C615" s="42" t="s">
        <v>2631</v>
      </c>
      <c r="D615" s="32" t="s">
        <v>2521</v>
      </c>
    </row>
    <row r="616" spans="1:4" ht="15" customHeight="1" x14ac:dyDescent="0.35">
      <c r="A616" s="42" t="s">
        <v>459</v>
      </c>
      <c r="B616" s="42" t="s">
        <v>1704</v>
      </c>
      <c r="C616" s="42" t="s">
        <v>2617</v>
      </c>
      <c r="D616" s="32" t="s">
        <v>2521</v>
      </c>
    </row>
    <row r="617" spans="1:4" ht="15" customHeight="1" x14ac:dyDescent="0.35">
      <c r="A617" s="42" t="s">
        <v>83</v>
      </c>
      <c r="B617" s="42" t="s">
        <v>1333</v>
      </c>
      <c r="C617" s="42" t="s">
        <v>2599</v>
      </c>
      <c r="D617" s="32" t="s">
        <v>2521</v>
      </c>
    </row>
    <row r="618" spans="1:4" ht="15" customHeight="1" x14ac:dyDescent="0.35">
      <c r="A618" s="42" t="s">
        <v>1030</v>
      </c>
      <c r="B618" s="42" t="s">
        <v>2269</v>
      </c>
      <c r="C618" s="42" t="s">
        <v>2643</v>
      </c>
      <c r="D618" s="32" t="s">
        <v>2521</v>
      </c>
    </row>
    <row r="619" spans="1:4" ht="15" customHeight="1" x14ac:dyDescent="0.35">
      <c r="A619" s="42" t="s">
        <v>1027</v>
      </c>
      <c r="B619" s="42" t="s">
        <v>2266</v>
      </c>
      <c r="C619" s="42" t="s">
        <v>2643</v>
      </c>
      <c r="D619" s="32" t="s">
        <v>2521</v>
      </c>
    </row>
    <row r="620" spans="1:4" ht="15" customHeight="1" x14ac:dyDescent="0.35">
      <c r="A620" s="42" t="s">
        <v>652</v>
      </c>
      <c r="B620" s="42" t="s">
        <v>1895</v>
      </c>
      <c r="C620" s="42" t="s">
        <v>2628</v>
      </c>
      <c r="D620" s="32" t="s">
        <v>2521</v>
      </c>
    </row>
    <row r="621" spans="1:4" ht="15" customHeight="1" x14ac:dyDescent="0.35">
      <c r="A621" s="42" t="s">
        <v>1137</v>
      </c>
      <c r="B621" s="42" t="s">
        <v>2376</v>
      </c>
      <c r="C621" s="42" t="s">
        <v>2646</v>
      </c>
      <c r="D621" s="32" t="s">
        <v>2521</v>
      </c>
    </row>
    <row r="622" spans="1:4" ht="15" customHeight="1" x14ac:dyDescent="0.35">
      <c r="A622" s="42" t="s">
        <v>432</v>
      </c>
      <c r="B622" s="42" t="s">
        <v>1678</v>
      </c>
      <c r="C622" s="42" t="s">
        <v>2617</v>
      </c>
      <c r="D622" s="32" t="s">
        <v>2521</v>
      </c>
    </row>
    <row r="623" spans="1:4" ht="15" customHeight="1" x14ac:dyDescent="0.35">
      <c r="A623" s="42" t="s">
        <v>728</v>
      </c>
      <c r="B623" s="42" t="s">
        <v>1969</v>
      </c>
      <c r="C623" s="42" t="s">
        <v>2632</v>
      </c>
      <c r="D623" s="32" t="s">
        <v>2521</v>
      </c>
    </row>
    <row r="624" spans="1:4" ht="15" customHeight="1" x14ac:dyDescent="0.35">
      <c r="A624" s="42" t="s">
        <v>262</v>
      </c>
      <c r="B624" s="42" t="s">
        <v>1510</v>
      </c>
      <c r="C624" s="42" t="s">
        <v>2608</v>
      </c>
      <c r="D624" s="32" t="s">
        <v>2521</v>
      </c>
    </row>
    <row r="625" spans="1:4" ht="15" customHeight="1" x14ac:dyDescent="0.35">
      <c r="A625" s="42" t="s">
        <v>365</v>
      </c>
      <c r="B625" s="42" t="s">
        <v>1612</v>
      </c>
      <c r="C625" s="42" t="s">
        <v>2613</v>
      </c>
      <c r="D625" s="32" t="s">
        <v>2521</v>
      </c>
    </row>
    <row r="626" spans="1:4" ht="15" customHeight="1" x14ac:dyDescent="0.35">
      <c r="A626" s="42" t="s">
        <v>643</v>
      </c>
      <c r="B626" s="42" t="s">
        <v>1886</v>
      </c>
      <c r="C626" s="42" t="s">
        <v>2623</v>
      </c>
      <c r="D626" s="32" t="s">
        <v>2521</v>
      </c>
    </row>
    <row r="627" spans="1:4" ht="15" customHeight="1" x14ac:dyDescent="0.35">
      <c r="A627" s="42" t="s">
        <v>392</v>
      </c>
      <c r="B627" s="42" t="s">
        <v>1639</v>
      </c>
      <c r="C627" s="42" t="s">
        <v>2615</v>
      </c>
      <c r="D627" s="32" t="s">
        <v>2521</v>
      </c>
    </row>
    <row r="628" spans="1:4" ht="15" customHeight="1" x14ac:dyDescent="0.35">
      <c r="A628" s="42" t="s">
        <v>890</v>
      </c>
      <c r="B628" s="42" t="s">
        <v>2130</v>
      </c>
      <c r="C628" s="42" t="s">
        <v>2637</v>
      </c>
      <c r="D628" s="32" t="s">
        <v>2521</v>
      </c>
    </row>
    <row r="629" spans="1:4" ht="15" customHeight="1" x14ac:dyDescent="0.35">
      <c r="A629" s="42" t="s">
        <v>958</v>
      </c>
      <c r="B629" s="42" t="s">
        <v>2198</v>
      </c>
      <c r="C629" s="42" t="s">
        <v>2638</v>
      </c>
      <c r="D629" s="32" t="s">
        <v>2521</v>
      </c>
    </row>
    <row r="630" spans="1:4" ht="15" customHeight="1" x14ac:dyDescent="0.35">
      <c r="A630" s="42" t="s">
        <v>536</v>
      </c>
      <c r="B630" s="42" t="s">
        <v>1780</v>
      </c>
      <c r="C630" s="42" t="s">
        <v>2621</v>
      </c>
      <c r="D630" s="32" t="s">
        <v>2521</v>
      </c>
    </row>
    <row r="631" spans="1:4" ht="15" customHeight="1" x14ac:dyDescent="0.35">
      <c r="A631" s="42" t="s">
        <v>1258</v>
      </c>
      <c r="B631" s="42" t="s">
        <v>2495</v>
      </c>
      <c r="C631" s="42" t="s">
        <v>2652</v>
      </c>
      <c r="D631" s="32" t="s">
        <v>2521</v>
      </c>
    </row>
    <row r="632" spans="1:4" ht="15" customHeight="1" x14ac:dyDescent="0.35">
      <c r="A632" s="42" t="s">
        <v>765</v>
      </c>
      <c r="B632" s="42" t="s">
        <v>2005</v>
      </c>
      <c r="C632" s="42" t="s">
        <v>2634</v>
      </c>
      <c r="D632" s="32" t="s">
        <v>2521</v>
      </c>
    </row>
    <row r="633" spans="1:4" ht="15" customHeight="1" x14ac:dyDescent="0.35">
      <c r="A633" s="42" t="s">
        <v>881</v>
      </c>
      <c r="B633" s="42" t="s">
        <v>2121</v>
      </c>
      <c r="C633" s="42" t="s">
        <v>2637</v>
      </c>
      <c r="D633" s="32" t="s">
        <v>2521</v>
      </c>
    </row>
    <row r="634" spans="1:4" ht="15" customHeight="1" x14ac:dyDescent="0.35">
      <c r="A634" s="42" t="s">
        <v>1269</v>
      </c>
      <c r="B634" s="42" t="s">
        <v>2505</v>
      </c>
      <c r="C634" s="42" t="s">
        <v>2652</v>
      </c>
      <c r="D634" s="32" t="s">
        <v>2521</v>
      </c>
    </row>
    <row r="635" spans="1:4" ht="15" customHeight="1" x14ac:dyDescent="0.35">
      <c r="A635" s="42" t="s">
        <v>1284</v>
      </c>
      <c r="B635" s="42" t="s">
        <v>2519</v>
      </c>
      <c r="C635" s="42" t="s">
        <v>2652</v>
      </c>
      <c r="D635" s="32" t="s">
        <v>2521</v>
      </c>
    </row>
    <row r="636" spans="1:4" ht="15" customHeight="1" x14ac:dyDescent="0.35">
      <c r="A636" s="42" t="s">
        <v>662</v>
      </c>
      <c r="B636" s="42" t="s">
        <v>1904</v>
      </c>
      <c r="C636" s="42" t="s">
        <v>2628</v>
      </c>
      <c r="D636" s="32" t="s">
        <v>2521</v>
      </c>
    </row>
    <row r="637" spans="1:4" ht="15" customHeight="1" x14ac:dyDescent="0.35">
      <c r="A637" s="42" t="s">
        <v>273</v>
      </c>
      <c r="B637" s="42" t="s">
        <v>1521</v>
      </c>
      <c r="C637" s="42" t="s">
        <v>2608</v>
      </c>
      <c r="D637" s="32" t="s">
        <v>2521</v>
      </c>
    </row>
    <row r="638" spans="1:4" ht="15" customHeight="1" x14ac:dyDescent="0.35">
      <c r="A638" s="42" t="s">
        <v>388</v>
      </c>
      <c r="B638" s="42" t="s">
        <v>1635</v>
      </c>
      <c r="C638" s="42" t="s">
        <v>2615</v>
      </c>
      <c r="D638" s="32" t="s">
        <v>2521</v>
      </c>
    </row>
    <row r="639" spans="1:4" ht="15" customHeight="1" x14ac:dyDescent="0.35">
      <c r="A639" s="42" t="s">
        <v>640</v>
      </c>
      <c r="B639" s="42" t="s">
        <v>1883</v>
      </c>
      <c r="C639" s="42" t="s">
        <v>2623</v>
      </c>
      <c r="D639" s="32" t="s">
        <v>2521</v>
      </c>
    </row>
    <row r="640" spans="1:4" ht="15" customHeight="1" x14ac:dyDescent="0.35">
      <c r="A640" s="42" t="s">
        <v>736</v>
      </c>
      <c r="B640" s="42" t="s">
        <v>2787</v>
      </c>
      <c r="C640" s="42" t="s">
        <v>2633</v>
      </c>
      <c r="D640" s="32" t="s">
        <v>2521</v>
      </c>
    </row>
    <row r="641" spans="1:4" ht="15" customHeight="1" x14ac:dyDescent="0.35">
      <c r="A641" s="42" t="s">
        <v>613</v>
      </c>
      <c r="B641" s="42" t="s">
        <v>1856</v>
      </c>
      <c r="C641" s="42" t="s">
        <v>2623</v>
      </c>
      <c r="D641" s="32" t="s">
        <v>2521</v>
      </c>
    </row>
    <row r="642" spans="1:4" ht="15" customHeight="1" x14ac:dyDescent="0.35">
      <c r="A642" s="42" t="s">
        <v>1095</v>
      </c>
      <c r="B642" s="42" t="s">
        <v>2334</v>
      </c>
      <c r="C642" s="42" t="s">
        <v>2645</v>
      </c>
      <c r="D642" s="32" t="s">
        <v>2521</v>
      </c>
    </row>
    <row r="643" spans="1:4" ht="15" customHeight="1" x14ac:dyDescent="0.35">
      <c r="A643" s="42" t="s">
        <v>987</v>
      </c>
      <c r="B643" s="42" t="s">
        <v>2226</v>
      </c>
      <c r="C643" s="42" t="s">
        <v>2640</v>
      </c>
      <c r="D643" s="32" t="s">
        <v>2521</v>
      </c>
    </row>
    <row r="644" spans="1:4" ht="15" customHeight="1" x14ac:dyDescent="0.35">
      <c r="A644" s="42" t="s">
        <v>648</v>
      </c>
      <c r="B644" s="42" t="s">
        <v>1891</v>
      </c>
      <c r="C644" s="42" t="s">
        <v>2623</v>
      </c>
      <c r="D644" s="32" t="s">
        <v>2521</v>
      </c>
    </row>
    <row r="645" spans="1:4" ht="15" customHeight="1" x14ac:dyDescent="0.35">
      <c r="A645" s="42" t="s">
        <v>701</v>
      </c>
      <c r="B645" s="42" t="s">
        <v>1942</v>
      </c>
      <c r="C645" s="42" t="s">
        <v>2631</v>
      </c>
      <c r="D645" s="32" t="s">
        <v>2521</v>
      </c>
    </row>
    <row r="646" spans="1:4" ht="15" customHeight="1" x14ac:dyDescent="0.35">
      <c r="A646" s="42" t="s">
        <v>606</v>
      </c>
      <c r="B646" s="42" t="s">
        <v>1849</v>
      </c>
      <c r="C646" s="42" t="s">
        <v>2622</v>
      </c>
      <c r="D646" s="32" t="s">
        <v>2521</v>
      </c>
    </row>
    <row r="647" spans="1:4" ht="15" customHeight="1" x14ac:dyDescent="0.35">
      <c r="A647" s="42" t="s">
        <v>1063</v>
      </c>
      <c r="B647" s="42" t="s">
        <v>2302</v>
      </c>
      <c r="C647" s="42" t="s">
        <v>2644</v>
      </c>
      <c r="D647" s="32" t="s">
        <v>2521</v>
      </c>
    </row>
    <row r="648" spans="1:4" ht="15" customHeight="1" x14ac:dyDescent="0.35">
      <c r="A648" s="42" t="s">
        <v>70</v>
      </c>
      <c r="B648" s="42" t="s">
        <v>1320</v>
      </c>
      <c r="C648" s="42" t="s">
        <v>2599</v>
      </c>
      <c r="D648" s="32" t="s">
        <v>2521</v>
      </c>
    </row>
    <row r="649" spans="1:4" ht="15" customHeight="1" x14ac:dyDescent="0.35">
      <c r="A649" s="42" t="s">
        <v>645</v>
      </c>
      <c r="B649" s="42" t="s">
        <v>1888</v>
      </c>
      <c r="C649" s="42" t="s">
        <v>2623</v>
      </c>
      <c r="D649" s="32" t="s">
        <v>2521</v>
      </c>
    </row>
    <row r="650" spans="1:4" ht="15" customHeight="1" x14ac:dyDescent="0.35">
      <c r="A650" s="42" t="s">
        <v>637</v>
      </c>
      <c r="B650" s="42" t="s">
        <v>1880</v>
      </c>
      <c r="C650" s="42" t="s">
        <v>2623</v>
      </c>
      <c r="D650" s="32" t="s">
        <v>2521</v>
      </c>
    </row>
    <row r="651" spans="1:4" ht="15" customHeight="1" x14ac:dyDescent="0.35">
      <c r="A651" s="42" t="s">
        <v>638</v>
      </c>
      <c r="B651" s="42" t="s">
        <v>1881</v>
      </c>
      <c r="C651" s="42" t="s">
        <v>2623</v>
      </c>
      <c r="D651" s="32" t="s">
        <v>2521</v>
      </c>
    </row>
    <row r="652" spans="1:4" ht="15" customHeight="1" x14ac:dyDescent="0.35">
      <c r="A652" s="42" t="s">
        <v>622</v>
      </c>
      <c r="B652" s="42" t="s">
        <v>1865</v>
      </c>
      <c r="C652" s="42" t="s">
        <v>2623</v>
      </c>
      <c r="D652" s="32" t="s">
        <v>2521</v>
      </c>
    </row>
    <row r="653" spans="1:4" ht="15" customHeight="1" x14ac:dyDescent="0.35">
      <c r="A653" s="42" t="s">
        <v>2838</v>
      </c>
      <c r="B653" s="42" t="s">
        <v>2788</v>
      </c>
      <c r="C653" s="42" t="s">
        <v>2623</v>
      </c>
      <c r="D653" s="32" t="s">
        <v>2521</v>
      </c>
    </row>
    <row r="654" spans="1:4" ht="15" customHeight="1" x14ac:dyDescent="0.35">
      <c r="A654" s="42" t="s">
        <v>1130</v>
      </c>
      <c r="B654" s="42" t="s">
        <v>2369</v>
      </c>
      <c r="C654" s="42" t="s">
        <v>2646</v>
      </c>
      <c r="D654" s="32" t="s">
        <v>2521</v>
      </c>
    </row>
    <row r="655" spans="1:4" ht="15" customHeight="1" x14ac:dyDescent="0.35">
      <c r="A655" s="42" t="s">
        <v>690</v>
      </c>
      <c r="B655" s="42" t="s">
        <v>1932</v>
      </c>
      <c r="C655" s="42" t="s">
        <v>2631</v>
      </c>
      <c r="D655" s="32" t="s">
        <v>2521</v>
      </c>
    </row>
    <row r="656" spans="1:4" ht="15" customHeight="1" x14ac:dyDescent="0.35">
      <c r="A656" s="42" t="s">
        <v>1014</v>
      </c>
      <c r="B656" s="42" t="s">
        <v>2253</v>
      </c>
      <c r="C656" s="42" t="s">
        <v>2642</v>
      </c>
      <c r="D656" s="32" t="s">
        <v>2521</v>
      </c>
    </row>
    <row r="657" spans="1:4" ht="15" customHeight="1" x14ac:dyDescent="0.35">
      <c r="A657" s="42" t="s">
        <v>163</v>
      </c>
      <c r="B657" s="42" t="s">
        <v>1412</v>
      </c>
      <c r="C657" s="42" t="s">
        <v>2602</v>
      </c>
      <c r="D657" s="32" t="s">
        <v>2521</v>
      </c>
    </row>
    <row r="658" spans="1:4" ht="15" customHeight="1" x14ac:dyDescent="0.35">
      <c r="A658" s="42" t="s">
        <v>517</v>
      </c>
      <c r="B658" s="42" t="s">
        <v>2789</v>
      </c>
      <c r="C658" s="42" t="s">
        <v>2618</v>
      </c>
      <c r="D658" s="32" t="s">
        <v>2521</v>
      </c>
    </row>
    <row r="659" spans="1:4" ht="15" customHeight="1" x14ac:dyDescent="0.35">
      <c r="A659" s="42" t="s">
        <v>1139</v>
      </c>
      <c r="B659" s="42" t="s">
        <v>2378</v>
      </c>
      <c r="C659" s="42" t="s">
        <v>2646</v>
      </c>
      <c r="D659" s="32" t="s">
        <v>2521</v>
      </c>
    </row>
    <row r="660" spans="1:4" ht="15" customHeight="1" x14ac:dyDescent="0.35">
      <c r="A660" s="42" t="s">
        <v>574</v>
      </c>
      <c r="B660" s="42" t="s">
        <v>1818</v>
      </c>
      <c r="C660" s="42" t="s">
        <v>2622</v>
      </c>
      <c r="D660" s="32" t="s">
        <v>2521</v>
      </c>
    </row>
    <row r="661" spans="1:4" ht="15" customHeight="1" x14ac:dyDescent="0.35">
      <c r="A661" s="42" t="s">
        <v>719</v>
      </c>
      <c r="B661" s="42" t="s">
        <v>1960</v>
      </c>
      <c r="C661" s="42" t="s">
        <v>2632</v>
      </c>
      <c r="D661" s="32" t="s">
        <v>2521</v>
      </c>
    </row>
    <row r="662" spans="1:4" ht="15" customHeight="1" x14ac:dyDescent="0.35">
      <c r="A662" s="42" t="s">
        <v>220</v>
      </c>
      <c r="B662" s="42" t="s">
        <v>1469</v>
      </c>
      <c r="C662" s="42" t="s">
        <v>2607</v>
      </c>
      <c r="D662" s="32" t="s">
        <v>2521</v>
      </c>
    </row>
    <row r="663" spans="1:4" ht="15" customHeight="1" x14ac:dyDescent="0.35">
      <c r="A663" s="42" t="s">
        <v>345</v>
      </c>
      <c r="B663" s="42" t="s">
        <v>1592</v>
      </c>
      <c r="C663" s="42" t="s">
        <v>2613</v>
      </c>
      <c r="D663" s="32" t="s">
        <v>2521</v>
      </c>
    </row>
    <row r="664" spans="1:4" ht="15" customHeight="1" x14ac:dyDescent="0.35">
      <c r="A664" s="42" t="s">
        <v>192</v>
      </c>
      <c r="B664" s="42" t="s">
        <v>1441</v>
      </c>
      <c r="C664" s="42" t="s">
        <v>2604</v>
      </c>
      <c r="D664" s="32" t="s">
        <v>2521</v>
      </c>
    </row>
    <row r="665" spans="1:4" ht="15" customHeight="1" x14ac:dyDescent="0.35">
      <c r="A665" s="42" t="s">
        <v>343</v>
      </c>
      <c r="B665" s="42" t="s">
        <v>1590</v>
      </c>
      <c r="C665" s="42" t="s">
        <v>2613</v>
      </c>
      <c r="D665" s="32" t="s">
        <v>2521</v>
      </c>
    </row>
    <row r="666" spans="1:4" ht="15" customHeight="1" x14ac:dyDescent="0.35">
      <c r="A666" s="42" t="s">
        <v>375</v>
      </c>
      <c r="B666" s="42" t="s">
        <v>1622</v>
      </c>
      <c r="C666" s="42" t="s">
        <v>2614</v>
      </c>
      <c r="D666" s="32" t="s">
        <v>2521</v>
      </c>
    </row>
    <row r="667" spans="1:4" ht="15" customHeight="1" x14ac:dyDescent="0.35">
      <c r="A667" s="42" t="s">
        <v>661</v>
      </c>
      <c r="B667" s="42" t="s">
        <v>1903</v>
      </c>
      <c r="C667" s="42" t="s">
        <v>2628</v>
      </c>
      <c r="D667" s="32" t="s">
        <v>2521</v>
      </c>
    </row>
    <row r="668" spans="1:4" ht="15" customHeight="1" x14ac:dyDescent="0.35">
      <c r="A668" s="42" t="s">
        <v>650</v>
      </c>
      <c r="B668" s="42" t="s">
        <v>1893</v>
      </c>
      <c r="C668" s="42" t="s">
        <v>2623</v>
      </c>
      <c r="D668" s="32" t="s">
        <v>2521</v>
      </c>
    </row>
    <row r="669" spans="1:4" ht="15" customHeight="1" x14ac:dyDescent="0.35">
      <c r="A669" s="42" t="s">
        <v>768</v>
      </c>
      <c r="B669" s="42" t="s">
        <v>2008</v>
      </c>
      <c r="C669" s="42" t="s">
        <v>2634</v>
      </c>
      <c r="D669" s="32" t="s">
        <v>2521</v>
      </c>
    </row>
    <row r="670" spans="1:4" ht="15" customHeight="1" x14ac:dyDescent="0.35">
      <c r="A670" s="42" t="s">
        <v>1283</v>
      </c>
      <c r="B670" s="42" t="s">
        <v>2518</v>
      </c>
      <c r="C670" s="42" t="s">
        <v>2652</v>
      </c>
      <c r="D670" s="32" t="s">
        <v>2521</v>
      </c>
    </row>
    <row r="671" spans="1:4" ht="15" customHeight="1" x14ac:dyDescent="0.35">
      <c r="A671" s="42" t="s">
        <v>429</v>
      </c>
      <c r="B671" s="42" t="s">
        <v>1675</v>
      </c>
      <c r="C671" s="42" t="s">
        <v>2617</v>
      </c>
      <c r="D671" s="32" t="s">
        <v>2521</v>
      </c>
    </row>
    <row r="672" spans="1:4" ht="15" customHeight="1" x14ac:dyDescent="0.35">
      <c r="A672" s="42" t="s">
        <v>251</v>
      </c>
      <c r="B672" s="42" t="s">
        <v>1500</v>
      </c>
      <c r="C672" s="42" t="s">
        <v>2608</v>
      </c>
      <c r="D672" s="32" t="s">
        <v>2521</v>
      </c>
    </row>
    <row r="673" spans="1:4" ht="15" customHeight="1" x14ac:dyDescent="0.35">
      <c r="A673" s="42" t="s">
        <v>425</v>
      </c>
      <c r="B673" s="42" t="s">
        <v>1671</v>
      </c>
      <c r="C673" s="42" t="s">
        <v>2617</v>
      </c>
      <c r="D673" s="32" t="s">
        <v>2521</v>
      </c>
    </row>
    <row r="674" spans="1:4" ht="15" customHeight="1" x14ac:dyDescent="0.35">
      <c r="A674" s="42" t="s">
        <v>693</v>
      </c>
      <c r="B674" s="42" t="s">
        <v>1934</v>
      </c>
      <c r="C674" s="42" t="s">
        <v>2631</v>
      </c>
      <c r="D674" s="32" t="s">
        <v>2521</v>
      </c>
    </row>
    <row r="675" spans="1:4" ht="15" customHeight="1" x14ac:dyDescent="0.35">
      <c r="A675" s="42" t="s">
        <v>2839</v>
      </c>
      <c r="B675" s="42" t="s">
        <v>2790</v>
      </c>
      <c r="C675" s="42" t="s">
        <v>2628</v>
      </c>
      <c r="D675" s="32" t="s">
        <v>2521</v>
      </c>
    </row>
    <row r="676" spans="1:4" ht="15" customHeight="1" x14ac:dyDescent="0.35">
      <c r="A676" s="42" t="s">
        <v>2840</v>
      </c>
      <c r="B676" s="42" t="s">
        <v>2791</v>
      </c>
      <c r="C676" s="42" t="s">
        <v>2617</v>
      </c>
      <c r="D676" s="32" t="s">
        <v>2521</v>
      </c>
    </row>
    <row r="677" spans="1:4" ht="15" customHeight="1" x14ac:dyDescent="0.35">
      <c r="A677" s="42" t="s">
        <v>430</v>
      </c>
      <c r="B677" s="42" t="s">
        <v>1676</v>
      </c>
      <c r="C677" s="42" t="s">
        <v>2617</v>
      </c>
      <c r="D677" s="32" t="s">
        <v>2521</v>
      </c>
    </row>
    <row r="678" spans="1:4" ht="15" customHeight="1" x14ac:dyDescent="0.35">
      <c r="A678" s="42" t="s">
        <v>54</v>
      </c>
      <c r="B678" s="42" t="s">
        <v>1304</v>
      </c>
      <c r="C678" s="42" t="s">
        <v>2598</v>
      </c>
      <c r="D678" s="32" t="s">
        <v>2521</v>
      </c>
    </row>
    <row r="679" spans="1:4" ht="15" customHeight="1" x14ac:dyDescent="0.35">
      <c r="A679" s="42" t="s">
        <v>107</v>
      </c>
      <c r="B679" s="42" t="s">
        <v>1357</v>
      </c>
      <c r="C679" s="42" t="s">
        <v>2600</v>
      </c>
      <c r="D679" s="32" t="s">
        <v>2521</v>
      </c>
    </row>
    <row r="680" spans="1:4" ht="15" customHeight="1" x14ac:dyDescent="0.35">
      <c r="A680" s="42" t="s">
        <v>970</v>
      </c>
      <c r="B680" s="42" t="s">
        <v>2209</v>
      </c>
      <c r="C680" s="42" t="s">
        <v>2639</v>
      </c>
      <c r="D680" s="32" t="s">
        <v>2521</v>
      </c>
    </row>
    <row r="681" spans="1:4" ht="15" customHeight="1" x14ac:dyDescent="0.35">
      <c r="A681" s="42" t="s">
        <v>1280</v>
      </c>
      <c r="B681" s="42" t="s">
        <v>2515</v>
      </c>
      <c r="C681" s="42" t="s">
        <v>2652</v>
      </c>
      <c r="D681" s="32" t="s">
        <v>2521</v>
      </c>
    </row>
    <row r="682" spans="1:4" ht="15" customHeight="1" x14ac:dyDescent="0.35">
      <c r="A682" s="42" t="s">
        <v>1031</v>
      </c>
      <c r="B682" s="42" t="s">
        <v>2270</v>
      </c>
      <c r="C682" s="42" t="s">
        <v>2643</v>
      </c>
      <c r="D682" s="32" t="s">
        <v>2521</v>
      </c>
    </row>
    <row r="683" spans="1:4" ht="15" customHeight="1" x14ac:dyDescent="0.35">
      <c r="A683" s="42" t="s">
        <v>169</v>
      </c>
      <c r="B683" s="42" t="s">
        <v>1418</v>
      </c>
      <c r="C683" s="42" t="s">
        <v>2604</v>
      </c>
      <c r="D683" s="32" t="s">
        <v>2521</v>
      </c>
    </row>
    <row r="684" spans="1:4" ht="15" customHeight="1" x14ac:dyDescent="0.35">
      <c r="A684" s="42" t="s">
        <v>1145</v>
      </c>
      <c r="B684" s="42" t="s">
        <v>2384</v>
      </c>
      <c r="C684" s="42" t="s">
        <v>2646</v>
      </c>
      <c r="D684" s="32" t="s">
        <v>2521</v>
      </c>
    </row>
    <row r="685" spans="1:4" ht="15" customHeight="1" x14ac:dyDescent="0.35">
      <c r="A685" s="42" t="s">
        <v>1068</v>
      </c>
      <c r="B685" s="42" t="s">
        <v>2307</v>
      </c>
      <c r="C685" s="42" t="s">
        <v>2644</v>
      </c>
      <c r="D685" s="32" t="s">
        <v>2521</v>
      </c>
    </row>
    <row r="686" spans="1:4" ht="15" customHeight="1" x14ac:dyDescent="0.35">
      <c r="A686" s="42" t="s">
        <v>259</v>
      </c>
      <c r="B686" s="42" t="s">
        <v>1507</v>
      </c>
      <c r="C686" s="42" t="s">
        <v>2608</v>
      </c>
      <c r="D686" s="32" t="s">
        <v>2521</v>
      </c>
    </row>
    <row r="687" spans="1:4" ht="15" customHeight="1" x14ac:dyDescent="0.35">
      <c r="A687" s="42" t="s">
        <v>1272</v>
      </c>
      <c r="B687" s="42" t="s">
        <v>2507</v>
      </c>
      <c r="C687" s="42" t="s">
        <v>2652</v>
      </c>
      <c r="D687" s="32" t="s">
        <v>2521</v>
      </c>
    </row>
    <row r="688" spans="1:4" ht="15" customHeight="1" x14ac:dyDescent="0.35">
      <c r="A688" s="42" t="s">
        <v>497</v>
      </c>
      <c r="B688" s="42" t="s">
        <v>1742</v>
      </c>
      <c r="C688" s="42" t="s">
        <v>2618</v>
      </c>
      <c r="D688" s="32" t="s">
        <v>2521</v>
      </c>
    </row>
    <row r="689" spans="1:4" ht="15" customHeight="1" x14ac:dyDescent="0.35">
      <c r="A689" s="42" t="s">
        <v>87</v>
      </c>
      <c r="B689" s="42" t="s">
        <v>1337</v>
      </c>
      <c r="C689" s="42" t="s">
        <v>2600</v>
      </c>
      <c r="D689" s="32" t="s">
        <v>2521</v>
      </c>
    </row>
    <row r="690" spans="1:4" ht="15" customHeight="1" x14ac:dyDescent="0.35">
      <c r="A690" s="42" t="s">
        <v>1022</v>
      </c>
      <c r="B690" s="42" t="s">
        <v>2261</v>
      </c>
      <c r="C690" s="42" t="s">
        <v>2643</v>
      </c>
      <c r="D690" s="32" t="s">
        <v>2521</v>
      </c>
    </row>
    <row r="691" spans="1:4" ht="15" customHeight="1" x14ac:dyDescent="0.35">
      <c r="A691" s="42" t="s">
        <v>608</v>
      </c>
      <c r="B691" s="42" t="s">
        <v>1851</v>
      </c>
      <c r="C691" s="42" t="s">
        <v>2622</v>
      </c>
      <c r="D691" s="32" t="s">
        <v>2521</v>
      </c>
    </row>
    <row r="692" spans="1:4" ht="15" customHeight="1" x14ac:dyDescent="0.35">
      <c r="A692" s="42" t="s">
        <v>2624</v>
      </c>
      <c r="B692" s="42" t="s">
        <v>2625</v>
      </c>
      <c r="C692" s="42" t="s">
        <v>2623</v>
      </c>
      <c r="D692" s="32" t="s">
        <v>2521</v>
      </c>
    </row>
    <row r="693" spans="1:4" ht="15" customHeight="1" x14ac:dyDescent="0.35">
      <c r="A693" s="42" t="s">
        <v>2841</v>
      </c>
      <c r="B693" s="42" t="s">
        <v>2792</v>
      </c>
      <c r="C693" s="42" t="s">
        <v>2862</v>
      </c>
      <c r="D693" s="32" t="s">
        <v>2521</v>
      </c>
    </row>
    <row r="694" spans="1:4" ht="15" customHeight="1" x14ac:dyDescent="0.35">
      <c r="A694" s="42" t="s">
        <v>567</v>
      </c>
      <c r="B694" s="42" t="s">
        <v>1811</v>
      </c>
      <c r="C694" s="42" t="s">
        <v>2621</v>
      </c>
      <c r="D694" s="32" t="s">
        <v>2521</v>
      </c>
    </row>
    <row r="695" spans="1:4" ht="15" customHeight="1" x14ac:dyDescent="0.35">
      <c r="A695" s="42" t="s">
        <v>969</v>
      </c>
      <c r="B695" s="42" t="s">
        <v>2208</v>
      </c>
      <c r="C695" s="42" t="s">
        <v>2639</v>
      </c>
      <c r="D695" s="32" t="s">
        <v>2521</v>
      </c>
    </row>
    <row r="696" spans="1:4" ht="15" customHeight="1" x14ac:dyDescent="0.35">
      <c r="A696" s="42" t="s">
        <v>253</v>
      </c>
      <c r="B696" s="42" t="s">
        <v>1502</v>
      </c>
      <c r="C696" s="42" t="s">
        <v>2608</v>
      </c>
      <c r="D696" s="32" t="s">
        <v>2521</v>
      </c>
    </row>
    <row r="697" spans="1:4" ht="15" customHeight="1" x14ac:dyDescent="0.35">
      <c r="A697" s="42" t="s">
        <v>88</v>
      </c>
      <c r="B697" s="42" t="s">
        <v>1338</v>
      </c>
      <c r="C697" s="42" t="s">
        <v>2600</v>
      </c>
      <c r="D697" s="32" t="s">
        <v>2521</v>
      </c>
    </row>
    <row r="698" spans="1:4" ht="15" customHeight="1" x14ac:dyDescent="0.35">
      <c r="A698" s="42" t="s">
        <v>935</v>
      </c>
      <c r="B698" s="42" t="s">
        <v>2175</v>
      </c>
      <c r="C698" s="42" t="s">
        <v>2638</v>
      </c>
      <c r="D698" s="32" t="s">
        <v>2521</v>
      </c>
    </row>
    <row r="699" spans="1:4" ht="15" customHeight="1" x14ac:dyDescent="0.35">
      <c r="A699" s="42" t="s">
        <v>246</v>
      </c>
      <c r="B699" s="42" t="s">
        <v>1495</v>
      </c>
      <c r="C699" s="42" t="s">
        <v>2608</v>
      </c>
      <c r="D699" s="32" t="s">
        <v>2521</v>
      </c>
    </row>
    <row r="700" spans="1:4" ht="15" customHeight="1" x14ac:dyDescent="0.35">
      <c r="A700" s="42" t="s">
        <v>154</v>
      </c>
      <c r="B700" s="42" t="s">
        <v>1403</v>
      </c>
      <c r="C700" s="42" t="s">
        <v>2602</v>
      </c>
      <c r="D700" s="32" t="s">
        <v>2521</v>
      </c>
    </row>
    <row r="701" spans="1:4" ht="15" customHeight="1" x14ac:dyDescent="0.35">
      <c r="A701" s="42" t="s">
        <v>1120</v>
      </c>
      <c r="B701" s="42" t="s">
        <v>2359</v>
      </c>
      <c r="C701" s="42" t="s">
        <v>2645</v>
      </c>
      <c r="D701" s="32" t="s">
        <v>2521</v>
      </c>
    </row>
    <row r="702" spans="1:4" ht="15" customHeight="1" x14ac:dyDescent="0.35">
      <c r="A702" s="42" t="s">
        <v>875</v>
      </c>
      <c r="B702" s="42" t="s">
        <v>2115</v>
      </c>
      <c r="C702" s="42" t="s">
        <v>2637</v>
      </c>
      <c r="D702" s="32" t="s">
        <v>2521</v>
      </c>
    </row>
    <row r="703" spans="1:4" ht="15" customHeight="1" x14ac:dyDescent="0.35">
      <c r="A703" s="42" t="s">
        <v>496</v>
      </c>
      <c r="B703" s="42" t="s">
        <v>1741</v>
      </c>
      <c r="C703" s="42" t="s">
        <v>2618</v>
      </c>
      <c r="D703" s="32" t="s">
        <v>2521</v>
      </c>
    </row>
    <row r="704" spans="1:4" ht="15" customHeight="1" x14ac:dyDescent="0.35">
      <c r="A704" s="42" t="s">
        <v>1089</v>
      </c>
      <c r="B704" s="42" t="s">
        <v>2328</v>
      </c>
      <c r="C704" s="42" t="s">
        <v>2644</v>
      </c>
      <c r="D704" s="32" t="s">
        <v>2521</v>
      </c>
    </row>
    <row r="705" spans="1:4" ht="15" customHeight="1" x14ac:dyDescent="0.35">
      <c r="A705" s="42" t="s">
        <v>168</v>
      </c>
      <c r="B705" s="42" t="s">
        <v>1417</v>
      </c>
      <c r="C705" s="42" t="s">
        <v>2604</v>
      </c>
      <c r="D705" s="32" t="s">
        <v>2521</v>
      </c>
    </row>
    <row r="706" spans="1:4" ht="15" customHeight="1" x14ac:dyDescent="0.35">
      <c r="A706" s="42" t="s">
        <v>995</v>
      </c>
      <c r="B706" s="42" t="s">
        <v>2234</v>
      </c>
      <c r="C706" s="42" t="s">
        <v>2640</v>
      </c>
      <c r="D706" s="32" t="s">
        <v>2521</v>
      </c>
    </row>
    <row r="707" spans="1:4" ht="15" customHeight="1" x14ac:dyDescent="0.35">
      <c r="A707" s="42" t="s">
        <v>837</v>
      </c>
      <c r="B707" s="42" t="s">
        <v>2077</v>
      </c>
      <c r="C707" s="42" t="s">
        <v>2636</v>
      </c>
      <c r="D707" s="32" t="s">
        <v>2521</v>
      </c>
    </row>
    <row r="708" spans="1:4" ht="15" customHeight="1" x14ac:dyDescent="0.35">
      <c r="A708" s="42" t="s">
        <v>1131</v>
      </c>
      <c r="B708" s="42" t="s">
        <v>2370</v>
      </c>
      <c r="C708" s="42" t="s">
        <v>2646</v>
      </c>
      <c r="D708" s="32" t="s">
        <v>2521</v>
      </c>
    </row>
    <row r="709" spans="1:4" ht="15" customHeight="1" x14ac:dyDescent="0.35">
      <c r="A709" s="42" t="s">
        <v>819</v>
      </c>
      <c r="B709" s="42" t="s">
        <v>2059</v>
      </c>
      <c r="C709" s="42" t="s">
        <v>2636</v>
      </c>
      <c r="D709" s="32" t="s">
        <v>2521</v>
      </c>
    </row>
    <row r="710" spans="1:4" ht="15" customHeight="1" x14ac:dyDescent="0.35">
      <c r="A710" s="42" t="s">
        <v>840</v>
      </c>
      <c r="B710" s="42" t="s">
        <v>2080</v>
      </c>
      <c r="C710" s="42" t="s">
        <v>2636</v>
      </c>
      <c r="D710" s="32" t="s">
        <v>2521</v>
      </c>
    </row>
    <row r="711" spans="1:4" ht="15" customHeight="1" x14ac:dyDescent="0.35">
      <c r="A711" s="42" t="s">
        <v>1140</v>
      </c>
      <c r="B711" s="42" t="s">
        <v>2379</v>
      </c>
      <c r="C711" s="42" t="s">
        <v>2646</v>
      </c>
      <c r="D711" s="32" t="s">
        <v>2521</v>
      </c>
    </row>
    <row r="712" spans="1:4" ht="15" customHeight="1" x14ac:dyDescent="0.35">
      <c r="A712" s="42" t="s">
        <v>859</v>
      </c>
      <c r="B712" s="42" t="s">
        <v>2099</v>
      </c>
      <c r="C712" s="42" t="s">
        <v>2636</v>
      </c>
      <c r="D712" s="32" t="s">
        <v>2521</v>
      </c>
    </row>
    <row r="713" spans="1:4" ht="15" customHeight="1" x14ac:dyDescent="0.35">
      <c r="A713" s="42" t="s">
        <v>1133</v>
      </c>
      <c r="B713" s="42" t="s">
        <v>2372</v>
      </c>
      <c r="C713" s="42" t="s">
        <v>2646</v>
      </c>
      <c r="D713" s="32" t="s">
        <v>2521</v>
      </c>
    </row>
    <row r="714" spans="1:4" ht="15" customHeight="1" x14ac:dyDescent="0.35">
      <c r="A714" s="42" t="s">
        <v>980</v>
      </c>
      <c r="B714" s="42" t="s">
        <v>2219</v>
      </c>
      <c r="C714" s="42" t="s">
        <v>2640</v>
      </c>
      <c r="D714" s="32" t="s">
        <v>2521</v>
      </c>
    </row>
    <row r="715" spans="1:4" ht="15" customHeight="1" x14ac:dyDescent="0.35">
      <c r="A715" s="42" t="s">
        <v>906</v>
      </c>
      <c r="B715" s="42" t="s">
        <v>2146</v>
      </c>
      <c r="C715" s="42" t="s">
        <v>2637</v>
      </c>
      <c r="D715" s="32" t="s">
        <v>2521</v>
      </c>
    </row>
    <row r="716" spans="1:4" ht="15" customHeight="1" x14ac:dyDescent="0.35">
      <c r="A716" s="42" t="s">
        <v>879</v>
      </c>
      <c r="B716" s="42" t="s">
        <v>2119</v>
      </c>
      <c r="C716" s="42" t="s">
        <v>2637</v>
      </c>
      <c r="D716" s="32" t="s">
        <v>2521</v>
      </c>
    </row>
    <row r="717" spans="1:4" ht="15" customHeight="1" x14ac:dyDescent="0.35">
      <c r="A717" s="42" t="s">
        <v>888</v>
      </c>
      <c r="B717" s="42" t="s">
        <v>2128</v>
      </c>
      <c r="C717" s="42" t="s">
        <v>2637</v>
      </c>
      <c r="D717" s="32" t="s">
        <v>2521</v>
      </c>
    </row>
    <row r="718" spans="1:4" ht="15" customHeight="1" x14ac:dyDescent="0.35">
      <c r="A718" s="42" t="s">
        <v>873</v>
      </c>
      <c r="B718" s="42" t="s">
        <v>2113</v>
      </c>
      <c r="C718" s="42" t="s">
        <v>2637</v>
      </c>
      <c r="D718" s="32" t="s">
        <v>2521</v>
      </c>
    </row>
    <row r="719" spans="1:4" ht="15" customHeight="1" x14ac:dyDescent="0.35">
      <c r="A719" s="42" t="s">
        <v>916</v>
      </c>
      <c r="B719" s="42" t="s">
        <v>2156</v>
      </c>
      <c r="C719" s="42" t="s">
        <v>2637</v>
      </c>
      <c r="D719" s="32" t="s">
        <v>2521</v>
      </c>
    </row>
    <row r="720" spans="1:4" ht="15" customHeight="1" x14ac:dyDescent="0.35">
      <c r="A720" s="42" t="s">
        <v>1008</v>
      </c>
      <c r="B720" s="42" t="s">
        <v>2247</v>
      </c>
      <c r="C720" s="42" t="s">
        <v>2641</v>
      </c>
      <c r="D720" s="32" t="s">
        <v>2521</v>
      </c>
    </row>
    <row r="721" spans="1:4" ht="15" customHeight="1" x14ac:dyDescent="0.35">
      <c r="A721" s="42" t="s">
        <v>248</v>
      </c>
      <c r="B721" s="42" t="s">
        <v>1497</v>
      </c>
      <c r="C721" s="42" t="s">
        <v>2608</v>
      </c>
      <c r="D721" s="32" t="s">
        <v>2521</v>
      </c>
    </row>
    <row r="722" spans="1:4" ht="15" customHeight="1" x14ac:dyDescent="0.35">
      <c r="A722" s="42" t="s">
        <v>340</v>
      </c>
      <c r="B722" s="42" t="s">
        <v>1587</v>
      </c>
      <c r="C722" s="42" t="s">
        <v>2613</v>
      </c>
      <c r="D722" s="32" t="s">
        <v>2521</v>
      </c>
    </row>
    <row r="723" spans="1:4" ht="15" customHeight="1" x14ac:dyDescent="0.35">
      <c r="A723" s="42" t="s">
        <v>335</v>
      </c>
      <c r="B723" s="42" t="s">
        <v>1582</v>
      </c>
      <c r="C723" s="42" t="s">
        <v>2613</v>
      </c>
      <c r="D723" s="32" t="s">
        <v>2521</v>
      </c>
    </row>
    <row r="724" spans="1:4" ht="15" customHeight="1" x14ac:dyDescent="0.35">
      <c r="A724" s="42" t="s">
        <v>65</v>
      </c>
      <c r="B724" s="42" t="s">
        <v>1315</v>
      </c>
      <c r="C724" s="42" t="s">
        <v>2599</v>
      </c>
      <c r="D724" s="32" t="s">
        <v>2521</v>
      </c>
    </row>
    <row r="725" spans="1:4" ht="15" customHeight="1" x14ac:dyDescent="0.35">
      <c r="A725" s="42" t="s">
        <v>929</v>
      </c>
      <c r="B725" s="42" t="s">
        <v>2169</v>
      </c>
      <c r="C725" s="42" t="s">
        <v>2638</v>
      </c>
      <c r="D725" s="32" t="s">
        <v>2521</v>
      </c>
    </row>
    <row r="726" spans="1:4" ht="15" customHeight="1" x14ac:dyDescent="0.35">
      <c r="A726" s="42" t="s">
        <v>1059</v>
      </c>
      <c r="B726" s="42" t="s">
        <v>2298</v>
      </c>
      <c r="C726" s="42" t="s">
        <v>2644</v>
      </c>
      <c r="D726" s="32" t="s">
        <v>2521</v>
      </c>
    </row>
    <row r="727" spans="1:4" ht="15" customHeight="1" x14ac:dyDescent="0.35">
      <c r="A727" s="42" t="s">
        <v>1233</v>
      </c>
      <c r="B727" s="42" t="s">
        <v>2470</v>
      </c>
      <c r="C727" s="42" t="s">
        <v>2650</v>
      </c>
      <c r="D727" s="32" t="s">
        <v>2521</v>
      </c>
    </row>
    <row r="728" spans="1:4" ht="15" customHeight="1" x14ac:dyDescent="0.35">
      <c r="A728" s="42" t="s">
        <v>510</v>
      </c>
      <c r="B728" s="42" t="s">
        <v>1755</v>
      </c>
      <c r="C728" s="42" t="s">
        <v>2618</v>
      </c>
      <c r="D728" s="32" t="s">
        <v>2521</v>
      </c>
    </row>
    <row r="729" spans="1:4" ht="15" customHeight="1" x14ac:dyDescent="0.35">
      <c r="A729" s="42" t="s">
        <v>404</v>
      </c>
      <c r="B729" s="42" t="s">
        <v>1650</v>
      </c>
      <c r="C729" s="42" t="s">
        <v>2616</v>
      </c>
      <c r="D729" s="32" t="s">
        <v>2521</v>
      </c>
    </row>
    <row r="730" spans="1:4" ht="15" customHeight="1" x14ac:dyDescent="0.35">
      <c r="A730" s="42" t="s">
        <v>525</v>
      </c>
      <c r="B730" s="42" t="s">
        <v>1769</v>
      </c>
      <c r="C730" s="42" t="s">
        <v>2620</v>
      </c>
      <c r="D730" s="32" t="s">
        <v>2521</v>
      </c>
    </row>
    <row r="731" spans="1:4" ht="15" customHeight="1" x14ac:dyDescent="0.35">
      <c r="A731" s="42" t="s">
        <v>783</v>
      </c>
      <c r="B731" s="42" t="s">
        <v>2023</v>
      </c>
      <c r="C731" s="42" t="s">
        <v>2635</v>
      </c>
      <c r="D731" s="32" t="s">
        <v>2521</v>
      </c>
    </row>
    <row r="732" spans="1:4" ht="15" customHeight="1" x14ac:dyDescent="0.35">
      <c r="A732" s="42" t="s">
        <v>772</v>
      </c>
      <c r="B732" s="42" t="s">
        <v>2012</v>
      </c>
      <c r="C732" s="42" t="s">
        <v>2635</v>
      </c>
      <c r="D732" s="32" t="s">
        <v>2521</v>
      </c>
    </row>
    <row r="733" spans="1:4" ht="15" customHeight="1" x14ac:dyDescent="0.35">
      <c r="A733" s="42" t="s">
        <v>310</v>
      </c>
      <c r="B733" s="42" t="s">
        <v>1558</v>
      </c>
      <c r="C733" s="42" t="s">
        <v>2610</v>
      </c>
      <c r="D733" s="32" t="s">
        <v>2521</v>
      </c>
    </row>
    <row r="734" spans="1:4" ht="15" customHeight="1" x14ac:dyDescent="0.35">
      <c r="A734" s="42" t="s">
        <v>79</v>
      </c>
      <c r="B734" s="42" t="s">
        <v>1329</v>
      </c>
      <c r="C734" s="42" t="s">
        <v>2599</v>
      </c>
      <c r="D734" s="32" t="s">
        <v>2521</v>
      </c>
    </row>
    <row r="735" spans="1:4" ht="15" customHeight="1" x14ac:dyDescent="0.35">
      <c r="A735" s="42" t="s">
        <v>1049</v>
      </c>
      <c r="B735" s="42" t="s">
        <v>2288</v>
      </c>
      <c r="C735" s="42" t="s">
        <v>2643</v>
      </c>
      <c r="D735" s="32" t="s">
        <v>2521</v>
      </c>
    </row>
    <row r="736" spans="1:4" ht="15" customHeight="1" x14ac:dyDescent="0.35">
      <c r="A736" s="42" t="s">
        <v>97</v>
      </c>
      <c r="B736" s="42" t="s">
        <v>1347</v>
      </c>
      <c r="C736" s="42" t="s">
        <v>2600</v>
      </c>
      <c r="D736" s="32" t="s">
        <v>2521</v>
      </c>
    </row>
    <row r="737" spans="1:4" ht="15" customHeight="1" x14ac:dyDescent="0.35">
      <c r="A737" s="42" t="s">
        <v>695</v>
      </c>
      <c r="B737" s="42" t="s">
        <v>1936</v>
      </c>
      <c r="C737" s="42" t="s">
        <v>2631</v>
      </c>
      <c r="D737" s="32" t="s">
        <v>2521</v>
      </c>
    </row>
    <row r="738" spans="1:4" ht="15" customHeight="1" x14ac:dyDescent="0.35">
      <c r="A738" s="42" t="s">
        <v>379</v>
      </c>
      <c r="B738" s="42" t="s">
        <v>1626</v>
      </c>
      <c r="C738" s="42" t="s">
        <v>2614</v>
      </c>
      <c r="D738" s="32" t="s">
        <v>2521</v>
      </c>
    </row>
    <row r="739" spans="1:4" ht="15" customHeight="1" x14ac:dyDescent="0.35">
      <c r="A739" s="42" t="s">
        <v>203</v>
      </c>
      <c r="B739" s="42" t="s">
        <v>1452</v>
      </c>
      <c r="C739" s="42" t="s">
        <v>2604</v>
      </c>
      <c r="D739" s="32" t="s">
        <v>2521</v>
      </c>
    </row>
    <row r="740" spans="1:4" ht="15" customHeight="1" x14ac:dyDescent="0.35">
      <c r="A740" s="42" t="s">
        <v>788</v>
      </c>
      <c r="B740" s="42" t="s">
        <v>2028</v>
      </c>
      <c r="C740" s="42" t="s">
        <v>2635</v>
      </c>
      <c r="D740" s="32" t="s">
        <v>2521</v>
      </c>
    </row>
    <row r="741" spans="1:4" ht="15" customHeight="1" x14ac:dyDescent="0.35">
      <c r="A741" s="42" t="s">
        <v>1160</v>
      </c>
      <c r="B741" s="42" t="s">
        <v>2648</v>
      </c>
      <c r="C741" s="42" t="s">
        <v>2647</v>
      </c>
      <c r="D741" s="32" t="s">
        <v>2521</v>
      </c>
    </row>
    <row r="742" spans="1:4" ht="15" customHeight="1" x14ac:dyDescent="0.35">
      <c r="A742" s="42" t="s">
        <v>919</v>
      </c>
      <c r="B742" s="42" t="s">
        <v>2159</v>
      </c>
      <c r="C742" s="42" t="s">
        <v>2638</v>
      </c>
      <c r="D742" s="32" t="s">
        <v>2521</v>
      </c>
    </row>
    <row r="743" spans="1:4" ht="15" customHeight="1" x14ac:dyDescent="0.35">
      <c r="A743" s="42" t="s">
        <v>285</v>
      </c>
      <c r="B743" s="42" t="s">
        <v>1533</v>
      </c>
      <c r="C743" s="42" t="s">
        <v>2609</v>
      </c>
      <c r="D743" s="32" t="s">
        <v>2521</v>
      </c>
    </row>
    <row r="744" spans="1:4" ht="15" customHeight="1" x14ac:dyDescent="0.35">
      <c r="A744" s="42" t="s">
        <v>401</v>
      </c>
      <c r="B744" s="42" t="s">
        <v>1648</v>
      </c>
      <c r="C744" s="42" t="s">
        <v>2616</v>
      </c>
      <c r="D744" s="32" t="s">
        <v>2521</v>
      </c>
    </row>
    <row r="745" spans="1:4" ht="15" customHeight="1" x14ac:dyDescent="0.35">
      <c r="A745" s="42" t="s">
        <v>363</v>
      </c>
      <c r="B745" s="42" t="s">
        <v>1610</v>
      </c>
      <c r="C745" s="42" t="s">
        <v>2613</v>
      </c>
      <c r="D745" s="32" t="s">
        <v>2521</v>
      </c>
    </row>
    <row r="746" spans="1:4" ht="15" customHeight="1" x14ac:dyDescent="0.35">
      <c r="A746" s="42" t="s">
        <v>2715</v>
      </c>
      <c r="B746" s="42" t="s">
        <v>2714</v>
      </c>
      <c r="C746" s="42" t="s">
        <v>2612</v>
      </c>
      <c r="D746" s="32" t="s">
        <v>2521</v>
      </c>
    </row>
    <row r="747" spans="1:4" ht="15" customHeight="1" x14ac:dyDescent="0.35">
      <c r="A747" s="42" t="s">
        <v>337</v>
      </c>
      <c r="B747" s="42" t="s">
        <v>1584</v>
      </c>
      <c r="C747" s="42" t="s">
        <v>2613</v>
      </c>
      <c r="D747" s="32" t="s">
        <v>2521</v>
      </c>
    </row>
    <row r="748" spans="1:4" ht="15" customHeight="1" x14ac:dyDescent="0.35">
      <c r="A748" s="42" t="s">
        <v>855</v>
      </c>
      <c r="B748" s="42" t="s">
        <v>2095</v>
      </c>
      <c r="C748" s="42" t="s">
        <v>2636</v>
      </c>
      <c r="D748" s="32" t="s">
        <v>2521</v>
      </c>
    </row>
    <row r="749" spans="1:4" ht="15" customHeight="1" x14ac:dyDescent="0.35">
      <c r="A749" s="42" t="s">
        <v>1149</v>
      </c>
      <c r="B749" s="42" t="s">
        <v>2388</v>
      </c>
      <c r="C749" s="42" t="s">
        <v>2647</v>
      </c>
      <c r="D749" s="32" t="s">
        <v>2521</v>
      </c>
    </row>
    <row r="750" spans="1:4" ht="15" customHeight="1" x14ac:dyDescent="0.35">
      <c r="A750" s="42" t="s">
        <v>329</v>
      </c>
      <c r="B750" s="42" t="s">
        <v>1576</v>
      </c>
      <c r="C750" s="42" t="s">
        <v>2612</v>
      </c>
      <c r="D750" s="32" t="s">
        <v>2521</v>
      </c>
    </row>
    <row r="751" spans="1:4" ht="15" customHeight="1" x14ac:dyDescent="0.35">
      <c r="A751" s="42" t="s">
        <v>1168</v>
      </c>
      <c r="B751" s="42" t="s">
        <v>2406</v>
      </c>
      <c r="C751" s="42" t="s">
        <v>2647</v>
      </c>
      <c r="D751" s="32" t="s">
        <v>2521</v>
      </c>
    </row>
    <row r="752" spans="1:4" ht="15" customHeight="1" x14ac:dyDescent="0.35">
      <c r="A752" s="42" t="s">
        <v>852</v>
      </c>
      <c r="B752" s="42" t="s">
        <v>2092</v>
      </c>
      <c r="C752" s="42" t="s">
        <v>2636</v>
      </c>
      <c r="D752" s="32" t="s">
        <v>2521</v>
      </c>
    </row>
    <row r="753" spans="1:4" ht="15" customHeight="1" x14ac:dyDescent="0.35">
      <c r="A753" s="42" t="s">
        <v>1278</v>
      </c>
      <c r="B753" s="42" t="s">
        <v>2513</v>
      </c>
      <c r="C753" s="42" t="s">
        <v>2652</v>
      </c>
      <c r="D753" s="32" t="s">
        <v>2521</v>
      </c>
    </row>
    <row r="754" spans="1:4" ht="15" customHeight="1" x14ac:dyDescent="0.35">
      <c r="A754" s="42" t="s">
        <v>946</v>
      </c>
      <c r="B754" s="42" t="s">
        <v>2186</v>
      </c>
      <c r="C754" s="42" t="s">
        <v>2638</v>
      </c>
      <c r="D754" s="32" t="s">
        <v>2521</v>
      </c>
    </row>
    <row r="755" spans="1:4" ht="15" customHeight="1" x14ac:dyDescent="0.35">
      <c r="A755" s="42" t="s">
        <v>318</v>
      </c>
      <c r="B755" s="42" t="s">
        <v>2611</v>
      </c>
      <c r="C755" s="42" t="s">
        <v>2612</v>
      </c>
      <c r="D755" s="32" t="s">
        <v>2521</v>
      </c>
    </row>
    <row r="756" spans="1:4" ht="15" customHeight="1" x14ac:dyDescent="0.35">
      <c r="A756" s="42" t="s">
        <v>295</v>
      </c>
      <c r="B756" s="42" t="s">
        <v>1543</v>
      </c>
      <c r="C756" s="42" t="s">
        <v>2609</v>
      </c>
      <c r="D756" s="32" t="s">
        <v>2521</v>
      </c>
    </row>
    <row r="757" spans="1:4" ht="15" customHeight="1" x14ac:dyDescent="0.35">
      <c r="A757" s="42" t="s">
        <v>298</v>
      </c>
      <c r="B757" s="42" t="s">
        <v>1546</v>
      </c>
      <c r="C757" s="42" t="s">
        <v>2609</v>
      </c>
      <c r="D757" s="32" t="s">
        <v>2521</v>
      </c>
    </row>
    <row r="758" spans="1:4" ht="15" customHeight="1" x14ac:dyDescent="0.35">
      <c r="A758" s="42" t="s">
        <v>1036</v>
      </c>
      <c r="B758" s="42" t="s">
        <v>2275</v>
      </c>
      <c r="C758" s="42" t="s">
        <v>2643</v>
      </c>
      <c r="D758" s="32" t="s">
        <v>2521</v>
      </c>
    </row>
    <row r="759" spans="1:4" ht="15" customHeight="1" x14ac:dyDescent="0.35">
      <c r="A759" s="42" t="s">
        <v>1044</v>
      </c>
      <c r="B759" s="42" t="s">
        <v>2283</v>
      </c>
      <c r="C759" s="42" t="s">
        <v>2643</v>
      </c>
      <c r="D759" s="32" t="s">
        <v>2521</v>
      </c>
    </row>
    <row r="760" spans="1:4" ht="15" customHeight="1" x14ac:dyDescent="0.35">
      <c r="A760" s="42" t="s">
        <v>579</v>
      </c>
      <c r="B760" s="42" t="s">
        <v>1823</v>
      </c>
      <c r="C760" s="42" t="s">
        <v>2622</v>
      </c>
      <c r="D760" s="32" t="s">
        <v>2521</v>
      </c>
    </row>
    <row r="761" spans="1:4" ht="15" customHeight="1" x14ac:dyDescent="0.35">
      <c r="A761" s="42" t="s">
        <v>604</v>
      </c>
      <c r="B761" s="42" t="s">
        <v>1847</v>
      </c>
      <c r="C761" s="42" t="s">
        <v>2622</v>
      </c>
      <c r="D761" s="32" t="s">
        <v>2521</v>
      </c>
    </row>
    <row r="762" spans="1:4" ht="15" customHeight="1" x14ac:dyDescent="0.35">
      <c r="A762" s="42" t="s">
        <v>583</v>
      </c>
      <c r="B762" s="42" t="s">
        <v>1827</v>
      </c>
      <c r="C762" s="42" t="s">
        <v>2622</v>
      </c>
      <c r="D762" s="32" t="s">
        <v>2521</v>
      </c>
    </row>
    <row r="763" spans="1:4" ht="15" customHeight="1" x14ac:dyDescent="0.35">
      <c r="A763" s="42" t="s">
        <v>594</v>
      </c>
      <c r="B763" s="42" t="s">
        <v>1838</v>
      </c>
      <c r="C763" s="42" t="s">
        <v>2622</v>
      </c>
      <c r="D763" s="32" t="s">
        <v>2521</v>
      </c>
    </row>
    <row r="764" spans="1:4" ht="15" customHeight="1" x14ac:dyDescent="0.35">
      <c r="A764" s="42" t="s">
        <v>264</v>
      </c>
      <c r="B764" s="42" t="s">
        <v>1512</v>
      </c>
      <c r="C764" s="42" t="s">
        <v>2608</v>
      </c>
      <c r="D764" s="32" t="s">
        <v>2521</v>
      </c>
    </row>
    <row r="765" spans="1:4" ht="15" customHeight="1" x14ac:dyDescent="0.35">
      <c r="A765" s="42" t="s">
        <v>1084</v>
      </c>
      <c r="B765" s="42" t="s">
        <v>2323</v>
      </c>
      <c r="C765" s="42" t="s">
        <v>2644</v>
      </c>
      <c r="D765" s="32" t="s">
        <v>2521</v>
      </c>
    </row>
    <row r="766" spans="1:4" ht="15" customHeight="1" x14ac:dyDescent="0.35">
      <c r="A766" s="42" t="s">
        <v>898</v>
      </c>
      <c r="B766" s="42" t="s">
        <v>2138</v>
      </c>
      <c r="C766" s="42" t="s">
        <v>2637</v>
      </c>
      <c r="D766" s="32" t="s">
        <v>2521</v>
      </c>
    </row>
    <row r="767" spans="1:4" ht="15" customHeight="1" x14ac:dyDescent="0.35">
      <c r="A767" s="42" t="s">
        <v>771</v>
      </c>
      <c r="B767" s="42" t="s">
        <v>2011</v>
      </c>
      <c r="C767" s="42" t="s">
        <v>2634</v>
      </c>
      <c r="D767" s="32" t="s">
        <v>2521</v>
      </c>
    </row>
    <row r="768" spans="1:4" ht="15" customHeight="1" x14ac:dyDescent="0.35">
      <c r="A768" s="42" t="s">
        <v>770</v>
      </c>
      <c r="B768" s="42" t="s">
        <v>2010</v>
      </c>
      <c r="C768" s="42" t="s">
        <v>2634</v>
      </c>
      <c r="D768" s="32" t="s">
        <v>2521</v>
      </c>
    </row>
    <row r="769" spans="1:4" ht="15" customHeight="1" x14ac:dyDescent="0.35">
      <c r="A769" s="42" t="s">
        <v>766</v>
      </c>
      <c r="B769" s="42" t="s">
        <v>2006</v>
      </c>
      <c r="C769" s="42" t="s">
        <v>2634</v>
      </c>
      <c r="D769" s="32" t="s">
        <v>2521</v>
      </c>
    </row>
    <row r="770" spans="1:4" ht="15" customHeight="1" x14ac:dyDescent="0.35">
      <c r="A770" s="42" t="s">
        <v>755</v>
      </c>
      <c r="B770" s="42" t="s">
        <v>1995</v>
      </c>
      <c r="C770" s="42" t="s">
        <v>2634</v>
      </c>
      <c r="D770" s="32" t="s">
        <v>2521</v>
      </c>
    </row>
    <row r="771" spans="1:4" ht="15" customHeight="1" x14ac:dyDescent="0.35">
      <c r="A771" s="42" t="s">
        <v>211</v>
      </c>
      <c r="B771" s="42" t="s">
        <v>1460</v>
      </c>
      <c r="C771" s="42" t="s">
        <v>2604</v>
      </c>
      <c r="D771" s="32" t="s">
        <v>2521</v>
      </c>
    </row>
    <row r="772" spans="1:4" ht="15" customHeight="1" x14ac:dyDescent="0.35">
      <c r="A772" s="42" t="s">
        <v>582</v>
      </c>
      <c r="B772" s="42" t="s">
        <v>1826</v>
      </c>
      <c r="C772" s="42" t="s">
        <v>2622</v>
      </c>
      <c r="D772" s="32" t="s">
        <v>2521</v>
      </c>
    </row>
    <row r="773" spans="1:4" ht="15" customHeight="1" x14ac:dyDescent="0.35">
      <c r="A773" s="42" t="s">
        <v>1010</v>
      </c>
      <c r="B773" s="42" t="s">
        <v>2249</v>
      </c>
      <c r="C773" s="42" t="s">
        <v>2642</v>
      </c>
      <c r="D773" s="32" t="s">
        <v>2521</v>
      </c>
    </row>
    <row r="774" spans="1:4" ht="15" customHeight="1" x14ac:dyDescent="0.35">
      <c r="A774" s="42" t="s">
        <v>862</v>
      </c>
      <c r="B774" s="42" t="s">
        <v>2102</v>
      </c>
      <c r="C774" s="42" t="s">
        <v>2636</v>
      </c>
      <c r="D774" s="32" t="s">
        <v>2521</v>
      </c>
    </row>
    <row r="775" spans="1:4" ht="15" customHeight="1" x14ac:dyDescent="0.35">
      <c r="A775" s="42" t="s">
        <v>1002</v>
      </c>
      <c r="B775" s="42" t="s">
        <v>2241</v>
      </c>
      <c r="C775" s="42" t="s">
        <v>2641</v>
      </c>
      <c r="D775" s="32" t="s">
        <v>2521</v>
      </c>
    </row>
    <row r="776" spans="1:4" ht="15" customHeight="1" x14ac:dyDescent="0.35">
      <c r="A776" s="42" t="s">
        <v>113</v>
      </c>
      <c r="B776" s="42" t="s">
        <v>1363</v>
      </c>
      <c r="C776" s="42" t="s">
        <v>2600</v>
      </c>
      <c r="D776" s="32" t="s">
        <v>2521</v>
      </c>
    </row>
    <row r="777" spans="1:4" ht="15" customHeight="1" x14ac:dyDescent="0.35">
      <c r="A777" s="42" t="s">
        <v>939</v>
      </c>
      <c r="B777" s="42" t="s">
        <v>2179</v>
      </c>
      <c r="C777" s="42" t="s">
        <v>2638</v>
      </c>
      <c r="D777" s="32" t="s">
        <v>2521</v>
      </c>
    </row>
    <row r="778" spans="1:4" ht="15" customHeight="1" x14ac:dyDescent="0.35">
      <c r="A778" s="42" t="s">
        <v>1025</v>
      </c>
      <c r="B778" s="42" t="s">
        <v>2264</v>
      </c>
      <c r="C778" s="42" t="s">
        <v>2643</v>
      </c>
      <c r="D778" s="32" t="s">
        <v>2521</v>
      </c>
    </row>
    <row r="779" spans="1:4" ht="15" customHeight="1" x14ac:dyDescent="0.35">
      <c r="A779" s="42" t="s">
        <v>810</v>
      </c>
      <c r="B779" s="42" t="s">
        <v>2050</v>
      </c>
      <c r="C779" s="42" t="s">
        <v>2636</v>
      </c>
      <c r="D779" s="32" t="s">
        <v>2521</v>
      </c>
    </row>
    <row r="780" spans="1:4" ht="15" customHeight="1" x14ac:dyDescent="0.35">
      <c r="A780" s="42" t="s">
        <v>1189</v>
      </c>
      <c r="B780" s="42" t="s">
        <v>2427</v>
      </c>
      <c r="C780" s="42" t="s">
        <v>2649</v>
      </c>
      <c r="D780" s="32" t="s">
        <v>2521</v>
      </c>
    </row>
    <row r="781" spans="1:4" ht="15" customHeight="1" x14ac:dyDescent="0.35">
      <c r="A781" s="42" t="s">
        <v>455</v>
      </c>
      <c r="B781" s="42" t="s">
        <v>1700</v>
      </c>
      <c r="C781" s="42" t="s">
        <v>2617</v>
      </c>
      <c r="D781" s="32" t="s">
        <v>2521</v>
      </c>
    </row>
    <row r="782" spans="1:4" ht="15" customHeight="1" x14ac:dyDescent="0.35">
      <c r="A782" s="42" t="s">
        <v>866</v>
      </c>
      <c r="B782" s="42" t="s">
        <v>2106</v>
      </c>
      <c r="C782" s="42" t="s">
        <v>2636</v>
      </c>
      <c r="D782" s="32" t="s">
        <v>2521</v>
      </c>
    </row>
    <row r="783" spans="1:4" ht="15" customHeight="1" x14ac:dyDescent="0.35">
      <c r="A783" s="42" t="s">
        <v>539</v>
      </c>
      <c r="B783" s="42" t="s">
        <v>1783</v>
      </c>
      <c r="C783" s="42" t="s">
        <v>2621</v>
      </c>
      <c r="D783" s="32" t="s">
        <v>2521</v>
      </c>
    </row>
    <row r="784" spans="1:4" ht="15" customHeight="1" x14ac:dyDescent="0.35">
      <c r="A784" s="42" t="s">
        <v>557</v>
      </c>
      <c r="B784" s="42" t="s">
        <v>1801</v>
      </c>
      <c r="C784" s="42" t="s">
        <v>2621</v>
      </c>
      <c r="D784" s="32" t="s">
        <v>2521</v>
      </c>
    </row>
    <row r="785" spans="1:4" ht="15" customHeight="1" x14ac:dyDescent="0.35">
      <c r="A785" s="42" t="s">
        <v>699</v>
      </c>
      <c r="B785" s="42" t="s">
        <v>1940</v>
      </c>
      <c r="C785" s="42" t="s">
        <v>2631</v>
      </c>
      <c r="D785" s="32" t="s">
        <v>2521</v>
      </c>
    </row>
    <row r="786" spans="1:4" ht="15" customHeight="1" x14ac:dyDescent="0.35">
      <c r="A786" s="42" t="s">
        <v>1076</v>
      </c>
      <c r="B786" s="42" t="s">
        <v>2315</v>
      </c>
      <c r="C786" s="42" t="s">
        <v>2644</v>
      </c>
      <c r="D786" s="32" t="s">
        <v>2521</v>
      </c>
    </row>
    <row r="787" spans="1:4" ht="15" customHeight="1" x14ac:dyDescent="0.35">
      <c r="A787" s="42" t="s">
        <v>474</v>
      </c>
      <c r="B787" s="42" t="s">
        <v>1719</v>
      </c>
      <c r="C787" s="42" t="s">
        <v>2617</v>
      </c>
      <c r="D787" s="32" t="s">
        <v>2521</v>
      </c>
    </row>
    <row r="788" spans="1:4" ht="15" customHeight="1" x14ac:dyDescent="0.35">
      <c r="A788" s="42" t="s">
        <v>45</v>
      </c>
      <c r="B788" s="42" t="s">
        <v>1295</v>
      </c>
      <c r="C788" s="42" t="s">
        <v>2598</v>
      </c>
      <c r="D788" s="32" t="s">
        <v>2521</v>
      </c>
    </row>
    <row r="789" spans="1:4" ht="15" customHeight="1" x14ac:dyDescent="0.35">
      <c r="A789" s="42" t="s">
        <v>976</v>
      </c>
      <c r="B789" s="42" t="s">
        <v>2215</v>
      </c>
      <c r="C789" s="42" t="s">
        <v>2639</v>
      </c>
      <c r="D789" s="32" t="s">
        <v>2521</v>
      </c>
    </row>
    <row r="790" spans="1:4" ht="15" customHeight="1" x14ac:dyDescent="0.35">
      <c r="A790" s="42" t="s">
        <v>451</v>
      </c>
      <c r="B790" s="42" t="s">
        <v>1696</v>
      </c>
      <c r="C790" s="42" t="s">
        <v>2617</v>
      </c>
      <c r="D790" s="32" t="s">
        <v>2521</v>
      </c>
    </row>
    <row r="791" spans="1:4" ht="15" customHeight="1" x14ac:dyDescent="0.35">
      <c r="A791" s="42" t="s">
        <v>159</v>
      </c>
      <c r="B791" s="42" t="s">
        <v>1408</v>
      </c>
      <c r="C791" s="42" t="s">
        <v>2602</v>
      </c>
      <c r="D791" s="32" t="s">
        <v>2521</v>
      </c>
    </row>
    <row r="792" spans="1:4" ht="15" customHeight="1" x14ac:dyDescent="0.35">
      <c r="A792" s="42" t="s">
        <v>676</v>
      </c>
      <c r="B792" s="42" t="s">
        <v>1918</v>
      </c>
      <c r="C792" s="42" t="s">
        <v>2628</v>
      </c>
      <c r="D792" s="32" t="s">
        <v>2521</v>
      </c>
    </row>
    <row r="793" spans="1:4" ht="15" customHeight="1" x14ac:dyDescent="0.35">
      <c r="A793" s="42" t="s">
        <v>954</v>
      </c>
      <c r="B793" s="42" t="s">
        <v>2194</v>
      </c>
      <c r="C793" s="42" t="s">
        <v>2638</v>
      </c>
      <c r="D793" s="32" t="s">
        <v>2521</v>
      </c>
    </row>
    <row r="794" spans="1:4" ht="15" customHeight="1" x14ac:dyDescent="0.35">
      <c r="A794" s="42" t="s">
        <v>868</v>
      </c>
      <c r="B794" s="42" t="s">
        <v>2108</v>
      </c>
      <c r="C794" s="42" t="s">
        <v>2636</v>
      </c>
      <c r="D794" s="32" t="s">
        <v>2521</v>
      </c>
    </row>
    <row r="795" spans="1:4" ht="15" customHeight="1" x14ac:dyDescent="0.35">
      <c r="A795" s="42" t="s">
        <v>276</v>
      </c>
      <c r="B795" s="42" t="s">
        <v>1524</v>
      </c>
      <c r="C795" s="42" t="s">
        <v>2608</v>
      </c>
      <c r="D795" s="32" t="s">
        <v>2521</v>
      </c>
    </row>
    <row r="796" spans="1:4" ht="15" customHeight="1" x14ac:dyDescent="0.35">
      <c r="A796" s="42" t="s">
        <v>2842</v>
      </c>
      <c r="B796" s="42" t="s">
        <v>2793</v>
      </c>
      <c r="C796" s="42" t="s">
        <v>2634</v>
      </c>
      <c r="D796" s="32" t="s">
        <v>2521</v>
      </c>
    </row>
    <row r="797" spans="1:4" ht="15" customHeight="1" x14ac:dyDescent="0.35">
      <c r="A797" s="42" t="s">
        <v>2843</v>
      </c>
      <c r="B797" s="42" t="s">
        <v>2794</v>
      </c>
      <c r="C797" s="42" t="s">
        <v>2634</v>
      </c>
      <c r="D797" s="32" t="s">
        <v>2521</v>
      </c>
    </row>
    <row r="798" spans="1:4" ht="15" customHeight="1" x14ac:dyDescent="0.35">
      <c r="A798" s="42" t="s">
        <v>760</v>
      </c>
      <c r="B798" s="42" t="s">
        <v>2000</v>
      </c>
      <c r="C798" s="42" t="s">
        <v>2634</v>
      </c>
      <c r="D798" s="32" t="s">
        <v>2521</v>
      </c>
    </row>
    <row r="799" spans="1:4" ht="15" customHeight="1" x14ac:dyDescent="0.35">
      <c r="A799" s="42" t="s">
        <v>989</v>
      </c>
      <c r="B799" s="42" t="s">
        <v>2228</v>
      </c>
      <c r="C799" s="42" t="s">
        <v>2640</v>
      </c>
      <c r="D799" s="32" t="s">
        <v>2521</v>
      </c>
    </row>
    <row r="800" spans="1:4" ht="15" customHeight="1" x14ac:dyDescent="0.35">
      <c r="A800" s="42" t="s">
        <v>1000</v>
      </c>
      <c r="B800" s="42" t="s">
        <v>2239</v>
      </c>
      <c r="C800" s="42" t="s">
        <v>2640</v>
      </c>
      <c r="D800" s="32" t="s">
        <v>2521</v>
      </c>
    </row>
    <row r="801" spans="1:4" ht="15" customHeight="1" x14ac:dyDescent="0.35">
      <c r="A801" s="42" t="s">
        <v>317</v>
      </c>
      <c r="B801" s="42" t="s">
        <v>1565</v>
      </c>
      <c r="C801" s="42" t="s">
        <v>2610</v>
      </c>
      <c r="D801" s="32" t="s">
        <v>2521</v>
      </c>
    </row>
    <row r="802" spans="1:4" ht="15" customHeight="1" x14ac:dyDescent="0.35">
      <c r="A802" s="42" t="s">
        <v>694</v>
      </c>
      <c r="B802" s="42" t="s">
        <v>1935</v>
      </c>
      <c r="C802" s="42" t="s">
        <v>2631</v>
      </c>
      <c r="D802" s="32" t="s">
        <v>2521</v>
      </c>
    </row>
    <row r="803" spans="1:4" ht="15" customHeight="1" x14ac:dyDescent="0.35">
      <c r="A803" s="42" t="s">
        <v>326</v>
      </c>
      <c r="B803" s="42" t="s">
        <v>1573</v>
      </c>
      <c r="C803" s="42" t="s">
        <v>2612</v>
      </c>
      <c r="D803" s="32" t="s">
        <v>2521</v>
      </c>
    </row>
    <row r="804" spans="1:4" ht="15" customHeight="1" x14ac:dyDescent="0.35">
      <c r="A804" s="42" t="s">
        <v>72</v>
      </c>
      <c r="B804" s="42" t="s">
        <v>1322</v>
      </c>
      <c r="C804" s="42" t="s">
        <v>2599</v>
      </c>
      <c r="D804" s="32" t="s">
        <v>2521</v>
      </c>
    </row>
    <row r="805" spans="1:4" ht="15" customHeight="1" x14ac:dyDescent="0.35">
      <c r="A805" s="42" t="s">
        <v>131</v>
      </c>
      <c r="B805" s="42" t="s">
        <v>1381</v>
      </c>
      <c r="C805" s="42" t="s">
        <v>2601</v>
      </c>
      <c r="D805" s="32" t="s">
        <v>2521</v>
      </c>
    </row>
    <row r="806" spans="1:4" ht="15" customHeight="1" x14ac:dyDescent="0.35">
      <c r="A806" s="42" t="s">
        <v>427</v>
      </c>
      <c r="B806" s="42" t="s">
        <v>1673</v>
      </c>
      <c r="C806" s="42" t="s">
        <v>2617</v>
      </c>
      <c r="D806" s="32" t="s">
        <v>2521</v>
      </c>
    </row>
    <row r="807" spans="1:4" ht="15" customHeight="1" x14ac:dyDescent="0.35">
      <c r="A807" s="42" t="s">
        <v>461</v>
      </c>
      <c r="B807" s="42" t="s">
        <v>1706</v>
      </c>
      <c r="C807" s="42" t="s">
        <v>2617</v>
      </c>
      <c r="D807" s="32" t="s">
        <v>2521</v>
      </c>
    </row>
    <row r="808" spans="1:4" ht="15" customHeight="1" x14ac:dyDescent="0.35">
      <c r="A808" s="42" t="s">
        <v>439</v>
      </c>
      <c r="B808" s="42" t="s">
        <v>1684</v>
      </c>
      <c r="C808" s="42" t="s">
        <v>2617</v>
      </c>
      <c r="D808" s="32" t="s">
        <v>2521</v>
      </c>
    </row>
    <row r="809" spans="1:4" ht="15" customHeight="1" x14ac:dyDescent="0.35">
      <c r="A809" s="42" t="s">
        <v>456</v>
      </c>
      <c r="B809" s="42" t="s">
        <v>1701</v>
      </c>
      <c r="C809" s="42" t="s">
        <v>2617</v>
      </c>
      <c r="D809" s="32" t="s">
        <v>2521</v>
      </c>
    </row>
    <row r="810" spans="1:4" ht="15" customHeight="1" x14ac:dyDescent="0.35">
      <c r="A810" s="42" t="s">
        <v>275</v>
      </c>
      <c r="B810" s="42" t="s">
        <v>1523</v>
      </c>
      <c r="C810" s="42" t="s">
        <v>2608</v>
      </c>
      <c r="D810" s="32" t="s">
        <v>2521</v>
      </c>
    </row>
    <row r="811" spans="1:4" ht="15" customHeight="1" x14ac:dyDescent="0.35">
      <c r="A811" s="42" t="s">
        <v>827</v>
      </c>
      <c r="B811" s="42" t="s">
        <v>2067</v>
      </c>
      <c r="C811" s="42" t="s">
        <v>2636</v>
      </c>
      <c r="D811" s="32" t="s">
        <v>2521</v>
      </c>
    </row>
    <row r="812" spans="1:4" ht="15" customHeight="1" x14ac:dyDescent="0.35">
      <c r="A812" s="42" t="s">
        <v>1065</v>
      </c>
      <c r="B812" s="42" t="s">
        <v>2304</v>
      </c>
      <c r="C812" s="42" t="s">
        <v>2644</v>
      </c>
      <c r="D812" s="32" t="s">
        <v>2521</v>
      </c>
    </row>
    <row r="813" spans="1:4" ht="15" customHeight="1" x14ac:dyDescent="0.35">
      <c r="A813" s="42" t="s">
        <v>2717</v>
      </c>
      <c r="B813" s="42" t="s">
        <v>2716</v>
      </c>
      <c r="C813" s="42" t="s">
        <v>2599</v>
      </c>
      <c r="D813" s="32" t="s">
        <v>2521</v>
      </c>
    </row>
    <row r="814" spans="1:4" ht="15" customHeight="1" x14ac:dyDescent="0.35">
      <c r="A814" s="42" t="s">
        <v>2844</v>
      </c>
      <c r="B814" s="42" t="s">
        <v>2795</v>
      </c>
      <c r="C814" s="42" t="s">
        <v>2650</v>
      </c>
      <c r="D814" s="32" t="s">
        <v>2521</v>
      </c>
    </row>
    <row r="815" spans="1:4" ht="15" customHeight="1" x14ac:dyDescent="0.35">
      <c r="A815" s="42" t="s">
        <v>715</v>
      </c>
      <c r="B815" s="42" t="s">
        <v>1956</v>
      </c>
      <c r="C815" s="42" t="s">
        <v>2631</v>
      </c>
      <c r="D815" s="32" t="s">
        <v>2521</v>
      </c>
    </row>
    <row r="816" spans="1:4" ht="15" customHeight="1" x14ac:dyDescent="0.35">
      <c r="A816" s="42" t="s">
        <v>660</v>
      </c>
      <c r="B816" s="42" t="s">
        <v>1902</v>
      </c>
      <c r="C816" s="42" t="s">
        <v>2628</v>
      </c>
      <c r="D816" s="32" t="s">
        <v>2521</v>
      </c>
    </row>
    <row r="817" spans="1:4" ht="15" customHeight="1" x14ac:dyDescent="0.35">
      <c r="A817" s="42" t="s">
        <v>1052</v>
      </c>
      <c r="B817" s="42" t="s">
        <v>2291</v>
      </c>
      <c r="C817" s="42" t="s">
        <v>2643</v>
      </c>
      <c r="D817" s="32" t="s">
        <v>2521</v>
      </c>
    </row>
    <row r="818" spans="1:4" ht="15" customHeight="1" x14ac:dyDescent="0.35">
      <c r="A818" s="42" t="s">
        <v>1158</v>
      </c>
      <c r="B818" s="42" t="s">
        <v>2397</v>
      </c>
      <c r="C818" s="42" t="s">
        <v>2647</v>
      </c>
      <c r="D818" s="32" t="s">
        <v>2521</v>
      </c>
    </row>
    <row r="819" spans="1:4" ht="15" customHeight="1" x14ac:dyDescent="0.35">
      <c r="A819" s="42" t="s">
        <v>1257</v>
      </c>
      <c r="B819" s="42" t="s">
        <v>2494</v>
      </c>
      <c r="C819" s="42" t="s">
        <v>2652</v>
      </c>
      <c r="D819" s="32" t="s">
        <v>2521</v>
      </c>
    </row>
    <row r="820" spans="1:4" ht="15" customHeight="1" x14ac:dyDescent="0.35">
      <c r="A820" s="42" t="s">
        <v>339</v>
      </c>
      <c r="B820" s="42" t="s">
        <v>1586</v>
      </c>
      <c r="C820" s="42" t="s">
        <v>2613</v>
      </c>
      <c r="D820" s="32" t="s">
        <v>2521</v>
      </c>
    </row>
    <row r="821" spans="1:4" ht="15" customHeight="1" x14ac:dyDescent="0.35">
      <c r="A821" s="42" t="s">
        <v>183</v>
      </c>
      <c r="B821" s="42" t="s">
        <v>1432</v>
      </c>
      <c r="C821" s="42" t="s">
        <v>2604</v>
      </c>
      <c r="D821" s="32" t="s">
        <v>2521</v>
      </c>
    </row>
    <row r="822" spans="1:4" ht="15" customHeight="1" x14ac:dyDescent="0.35">
      <c r="A822" s="42" t="s">
        <v>602</v>
      </c>
      <c r="B822" s="42" t="s">
        <v>1845</v>
      </c>
      <c r="C822" s="42" t="s">
        <v>2622</v>
      </c>
      <c r="D822" s="32" t="s">
        <v>2521</v>
      </c>
    </row>
    <row r="823" spans="1:4" ht="15" customHeight="1" x14ac:dyDescent="0.35">
      <c r="A823" s="42" t="s">
        <v>974</v>
      </c>
      <c r="B823" s="42" t="s">
        <v>2213</v>
      </c>
      <c r="C823" s="42" t="s">
        <v>2639</v>
      </c>
      <c r="D823" s="32" t="s">
        <v>2521</v>
      </c>
    </row>
    <row r="824" spans="1:4" ht="15" customHeight="1" x14ac:dyDescent="0.35">
      <c r="A824" s="42" t="s">
        <v>353</v>
      </c>
      <c r="B824" s="42" t="s">
        <v>1600</v>
      </c>
      <c r="C824" s="42" t="s">
        <v>2613</v>
      </c>
      <c r="D824" s="32" t="s">
        <v>2521</v>
      </c>
    </row>
    <row r="825" spans="1:4" ht="15" customHeight="1" x14ac:dyDescent="0.35">
      <c r="A825" s="42" t="s">
        <v>319</v>
      </c>
      <c r="B825" s="42" t="s">
        <v>1566</v>
      </c>
      <c r="C825" s="42" t="s">
        <v>2612</v>
      </c>
      <c r="D825" s="32" t="s">
        <v>2521</v>
      </c>
    </row>
    <row r="826" spans="1:4" ht="15" customHeight="1" x14ac:dyDescent="0.35">
      <c r="A826" s="42" t="s">
        <v>1112</v>
      </c>
      <c r="B826" s="42" t="s">
        <v>2351</v>
      </c>
      <c r="C826" s="42" t="s">
        <v>2645</v>
      </c>
      <c r="D826" s="32" t="s">
        <v>2521</v>
      </c>
    </row>
    <row r="827" spans="1:4" ht="15" customHeight="1" x14ac:dyDescent="0.35">
      <c r="A827" s="42" t="s">
        <v>659</v>
      </c>
      <c r="B827" s="42" t="s">
        <v>1901</v>
      </c>
      <c r="C827" s="42" t="s">
        <v>2628</v>
      </c>
      <c r="D827" s="32" t="s">
        <v>2521</v>
      </c>
    </row>
    <row r="828" spans="1:4" ht="15" customHeight="1" x14ac:dyDescent="0.35">
      <c r="A828" s="42" t="s">
        <v>653</v>
      </c>
      <c r="B828" s="42" t="s">
        <v>1896</v>
      </c>
      <c r="C828" s="42" t="s">
        <v>2628</v>
      </c>
      <c r="D828" s="32" t="s">
        <v>2521</v>
      </c>
    </row>
    <row r="829" spans="1:4" ht="15" customHeight="1" x14ac:dyDescent="0.35">
      <c r="A829" s="42" t="s">
        <v>1050</v>
      </c>
      <c r="B829" s="42" t="s">
        <v>2289</v>
      </c>
      <c r="C829" s="42" t="s">
        <v>2643</v>
      </c>
      <c r="D829" s="32" t="s">
        <v>2521</v>
      </c>
    </row>
    <row r="830" spans="1:4" ht="15" customHeight="1" x14ac:dyDescent="0.35">
      <c r="A830" s="42" t="s">
        <v>448</v>
      </c>
      <c r="B830" s="42" t="s">
        <v>1693</v>
      </c>
      <c r="C830" s="42" t="s">
        <v>2617</v>
      </c>
      <c r="D830" s="32" t="s">
        <v>2521</v>
      </c>
    </row>
    <row r="831" spans="1:4" ht="15" customHeight="1" x14ac:dyDescent="0.35">
      <c r="A831" s="42" t="s">
        <v>297</v>
      </c>
      <c r="B831" s="42" t="s">
        <v>1545</v>
      </c>
      <c r="C831" s="42" t="s">
        <v>2609</v>
      </c>
      <c r="D831" s="32" t="s">
        <v>2521</v>
      </c>
    </row>
    <row r="832" spans="1:4" ht="15" customHeight="1" x14ac:dyDescent="0.35">
      <c r="A832" s="42" t="s">
        <v>115</v>
      </c>
      <c r="B832" s="42" t="s">
        <v>1365</v>
      </c>
      <c r="C832" s="42" t="s">
        <v>2600</v>
      </c>
      <c r="D832" s="32" t="s">
        <v>2521</v>
      </c>
    </row>
    <row r="833" spans="1:4" ht="15" customHeight="1" x14ac:dyDescent="0.35">
      <c r="A833" s="42" t="s">
        <v>112</v>
      </c>
      <c r="B833" s="42" t="s">
        <v>1362</v>
      </c>
      <c r="C833" s="42" t="s">
        <v>2600</v>
      </c>
      <c r="D833" s="32" t="s">
        <v>2521</v>
      </c>
    </row>
    <row r="834" spans="1:4" ht="15" customHeight="1" x14ac:dyDescent="0.35">
      <c r="A834" s="42" t="s">
        <v>236</v>
      </c>
      <c r="B834" s="42" t="s">
        <v>1485</v>
      </c>
      <c r="C834" s="42" t="s">
        <v>2607</v>
      </c>
      <c r="D834" s="32" t="s">
        <v>2521</v>
      </c>
    </row>
    <row r="835" spans="1:4" ht="15" customHeight="1" x14ac:dyDescent="0.35">
      <c r="A835" s="42" t="s">
        <v>218</v>
      </c>
      <c r="B835" s="42" t="s">
        <v>1467</v>
      </c>
      <c r="C835" s="42" t="s">
        <v>2607</v>
      </c>
      <c r="D835" s="32" t="s">
        <v>2521</v>
      </c>
    </row>
    <row r="836" spans="1:4" ht="15" customHeight="1" x14ac:dyDescent="0.35">
      <c r="A836" s="42" t="s">
        <v>157</v>
      </c>
      <c r="B836" s="42" t="s">
        <v>1406</v>
      </c>
      <c r="C836" s="42" t="s">
        <v>2602</v>
      </c>
      <c r="D836" s="32" t="s">
        <v>2521</v>
      </c>
    </row>
    <row r="837" spans="1:4" ht="15" customHeight="1" x14ac:dyDescent="0.35">
      <c r="A837" s="42" t="s">
        <v>208</v>
      </c>
      <c r="B837" s="42" t="s">
        <v>1457</v>
      </c>
      <c r="C837" s="42" t="s">
        <v>2604</v>
      </c>
      <c r="D837" s="32" t="s">
        <v>2521</v>
      </c>
    </row>
    <row r="838" spans="1:4" ht="15" customHeight="1" x14ac:dyDescent="0.35">
      <c r="A838" s="42" t="s">
        <v>184</v>
      </c>
      <c r="B838" s="42" t="s">
        <v>1433</v>
      </c>
      <c r="C838" s="42" t="s">
        <v>2604</v>
      </c>
      <c r="D838" s="32" t="s">
        <v>2521</v>
      </c>
    </row>
    <row r="839" spans="1:4" ht="15" customHeight="1" x14ac:dyDescent="0.35">
      <c r="A839" s="42" t="s">
        <v>63</v>
      </c>
      <c r="B839" s="42" t="s">
        <v>1313</v>
      </c>
      <c r="C839" s="42" t="s">
        <v>2599</v>
      </c>
      <c r="D839" s="32" t="s">
        <v>2521</v>
      </c>
    </row>
    <row r="840" spans="1:4" ht="15" customHeight="1" x14ac:dyDescent="0.35">
      <c r="A840" s="42" t="s">
        <v>156</v>
      </c>
      <c r="B840" s="42" t="s">
        <v>1405</v>
      </c>
      <c r="C840" s="42" t="s">
        <v>2602</v>
      </c>
      <c r="D840" s="32" t="s">
        <v>2521</v>
      </c>
    </row>
    <row r="841" spans="1:4" ht="15" customHeight="1" x14ac:dyDescent="0.35">
      <c r="A841" s="42" t="s">
        <v>85</v>
      </c>
      <c r="B841" s="42" t="s">
        <v>1335</v>
      </c>
      <c r="C841" s="42" t="s">
        <v>2600</v>
      </c>
      <c r="D841" s="32" t="s">
        <v>2521</v>
      </c>
    </row>
    <row r="842" spans="1:4" ht="15" customHeight="1" x14ac:dyDescent="0.35">
      <c r="A842" s="42" t="s">
        <v>1234</v>
      </c>
      <c r="B842" s="42" t="s">
        <v>2471</v>
      </c>
      <c r="C842" s="42" t="s">
        <v>2652</v>
      </c>
      <c r="D842" s="32" t="s">
        <v>2521</v>
      </c>
    </row>
    <row r="843" spans="1:4" ht="15" customHeight="1" x14ac:dyDescent="0.35">
      <c r="A843" s="42" t="s">
        <v>367</v>
      </c>
      <c r="B843" s="42" t="s">
        <v>1614</v>
      </c>
      <c r="C843" s="42" t="s">
        <v>2614</v>
      </c>
      <c r="D843" s="32" t="s">
        <v>2521</v>
      </c>
    </row>
    <row r="844" spans="1:4" ht="15" customHeight="1" x14ac:dyDescent="0.35">
      <c r="A844" s="42" t="s">
        <v>382</v>
      </c>
      <c r="B844" s="42" t="s">
        <v>1629</v>
      </c>
      <c r="C844" s="42" t="s">
        <v>2614</v>
      </c>
      <c r="D844" s="32" t="s">
        <v>2521</v>
      </c>
    </row>
    <row r="845" spans="1:4" ht="15" customHeight="1" x14ac:dyDescent="0.35">
      <c r="A845" s="42" t="s">
        <v>368</v>
      </c>
      <c r="B845" s="42" t="s">
        <v>1615</v>
      </c>
      <c r="C845" s="42" t="s">
        <v>2614</v>
      </c>
      <c r="D845" s="32" t="s">
        <v>2521</v>
      </c>
    </row>
    <row r="846" spans="1:4" ht="15" customHeight="1" x14ac:dyDescent="0.35">
      <c r="A846" s="42" t="s">
        <v>1098</v>
      </c>
      <c r="B846" s="42" t="s">
        <v>2337</v>
      </c>
      <c r="C846" s="42" t="s">
        <v>2645</v>
      </c>
      <c r="D846" s="32" t="s">
        <v>2521</v>
      </c>
    </row>
    <row r="847" spans="1:4" ht="15" customHeight="1" x14ac:dyDescent="0.35">
      <c r="A847" s="42" t="s">
        <v>483</v>
      </c>
      <c r="B847" s="42" t="s">
        <v>1728</v>
      </c>
      <c r="C847" s="42" t="s">
        <v>2618</v>
      </c>
      <c r="D847" s="32" t="s">
        <v>2521</v>
      </c>
    </row>
    <row r="848" spans="1:4" ht="15" customHeight="1" x14ac:dyDescent="0.35">
      <c r="A848" s="42" t="s">
        <v>491</v>
      </c>
      <c r="B848" s="42" t="s">
        <v>1736</v>
      </c>
      <c r="C848" s="42" t="s">
        <v>2618</v>
      </c>
      <c r="D848" s="32" t="s">
        <v>2521</v>
      </c>
    </row>
    <row r="849" spans="1:4" ht="15" customHeight="1" x14ac:dyDescent="0.35">
      <c r="A849" s="42" t="s">
        <v>508</v>
      </c>
      <c r="B849" s="42" t="s">
        <v>1753</v>
      </c>
      <c r="C849" s="42" t="s">
        <v>2618</v>
      </c>
      <c r="D849" s="32" t="s">
        <v>2521</v>
      </c>
    </row>
    <row r="850" spans="1:4" ht="15" customHeight="1" x14ac:dyDescent="0.35">
      <c r="A850" s="42" t="s">
        <v>542</v>
      </c>
      <c r="B850" s="42" t="s">
        <v>1786</v>
      </c>
      <c r="C850" s="42" t="s">
        <v>2621</v>
      </c>
      <c r="D850" s="32" t="s">
        <v>2521</v>
      </c>
    </row>
    <row r="851" spans="1:4" ht="15" customHeight="1" x14ac:dyDescent="0.35">
      <c r="A851" s="42" t="s">
        <v>2629</v>
      </c>
      <c r="B851" s="42" t="s">
        <v>2664</v>
      </c>
      <c r="C851" s="42" t="s">
        <v>2628</v>
      </c>
      <c r="D851" s="32" t="s">
        <v>2521</v>
      </c>
    </row>
    <row r="852" spans="1:4" ht="15" customHeight="1" x14ac:dyDescent="0.35">
      <c r="A852" s="42" t="s">
        <v>685</v>
      </c>
      <c r="B852" s="42" t="s">
        <v>1927</v>
      </c>
      <c r="C852" s="42" t="s">
        <v>2628</v>
      </c>
      <c r="D852" s="32" t="s">
        <v>2521</v>
      </c>
    </row>
    <row r="853" spans="1:4" ht="15" customHeight="1" x14ac:dyDescent="0.35">
      <c r="A853" s="42" t="s">
        <v>1203</v>
      </c>
      <c r="B853" s="42" t="s">
        <v>2440</v>
      </c>
      <c r="C853" s="42" t="s">
        <v>2650</v>
      </c>
      <c r="D853" s="32" t="s">
        <v>2521</v>
      </c>
    </row>
    <row r="854" spans="1:4" ht="15" customHeight="1" x14ac:dyDescent="0.35">
      <c r="A854" s="42" t="s">
        <v>460</v>
      </c>
      <c r="B854" s="42" t="s">
        <v>1705</v>
      </c>
      <c r="C854" s="42" t="s">
        <v>2617</v>
      </c>
      <c r="D854" s="32" t="s">
        <v>2521</v>
      </c>
    </row>
    <row r="855" spans="1:4" ht="15" customHeight="1" x14ac:dyDescent="0.35">
      <c r="A855" s="42" t="s">
        <v>1087</v>
      </c>
      <c r="B855" s="42" t="s">
        <v>2326</v>
      </c>
      <c r="C855" s="42" t="s">
        <v>2644</v>
      </c>
      <c r="D855" s="32" t="s">
        <v>2521</v>
      </c>
    </row>
    <row r="856" spans="1:4" ht="15" customHeight="1" x14ac:dyDescent="0.35">
      <c r="A856" s="42" t="s">
        <v>1094</v>
      </c>
      <c r="B856" s="42" t="s">
        <v>2333</v>
      </c>
      <c r="C856" s="42" t="s">
        <v>2644</v>
      </c>
      <c r="D856" s="32" t="s">
        <v>2521</v>
      </c>
    </row>
    <row r="857" spans="1:4" ht="15" customHeight="1" x14ac:dyDescent="0.35">
      <c r="A857" s="42" t="s">
        <v>274</v>
      </c>
      <c r="B857" s="42" t="s">
        <v>1522</v>
      </c>
      <c r="C857" s="42" t="s">
        <v>2608</v>
      </c>
      <c r="D857" s="32" t="s">
        <v>2521</v>
      </c>
    </row>
    <row r="858" spans="1:4" ht="15" customHeight="1" x14ac:dyDescent="0.35">
      <c r="A858" s="42" t="s">
        <v>585</v>
      </c>
      <c r="B858" s="42" t="s">
        <v>1829</v>
      </c>
      <c r="C858" s="42" t="s">
        <v>2622</v>
      </c>
      <c r="D858" s="32" t="s">
        <v>2521</v>
      </c>
    </row>
    <row r="859" spans="1:4" ht="15" customHeight="1" x14ac:dyDescent="0.35">
      <c r="A859" s="42" t="s">
        <v>373</v>
      </c>
      <c r="B859" s="42" t="s">
        <v>1620</v>
      </c>
      <c r="C859" s="42" t="s">
        <v>2614</v>
      </c>
      <c r="D859" s="32" t="s">
        <v>2521</v>
      </c>
    </row>
    <row r="860" spans="1:4" ht="15" customHeight="1" x14ac:dyDescent="0.35">
      <c r="A860" s="42" t="s">
        <v>109</v>
      </c>
      <c r="B860" s="42" t="s">
        <v>1359</v>
      </c>
      <c r="C860" s="42" t="s">
        <v>2600</v>
      </c>
      <c r="D860" s="32" t="s">
        <v>2521</v>
      </c>
    </row>
    <row r="861" spans="1:4" ht="15" customHeight="1" x14ac:dyDescent="0.35">
      <c r="A861" s="42" t="s">
        <v>999</v>
      </c>
      <c r="B861" s="42" t="s">
        <v>2238</v>
      </c>
      <c r="C861" s="42" t="s">
        <v>2640</v>
      </c>
      <c r="D861" s="32" t="s">
        <v>2521</v>
      </c>
    </row>
    <row r="862" spans="1:4" ht="15" customHeight="1" x14ac:dyDescent="0.35">
      <c r="A862" s="42" t="s">
        <v>2845</v>
      </c>
      <c r="B862" s="42" t="s">
        <v>2796</v>
      </c>
      <c r="C862" s="42" t="s">
        <v>2640</v>
      </c>
      <c r="D862" s="32" t="s">
        <v>2521</v>
      </c>
    </row>
    <row r="863" spans="1:4" ht="15" customHeight="1" x14ac:dyDescent="0.35">
      <c r="A863" s="42" t="s">
        <v>618</v>
      </c>
      <c r="B863" s="42" t="s">
        <v>1861</v>
      </c>
      <c r="C863" s="42" t="s">
        <v>2623</v>
      </c>
      <c r="D863" s="32" t="s">
        <v>2521</v>
      </c>
    </row>
    <row r="864" spans="1:4" ht="15" customHeight="1" x14ac:dyDescent="0.35">
      <c r="A864" s="42" t="s">
        <v>1148</v>
      </c>
      <c r="B864" s="42" t="s">
        <v>2387</v>
      </c>
      <c r="C864" s="42" t="s">
        <v>2647</v>
      </c>
      <c r="D864" s="32" t="s">
        <v>2521</v>
      </c>
    </row>
    <row r="865" spans="1:4" ht="15" customHeight="1" x14ac:dyDescent="0.35">
      <c r="A865" s="42" t="s">
        <v>1118</v>
      </c>
      <c r="B865" s="42" t="s">
        <v>2357</v>
      </c>
      <c r="C865" s="42" t="s">
        <v>2645</v>
      </c>
      <c r="D865" s="32" t="s">
        <v>2521</v>
      </c>
    </row>
    <row r="866" spans="1:4" ht="15" customHeight="1" x14ac:dyDescent="0.35">
      <c r="A866" s="42" t="s">
        <v>2846</v>
      </c>
      <c r="B866" s="42" t="s">
        <v>2797</v>
      </c>
      <c r="C866" s="42" t="s">
        <v>2643</v>
      </c>
      <c r="D866" s="32" t="s">
        <v>2521</v>
      </c>
    </row>
    <row r="867" spans="1:4" ht="15" customHeight="1" x14ac:dyDescent="0.35">
      <c r="A867" s="42" t="s">
        <v>739</v>
      </c>
      <c r="B867" s="42" t="s">
        <v>1979</v>
      </c>
      <c r="C867" s="42" t="s">
        <v>2633</v>
      </c>
      <c r="D867" s="32" t="s">
        <v>2521</v>
      </c>
    </row>
    <row r="868" spans="1:4" ht="15" customHeight="1" x14ac:dyDescent="0.35">
      <c r="A868" s="42" t="s">
        <v>215</v>
      </c>
      <c r="B868" s="42" t="s">
        <v>1464</v>
      </c>
      <c r="C868" s="42" t="s">
        <v>2604</v>
      </c>
      <c r="D868" s="32" t="s">
        <v>2521</v>
      </c>
    </row>
    <row r="869" spans="1:4" ht="15" customHeight="1" x14ac:dyDescent="0.35">
      <c r="A869" s="42" t="s">
        <v>185</v>
      </c>
      <c r="B869" s="42" t="s">
        <v>1434</v>
      </c>
      <c r="C869" s="42" t="s">
        <v>2604</v>
      </c>
      <c r="D869" s="32" t="s">
        <v>2521</v>
      </c>
    </row>
    <row r="870" spans="1:4" ht="15" customHeight="1" x14ac:dyDescent="0.35">
      <c r="A870" s="42" t="s">
        <v>214</v>
      </c>
      <c r="B870" s="42" t="s">
        <v>1463</v>
      </c>
      <c r="C870" s="42" t="s">
        <v>2604</v>
      </c>
      <c r="D870" s="32" t="s">
        <v>2521</v>
      </c>
    </row>
    <row r="871" spans="1:4" ht="15" customHeight="1" x14ac:dyDescent="0.35">
      <c r="A871" s="42" t="s">
        <v>964</v>
      </c>
      <c r="B871" s="42" t="s">
        <v>2203</v>
      </c>
      <c r="C871" s="42" t="s">
        <v>2639</v>
      </c>
      <c r="D871" s="32" t="s">
        <v>2521</v>
      </c>
    </row>
    <row r="872" spans="1:4" ht="15" customHeight="1" x14ac:dyDescent="0.35">
      <c r="A872" s="42" t="s">
        <v>821</v>
      </c>
      <c r="B872" s="42" t="s">
        <v>2061</v>
      </c>
      <c r="C872" s="42" t="s">
        <v>2636</v>
      </c>
      <c r="D872" s="32" t="s">
        <v>2521</v>
      </c>
    </row>
    <row r="873" spans="1:4" ht="15" customHeight="1" x14ac:dyDescent="0.35">
      <c r="A873" s="42" t="s">
        <v>531</v>
      </c>
      <c r="B873" s="42" t="s">
        <v>1775</v>
      </c>
      <c r="C873" s="42" t="s">
        <v>2620</v>
      </c>
      <c r="D873" s="32" t="s">
        <v>2521</v>
      </c>
    </row>
    <row r="874" spans="1:4" ht="15" customHeight="1" x14ac:dyDescent="0.35">
      <c r="A874" s="42" t="s">
        <v>533</v>
      </c>
      <c r="B874" s="42" t="s">
        <v>1777</v>
      </c>
      <c r="C874" s="42" t="s">
        <v>2620</v>
      </c>
      <c r="D874" s="32" t="s">
        <v>2521</v>
      </c>
    </row>
    <row r="875" spans="1:4" ht="15" customHeight="1" x14ac:dyDescent="0.35">
      <c r="A875" s="42" t="s">
        <v>521</v>
      </c>
      <c r="B875" s="42" t="s">
        <v>1765</v>
      </c>
      <c r="C875" s="42" t="s">
        <v>2620</v>
      </c>
      <c r="D875" s="32" t="s">
        <v>2521</v>
      </c>
    </row>
    <row r="876" spans="1:4" ht="15" customHeight="1" x14ac:dyDescent="0.35">
      <c r="A876" s="42" t="s">
        <v>1175</v>
      </c>
      <c r="B876" s="42" t="s">
        <v>2413</v>
      </c>
      <c r="C876" s="42" t="s">
        <v>2649</v>
      </c>
      <c r="D876" s="32" t="s">
        <v>2521</v>
      </c>
    </row>
    <row r="877" spans="1:4" ht="15" customHeight="1" x14ac:dyDescent="0.35">
      <c r="A877" s="42" t="s">
        <v>922</v>
      </c>
      <c r="B877" s="42" t="s">
        <v>2162</v>
      </c>
      <c r="C877" s="42" t="s">
        <v>2638</v>
      </c>
      <c r="D877" s="32" t="s">
        <v>2521</v>
      </c>
    </row>
    <row r="878" spans="1:4" ht="15" customHeight="1" x14ac:dyDescent="0.35">
      <c r="A878" s="42" t="s">
        <v>1202</v>
      </c>
      <c r="B878" s="42" t="s">
        <v>2439</v>
      </c>
      <c r="C878" s="42" t="s">
        <v>2650</v>
      </c>
      <c r="D878" s="32" t="s">
        <v>2521</v>
      </c>
    </row>
    <row r="879" spans="1:4" ht="15" customHeight="1" x14ac:dyDescent="0.35">
      <c r="A879" s="42" t="s">
        <v>996</v>
      </c>
      <c r="B879" s="42" t="s">
        <v>2235</v>
      </c>
      <c r="C879" s="42" t="s">
        <v>2640</v>
      </c>
      <c r="D879" s="32" t="s">
        <v>2521</v>
      </c>
    </row>
    <row r="880" spans="1:4" ht="15" customHeight="1" x14ac:dyDescent="0.35">
      <c r="A880" s="42" t="s">
        <v>656</v>
      </c>
      <c r="B880" s="42" t="s">
        <v>1899</v>
      </c>
      <c r="C880" s="42" t="s">
        <v>2628</v>
      </c>
      <c r="D880" s="32" t="s">
        <v>2521</v>
      </c>
    </row>
    <row r="881" spans="1:4" ht="15" customHeight="1" x14ac:dyDescent="0.35">
      <c r="A881" s="42" t="s">
        <v>1090</v>
      </c>
      <c r="B881" s="42" t="s">
        <v>2329</v>
      </c>
      <c r="C881" s="42" t="s">
        <v>2644</v>
      </c>
      <c r="D881" s="32" t="s">
        <v>2521</v>
      </c>
    </row>
    <row r="882" spans="1:4" ht="15" customHeight="1" x14ac:dyDescent="0.35">
      <c r="A882" s="42" t="s">
        <v>571</v>
      </c>
      <c r="B882" s="42" t="s">
        <v>1815</v>
      </c>
      <c r="C882" s="42" t="s">
        <v>2622</v>
      </c>
      <c r="D882" s="32" t="s">
        <v>2521</v>
      </c>
    </row>
    <row r="883" spans="1:4" ht="15" customHeight="1" x14ac:dyDescent="0.35">
      <c r="A883" s="42" t="s">
        <v>556</v>
      </c>
      <c r="B883" s="42" t="s">
        <v>1800</v>
      </c>
      <c r="C883" s="42" t="s">
        <v>2621</v>
      </c>
      <c r="D883" s="32" t="s">
        <v>2521</v>
      </c>
    </row>
    <row r="884" spans="1:4" ht="15" customHeight="1" x14ac:dyDescent="0.35">
      <c r="A884" s="42" t="s">
        <v>573</v>
      </c>
      <c r="B884" s="42" t="s">
        <v>1817</v>
      </c>
      <c r="C884" s="42" t="s">
        <v>2622</v>
      </c>
      <c r="D884" s="32" t="s">
        <v>2521</v>
      </c>
    </row>
    <row r="885" spans="1:4" ht="15" customHeight="1" x14ac:dyDescent="0.35">
      <c r="A885" s="42" t="s">
        <v>607</v>
      </c>
      <c r="B885" s="42" t="s">
        <v>1850</v>
      </c>
      <c r="C885" s="42" t="s">
        <v>2622</v>
      </c>
      <c r="D885" s="32" t="s">
        <v>2521</v>
      </c>
    </row>
    <row r="886" spans="1:4" ht="15" customHeight="1" x14ac:dyDescent="0.35">
      <c r="A886" s="42" t="s">
        <v>1028</v>
      </c>
      <c r="B886" s="42" t="s">
        <v>2267</v>
      </c>
      <c r="C886" s="42" t="s">
        <v>2643</v>
      </c>
      <c r="D886" s="32" t="s">
        <v>2521</v>
      </c>
    </row>
    <row r="887" spans="1:4" ht="15" customHeight="1" x14ac:dyDescent="0.35">
      <c r="A887" s="42" t="s">
        <v>452</v>
      </c>
      <c r="B887" s="42" t="s">
        <v>1697</v>
      </c>
      <c r="C887" s="42" t="s">
        <v>2617</v>
      </c>
      <c r="D887" s="32" t="s">
        <v>2521</v>
      </c>
    </row>
    <row r="888" spans="1:4" ht="15" customHeight="1" x14ac:dyDescent="0.35">
      <c r="A888" s="42" t="s">
        <v>741</v>
      </c>
      <c r="B888" s="42" t="s">
        <v>1981</v>
      </c>
      <c r="C888" s="42" t="s">
        <v>2633</v>
      </c>
      <c r="D888" s="32" t="s">
        <v>2521</v>
      </c>
    </row>
    <row r="889" spans="1:4" ht="15" customHeight="1" x14ac:dyDescent="0.35">
      <c r="A889" s="42" t="s">
        <v>972</v>
      </c>
      <c r="B889" s="42" t="s">
        <v>2211</v>
      </c>
      <c r="C889" s="42" t="s">
        <v>2639</v>
      </c>
      <c r="D889" s="32" t="s">
        <v>2521</v>
      </c>
    </row>
    <row r="890" spans="1:4" ht="15" customHeight="1" x14ac:dyDescent="0.35">
      <c r="A890" s="42" t="s">
        <v>489</v>
      </c>
      <c r="B890" s="42" t="s">
        <v>1734</v>
      </c>
      <c r="C890" s="42" t="s">
        <v>2618</v>
      </c>
      <c r="D890" s="32" t="s">
        <v>2521</v>
      </c>
    </row>
    <row r="891" spans="1:4" ht="15" customHeight="1" x14ac:dyDescent="0.35">
      <c r="A891" s="42" t="s">
        <v>409</v>
      </c>
      <c r="B891" s="42" t="s">
        <v>1655</v>
      </c>
      <c r="C891" s="42" t="s">
        <v>2616</v>
      </c>
      <c r="D891" s="32" t="s">
        <v>2521</v>
      </c>
    </row>
    <row r="892" spans="1:4" ht="15" customHeight="1" x14ac:dyDescent="0.35">
      <c r="A892" s="42" t="s">
        <v>984</v>
      </c>
      <c r="B892" s="42" t="s">
        <v>2223</v>
      </c>
      <c r="C892" s="42" t="s">
        <v>2640</v>
      </c>
      <c r="D892" s="32" t="s">
        <v>2521</v>
      </c>
    </row>
    <row r="893" spans="1:4" ht="15" customHeight="1" x14ac:dyDescent="0.35">
      <c r="A893" s="42" t="s">
        <v>680</v>
      </c>
      <c r="B893" s="42" t="s">
        <v>1922</v>
      </c>
      <c r="C893" s="42" t="s">
        <v>2628</v>
      </c>
      <c r="D893" s="32" t="s">
        <v>2521</v>
      </c>
    </row>
    <row r="894" spans="1:4" ht="15" customHeight="1" x14ac:dyDescent="0.35">
      <c r="A894" s="42" t="s">
        <v>664</v>
      </c>
      <c r="B894" s="42" t="s">
        <v>1906</v>
      </c>
      <c r="C894" s="42" t="s">
        <v>2628</v>
      </c>
      <c r="D894" s="32" t="s">
        <v>2521</v>
      </c>
    </row>
    <row r="895" spans="1:4" ht="15" customHeight="1" x14ac:dyDescent="0.35">
      <c r="A895" s="42" t="s">
        <v>1117</v>
      </c>
      <c r="B895" s="42" t="s">
        <v>2356</v>
      </c>
      <c r="C895" s="42" t="s">
        <v>2645</v>
      </c>
      <c r="D895" s="32" t="s">
        <v>2521</v>
      </c>
    </row>
    <row r="896" spans="1:4" ht="15" customHeight="1" x14ac:dyDescent="0.35">
      <c r="A896" s="42" t="s">
        <v>1096</v>
      </c>
      <c r="B896" s="42" t="s">
        <v>2335</v>
      </c>
      <c r="C896" s="42" t="s">
        <v>2645</v>
      </c>
      <c r="D896" s="32" t="s">
        <v>2521</v>
      </c>
    </row>
    <row r="897" spans="1:4" ht="15" customHeight="1" x14ac:dyDescent="0.35">
      <c r="A897" s="42" t="s">
        <v>973</v>
      </c>
      <c r="B897" s="42" t="s">
        <v>2212</v>
      </c>
      <c r="C897" s="42" t="s">
        <v>2639</v>
      </c>
      <c r="D897" s="32" t="s">
        <v>2521</v>
      </c>
    </row>
    <row r="898" spans="1:4" ht="15" customHeight="1" x14ac:dyDescent="0.35">
      <c r="A898" s="42" t="s">
        <v>313</v>
      </c>
      <c r="B898" s="42" t="s">
        <v>1561</v>
      </c>
      <c r="C898" s="42" t="s">
        <v>2610</v>
      </c>
      <c r="D898" s="32" t="s">
        <v>2521</v>
      </c>
    </row>
    <row r="899" spans="1:4" ht="15" customHeight="1" x14ac:dyDescent="0.35">
      <c r="A899" s="42" t="s">
        <v>1129</v>
      </c>
      <c r="B899" s="42" t="s">
        <v>2368</v>
      </c>
      <c r="C899" s="42" t="s">
        <v>2646</v>
      </c>
      <c r="D899" s="32" t="s">
        <v>2521</v>
      </c>
    </row>
    <row r="900" spans="1:4" ht="15" customHeight="1" x14ac:dyDescent="0.35">
      <c r="A900" s="42" t="s">
        <v>421</v>
      </c>
      <c r="B900" s="42" t="s">
        <v>1667</v>
      </c>
      <c r="C900" s="42" t="s">
        <v>2617</v>
      </c>
      <c r="D900" s="32" t="s">
        <v>2521</v>
      </c>
    </row>
    <row r="901" spans="1:4" ht="15" customHeight="1" x14ac:dyDescent="0.35">
      <c r="A901" s="42" t="s">
        <v>242</v>
      </c>
      <c r="B901" s="42" t="s">
        <v>1491</v>
      </c>
      <c r="C901" s="42" t="s">
        <v>2608</v>
      </c>
      <c r="D901" s="32" t="s">
        <v>2521</v>
      </c>
    </row>
    <row r="902" spans="1:4" ht="15" customHeight="1" x14ac:dyDescent="0.35">
      <c r="A902" s="42" t="s">
        <v>266</v>
      </c>
      <c r="B902" s="42" t="s">
        <v>1514</v>
      </c>
      <c r="C902" s="42" t="s">
        <v>2608</v>
      </c>
      <c r="D902" s="32" t="s">
        <v>2521</v>
      </c>
    </row>
    <row r="903" spans="1:4" ht="15" customHeight="1" x14ac:dyDescent="0.35">
      <c r="A903" s="42" t="s">
        <v>1213</v>
      </c>
      <c r="B903" s="42" t="s">
        <v>2450</v>
      </c>
      <c r="C903" s="42" t="s">
        <v>2650</v>
      </c>
      <c r="D903" s="32" t="s">
        <v>2521</v>
      </c>
    </row>
    <row r="904" spans="1:4" ht="15" customHeight="1" x14ac:dyDescent="0.35">
      <c r="A904" s="42" t="s">
        <v>1225</v>
      </c>
      <c r="B904" s="42" t="s">
        <v>2462</v>
      </c>
      <c r="C904" s="42" t="s">
        <v>2650</v>
      </c>
      <c r="D904" s="32" t="s">
        <v>2521</v>
      </c>
    </row>
    <row r="905" spans="1:4" ht="15" customHeight="1" x14ac:dyDescent="0.35">
      <c r="A905" s="42" t="s">
        <v>180</v>
      </c>
      <c r="B905" s="42" t="s">
        <v>1429</v>
      </c>
      <c r="C905" s="42" t="s">
        <v>2604</v>
      </c>
      <c r="D905" s="32" t="s">
        <v>2521</v>
      </c>
    </row>
    <row r="906" spans="1:4" ht="15" customHeight="1" x14ac:dyDescent="0.35">
      <c r="A906" s="42" t="s">
        <v>486</v>
      </c>
      <c r="B906" s="42" t="s">
        <v>1731</v>
      </c>
      <c r="C906" s="42" t="s">
        <v>2618</v>
      </c>
      <c r="D906" s="32" t="s">
        <v>2521</v>
      </c>
    </row>
    <row r="907" spans="1:4" ht="15" customHeight="1" x14ac:dyDescent="0.35">
      <c r="A907" s="42" t="s">
        <v>982</v>
      </c>
      <c r="B907" s="42" t="s">
        <v>2221</v>
      </c>
      <c r="C907" s="42" t="s">
        <v>2640</v>
      </c>
      <c r="D907" s="32" t="s">
        <v>2521</v>
      </c>
    </row>
    <row r="908" spans="1:4" ht="15" customHeight="1" x14ac:dyDescent="0.35">
      <c r="A908" s="42" t="s">
        <v>706</v>
      </c>
      <c r="B908" s="42" t="s">
        <v>1947</v>
      </c>
      <c r="C908" s="42" t="s">
        <v>2631</v>
      </c>
      <c r="D908" s="32" t="s">
        <v>2521</v>
      </c>
    </row>
    <row r="909" spans="1:4" ht="15" customHeight="1" x14ac:dyDescent="0.35">
      <c r="A909" s="42" t="s">
        <v>468</v>
      </c>
      <c r="B909" s="42" t="s">
        <v>1713</v>
      </c>
      <c r="C909" s="42" t="s">
        <v>2617</v>
      </c>
      <c r="D909" s="32" t="s">
        <v>2521</v>
      </c>
    </row>
    <row r="910" spans="1:4" ht="15" customHeight="1" x14ac:dyDescent="0.35">
      <c r="A910" s="42" t="s">
        <v>478</v>
      </c>
      <c r="B910" s="42" t="s">
        <v>1723</v>
      </c>
      <c r="C910" s="42" t="s">
        <v>2617</v>
      </c>
      <c r="D910" s="32" t="s">
        <v>2521</v>
      </c>
    </row>
    <row r="911" spans="1:4" ht="15" customHeight="1" x14ac:dyDescent="0.35">
      <c r="A911" s="42" t="s">
        <v>37</v>
      </c>
      <c r="B911" s="42" t="s">
        <v>1287</v>
      </c>
      <c r="C911" s="42" t="s">
        <v>2598</v>
      </c>
      <c r="D911" s="32" t="s">
        <v>2521</v>
      </c>
    </row>
    <row r="912" spans="1:4" ht="15" customHeight="1" x14ac:dyDescent="0.35">
      <c r="A912" s="42" t="s">
        <v>708</v>
      </c>
      <c r="B912" s="42" t="s">
        <v>1949</v>
      </c>
      <c r="C912" s="42" t="s">
        <v>2631</v>
      </c>
      <c r="D912" s="32" t="s">
        <v>2521</v>
      </c>
    </row>
    <row r="913" spans="1:4" ht="15" customHeight="1" x14ac:dyDescent="0.35">
      <c r="A913" s="42" t="s">
        <v>81</v>
      </c>
      <c r="B913" s="42" t="s">
        <v>1331</v>
      </c>
      <c r="C913" s="42" t="s">
        <v>2599</v>
      </c>
      <c r="D913" s="32" t="s">
        <v>2521</v>
      </c>
    </row>
    <row r="914" spans="1:4" ht="15" customHeight="1" x14ac:dyDescent="0.35">
      <c r="A914" s="42" t="s">
        <v>1115</v>
      </c>
      <c r="B914" s="42" t="s">
        <v>2354</v>
      </c>
      <c r="C914" s="42" t="s">
        <v>2645</v>
      </c>
      <c r="D914" s="32" t="s">
        <v>2521</v>
      </c>
    </row>
    <row r="915" spans="1:4" ht="15" customHeight="1" x14ac:dyDescent="0.35">
      <c r="A915" s="42" t="s">
        <v>42</v>
      </c>
      <c r="B915" s="42" t="s">
        <v>1292</v>
      </c>
      <c r="C915" s="42" t="s">
        <v>2598</v>
      </c>
      <c r="D915" s="32" t="s">
        <v>2521</v>
      </c>
    </row>
    <row r="916" spans="1:4" ht="15" customHeight="1" x14ac:dyDescent="0.35">
      <c r="A916" s="42" t="s">
        <v>39</v>
      </c>
      <c r="B916" s="42" t="s">
        <v>1289</v>
      </c>
      <c r="C916" s="42" t="s">
        <v>2598</v>
      </c>
      <c r="D916" s="32" t="s">
        <v>2521</v>
      </c>
    </row>
    <row r="917" spans="1:4" ht="15" customHeight="1" x14ac:dyDescent="0.35">
      <c r="A917" s="42" t="s">
        <v>41</v>
      </c>
      <c r="B917" s="42" t="s">
        <v>1291</v>
      </c>
      <c r="C917" s="42" t="s">
        <v>2598</v>
      </c>
      <c r="D917" s="32" t="s">
        <v>2521</v>
      </c>
    </row>
    <row r="918" spans="1:4" ht="15" customHeight="1" x14ac:dyDescent="0.35">
      <c r="A918" s="42" t="s">
        <v>44</v>
      </c>
      <c r="B918" s="42" t="s">
        <v>1294</v>
      </c>
      <c r="C918" s="42" t="s">
        <v>2598</v>
      </c>
      <c r="D918" s="32" t="s">
        <v>2521</v>
      </c>
    </row>
    <row r="919" spans="1:4" ht="15" customHeight="1" x14ac:dyDescent="0.35">
      <c r="A919" s="42" t="s">
        <v>1179</v>
      </c>
      <c r="B919" s="42" t="s">
        <v>2417</v>
      </c>
      <c r="C919" s="42" t="s">
        <v>2649</v>
      </c>
      <c r="D919" s="32" t="s">
        <v>2521</v>
      </c>
    </row>
    <row r="920" spans="1:4" ht="15" customHeight="1" x14ac:dyDescent="0.35">
      <c r="A920" s="42" t="s">
        <v>1184</v>
      </c>
      <c r="B920" s="42" t="s">
        <v>2422</v>
      </c>
      <c r="C920" s="42" t="s">
        <v>2649</v>
      </c>
      <c r="D920" s="32" t="s">
        <v>2521</v>
      </c>
    </row>
    <row r="921" spans="1:4" ht="15" customHeight="1" x14ac:dyDescent="0.35">
      <c r="A921" s="42" t="s">
        <v>1193</v>
      </c>
      <c r="B921" s="42" t="s">
        <v>2430</v>
      </c>
      <c r="C921" s="42" t="s">
        <v>2649</v>
      </c>
      <c r="D921" s="32" t="s">
        <v>2521</v>
      </c>
    </row>
    <row r="922" spans="1:4" ht="15" customHeight="1" x14ac:dyDescent="0.35">
      <c r="A922" s="42" t="s">
        <v>610</v>
      </c>
      <c r="B922" s="42" t="s">
        <v>1853</v>
      </c>
      <c r="C922" s="42" t="s">
        <v>2622</v>
      </c>
      <c r="D922" s="32" t="s">
        <v>2521</v>
      </c>
    </row>
    <row r="923" spans="1:4" ht="15" customHeight="1" x14ac:dyDescent="0.35">
      <c r="A923" s="42" t="s">
        <v>1004</v>
      </c>
      <c r="B923" s="42" t="s">
        <v>2243</v>
      </c>
      <c r="C923" s="42" t="s">
        <v>2641</v>
      </c>
      <c r="D923" s="32" t="s">
        <v>2521</v>
      </c>
    </row>
    <row r="924" spans="1:4" ht="15" customHeight="1" x14ac:dyDescent="0.35">
      <c r="A924" s="42" t="s">
        <v>1279</v>
      </c>
      <c r="B924" s="42" t="s">
        <v>2514</v>
      </c>
      <c r="C924" s="42" t="s">
        <v>2652</v>
      </c>
      <c r="D924" s="32" t="s">
        <v>2521</v>
      </c>
    </row>
    <row r="925" spans="1:4" ht="15" customHeight="1" x14ac:dyDescent="0.35">
      <c r="A925" s="42" t="s">
        <v>1200</v>
      </c>
      <c r="B925" s="42" t="s">
        <v>2437</v>
      </c>
      <c r="C925" s="42" t="s">
        <v>2650</v>
      </c>
      <c r="D925" s="32" t="s">
        <v>2521</v>
      </c>
    </row>
    <row r="926" spans="1:4" ht="15" customHeight="1" x14ac:dyDescent="0.35">
      <c r="A926" s="42" t="s">
        <v>831</v>
      </c>
      <c r="B926" s="42" t="s">
        <v>2071</v>
      </c>
      <c r="C926" s="42" t="s">
        <v>2636</v>
      </c>
      <c r="D926" s="32" t="s">
        <v>2521</v>
      </c>
    </row>
    <row r="927" spans="1:4" ht="15" customHeight="1" x14ac:dyDescent="0.35">
      <c r="A927" s="42" t="s">
        <v>815</v>
      </c>
      <c r="B927" s="42" t="s">
        <v>2055</v>
      </c>
      <c r="C927" s="42" t="s">
        <v>2636</v>
      </c>
      <c r="D927" s="32" t="s">
        <v>2521</v>
      </c>
    </row>
    <row r="928" spans="1:4" ht="15" customHeight="1" x14ac:dyDescent="0.35">
      <c r="A928" s="42" t="s">
        <v>120</v>
      </c>
      <c r="B928" s="42" t="s">
        <v>1370</v>
      </c>
      <c r="C928" s="42" t="s">
        <v>2601</v>
      </c>
      <c r="D928" s="32" t="s">
        <v>2521</v>
      </c>
    </row>
    <row r="929" spans="1:4" ht="15" customHeight="1" x14ac:dyDescent="0.35">
      <c r="A929" s="42" t="s">
        <v>1135</v>
      </c>
      <c r="B929" s="42" t="s">
        <v>2374</v>
      </c>
      <c r="C929" s="42" t="s">
        <v>2646</v>
      </c>
      <c r="D929" s="32" t="s">
        <v>2521</v>
      </c>
    </row>
    <row r="930" spans="1:4" ht="15" customHeight="1" x14ac:dyDescent="0.35">
      <c r="A930" s="42" t="s">
        <v>595</v>
      </c>
      <c r="B930" s="42" t="s">
        <v>1839</v>
      </c>
      <c r="C930" s="42" t="s">
        <v>2622</v>
      </c>
      <c r="D930" s="32" t="s">
        <v>2521</v>
      </c>
    </row>
    <row r="931" spans="1:4" ht="15" customHeight="1" x14ac:dyDescent="0.35">
      <c r="A931" s="42" t="s">
        <v>1075</v>
      </c>
      <c r="B931" s="42" t="s">
        <v>2314</v>
      </c>
      <c r="C931" s="42" t="s">
        <v>2644</v>
      </c>
      <c r="D931" s="32" t="s">
        <v>2521</v>
      </c>
    </row>
    <row r="932" spans="1:4" ht="15" customHeight="1" x14ac:dyDescent="0.35">
      <c r="A932" s="42" t="s">
        <v>1067</v>
      </c>
      <c r="B932" s="42" t="s">
        <v>2306</v>
      </c>
      <c r="C932" s="42" t="s">
        <v>2644</v>
      </c>
      <c r="D932" s="32" t="s">
        <v>2521</v>
      </c>
    </row>
    <row r="933" spans="1:4" ht="15" customHeight="1" x14ac:dyDescent="0.35">
      <c r="A933" s="42" t="s">
        <v>1105</v>
      </c>
      <c r="B933" s="42" t="s">
        <v>2344</v>
      </c>
      <c r="C933" s="42" t="s">
        <v>2645</v>
      </c>
      <c r="D933" s="32" t="s">
        <v>2521</v>
      </c>
    </row>
    <row r="934" spans="1:4" ht="15" customHeight="1" x14ac:dyDescent="0.35">
      <c r="A934" s="42" t="s">
        <v>886</v>
      </c>
      <c r="B934" s="42" t="s">
        <v>2126</v>
      </c>
      <c r="C934" s="42" t="s">
        <v>2637</v>
      </c>
      <c r="D934" s="32" t="s">
        <v>2521</v>
      </c>
    </row>
    <row r="935" spans="1:4" ht="15" customHeight="1" x14ac:dyDescent="0.35">
      <c r="A935" s="42" t="s">
        <v>1045</v>
      </c>
      <c r="B935" s="42" t="s">
        <v>2284</v>
      </c>
      <c r="C935" s="42" t="s">
        <v>2643</v>
      </c>
      <c r="D935" s="32" t="s">
        <v>2521</v>
      </c>
    </row>
    <row r="936" spans="1:4" ht="15" customHeight="1" x14ac:dyDescent="0.35">
      <c r="A936" s="42" t="s">
        <v>624</v>
      </c>
      <c r="B936" s="42" t="s">
        <v>1867</v>
      </c>
      <c r="C936" s="42" t="s">
        <v>2623</v>
      </c>
      <c r="D936" s="32" t="s">
        <v>2521</v>
      </c>
    </row>
    <row r="937" spans="1:4" ht="15" customHeight="1" x14ac:dyDescent="0.35">
      <c r="A937" s="42" t="s">
        <v>407</v>
      </c>
      <c r="B937" s="42" t="s">
        <v>1653</v>
      </c>
      <c r="C937" s="42" t="s">
        <v>2616</v>
      </c>
      <c r="D937" s="32" t="s">
        <v>2521</v>
      </c>
    </row>
    <row r="938" spans="1:4" ht="15" customHeight="1" x14ac:dyDescent="0.35">
      <c r="A938" s="42" t="s">
        <v>152</v>
      </c>
      <c r="B938" s="42" t="s">
        <v>1401</v>
      </c>
      <c r="C938" s="42" t="s">
        <v>2602</v>
      </c>
      <c r="D938" s="32" t="s">
        <v>2521</v>
      </c>
    </row>
    <row r="939" spans="1:4" ht="15" customHeight="1" x14ac:dyDescent="0.35">
      <c r="A939" s="42" t="s">
        <v>2619</v>
      </c>
      <c r="B939" s="42" t="s">
        <v>2665</v>
      </c>
      <c r="C939" s="42" t="s">
        <v>2618</v>
      </c>
      <c r="D939" s="32" t="s">
        <v>2521</v>
      </c>
    </row>
    <row r="940" spans="1:4" ht="15" customHeight="1" x14ac:dyDescent="0.35">
      <c r="A940" s="42" t="s">
        <v>390</v>
      </c>
      <c r="B940" s="42" t="s">
        <v>1637</v>
      </c>
      <c r="C940" s="42" t="s">
        <v>2615</v>
      </c>
      <c r="D940" s="32" t="s">
        <v>2521</v>
      </c>
    </row>
    <row r="941" spans="1:4" ht="15" customHeight="1" x14ac:dyDescent="0.35">
      <c r="A941" s="42" t="s">
        <v>106</v>
      </c>
      <c r="B941" s="42" t="s">
        <v>1356</v>
      </c>
      <c r="C941" s="42" t="s">
        <v>2600</v>
      </c>
      <c r="D941" s="32" t="s">
        <v>2521</v>
      </c>
    </row>
    <row r="942" spans="1:4" ht="15" customHeight="1" x14ac:dyDescent="0.35">
      <c r="A942" s="42" t="s">
        <v>1064</v>
      </c>
      <c r="B942" s="42" t="s">
        <v>2303</v>
      </c>
      <c r="C942" s="42" t="s">
        <v>2644</v>
      </c>
      <c r="D942" s="32" t="s">
        <v>2521</v>
      </c>
    </row>
    <row r="943" spans="1:4" ht="15" customHeight="1" x14ac:dyDescent="0.35">
      <c r="A943" s="42" t="s">
        <v>2847</v>
      </c>
      <c r="B943" s="42" t="s">
        <v>2798</v>
      </c>
      <c r="C943" s="42" t="s">
        <v>2600</v>
      </c>
      <c r="D943" s="32" t="s">
        <v>2521</v>
      </c>
    </row>
    <row r="944" spans="1:4" ht="15" customHeight="1" x14ac:dyDescent="0.35">
      <c r="A944" s="42" t="s">
        <v>1143</v>
      </c>
      <c r="B944" s="42" t="s">
        <v>2382</v>
      </c>
      <c r="C944" s="42" t="s">
        <v>2646</v>
      </c>
      <c r="D944" s="32" t="s">
        <v>2521</v>
      </c>
    </row>
    <row r="945" spans="1:4" ht="15" customHeight="1" x14ac:dyDescent="0.35">
      <c r="A945" s="42" t="s">
        <v>616</v>
      </c>
      <c r="B945" s="42" t="s">
        <v>1859</v>
      </c>
      <c r="C945" s="42" t="s">
        <v>2623</v>
      </c>
      <c r="D945" s="32" t="s">
        <v>2521</v>
      </c>
    </row>
    <row r="946" spans="1:4" ht="15" customHeight="1" x14ac:dyDescent="0.35">
      <c r="A946" s="42" t="s">
        <v>380</v>
      </c>
      <c r="B946" s="42" t="s">
        <v>1627</v>
      </c>
      <c r="C946" s="42" t="s">
        <v>2614</v>
      </c>
      <c r="D946" s="32" t="s">
        <v>2521</v>
      </c>
    </row>
    <row r="947" spans="1:4" ht="15" customHeight="1" x14ac:dyDescent="0.35">
      <c r="A947" s="42" t="s">
        <v>998</v>
      </c>
      <c r="B947" s="42" t="s">
        <v>2237</v>
      </c>
      <c r="C947" s="42" t="s">
        <v>2640</v>
      </c>
      <c r="D947" s="32" t="s">
        <v>2521</v>
      </c>
    </row>
    <row r="948" spans="1:4" ht="15" customHeight="1" x14ac:dyDescent="0.35">
      <c r="A948" s="42" t="s">
        <v>370</v>
      </c>
      <c r="B948" s="42" t="s">
        <v>1617</v>
      </c>
      <c r="C948" s="42" t="s">
        <v>2614</v>
      </c>
      <c r="D948" s="32" t="s">
        <v>2521</v>
      </c>
    </row>
    <row r="949" spans="1:4" ht="15" customHeight="1" x14ac:dyDescent="0.35">
      <c r="A949" s="42" t="s">
        <v>874</v>
      </c>
      <c r="B949" s="42" t="s">
        <v>2114</v>
      </c>
      <c r="C949" s="42" t="s">
        <v>2637</v>
      </c>
      <c r="D949" s="32" t="s">
        <v>2521</v>
      </c>
    </row>
    <row r="950" spans="1:4" ht="15" customHeight="1" x14ac:dyDescent="0.35">
      <c r="A950" s="42" t="s">
        <v>1215</v>
      </c>
      <c r="B950" s="42" t="s">
        <v>2452</v>
      </c>
      <c r="C950" s="42" t="s">
        <v>2650</v>
      </c>
      <c r="D950" s="32" t="s">
        <v>2521</v>
      </c>
    </row>
    <row r="951" spans="1:4" ht="15" customHeight="1" x14ac:dyDescent="0.35">
      <c r="A951" s="42" t="s">
        <v>1006</v>
      </c>
      <c r="B951" s="42" t="s">
        <v>2245</v>
      </c>
      <c r="C951" s="42" t="s">
        <v>2641</v>
      </c>
      <c r="D951" s="32" t="s">
        <v>2521</v>
      </c>
    </row>
    <row r="952" spans="1:4" ht="15" customHeight="1" x14ac:dyDescent="0.35">
      <c r="A952" s="42" t="s">
        <v>2848</v>
      </c>
      <c r="B952" s="42" t="s">
        <v>2799</v>
      </c>
      <c r="C952" s="42" t="s">
        <v>2641</v>
      </c>
      <c r="D952" s="32" t="s">
        <v>2521</v>
      </c>
    </row>
    <row r="953" spans="1:4" ht="15" customHeight="1" x14ac:dyDescent="0.35">
      <c r="A953" s="42" t="s">
        <v>631</v>
      </c>
      <c r="B953" s="42" t="s">
        <v>1874</v>
      </c>
      <c r="C953" s="42" t="s">
        <v>2623</v>
      </c>
      <c r="D953" s="32" t="s">
        <v>2521</v>
      </c>
    </row>
    <row r="954" spans="1:4" ht="15" customHeight="1" x14ac:dyDescent="0.35">
      <c r="A954" s="42" t="s">
        <v>669</v>
      </c>
      <c r="B954" s="42" t="s">
        <v>1911</v>
      </c>
      <c r="C954" s="42" t="s">
        <v>2628</v>
      </c>
      <c r="D954" s="32" t="s">
        <v>2521</v>
      </c>
    </row>
    <row r="955" spans="1:4" ht="15" customHeight="1" x14ac:dyDescent="0.35">
      <c r="A955" s="42" t="s">
        <v>306</v>
      </c>
      <c r="B955" s="42" t="s">
        <v>1554</v>
      </c>
      <c r="C955" s="42" t="s">
        <v>2610</v>
      </c>
      <c r="D955" s="32" t="s">
        <v>2521</v>
      </c>
    </row>
    <row r="956" spans="1:4" ht="15" customHeight="1" x14ac:dyDescent="0.35">
      <c r="A956" s="42" t="s">
        <v>91</v>
      </c>
      <c r="B956" s="42" t="s">
        <v>1341</v>
      </c>
      <c r="C956" s="42" t="s">
        <v>2600</v>
      </c>
      <c r="D956" s="32" t="s">
        <v>2521</v>
      </c>
    </row>
    <row r="957" spans="1:4" ht="15" customHeight="1" x14ac:dyDescent="0.35">
      <c r="A957" s="42" t="s">
        <v>92</v>
      </c>
      <c r="B957" s="42" t="s">
        <v>1342</v>
      </c>
      <c r="C957" s="42" t="s">
        <v>2600</v>
      </c>
      <c r="D957" s="32" t="s">
        <v>2521</v>
      </c>
    </row>
    <row r="958" spans="1:4" ht="15" customHeight="1" x14ac:dyDescent="0.35">
      <c r="A958" s="42" t="s">
        <v>250</v>
      </c>
      <c r="B958" s="42" t="s">
        <v>1499</v>
      </c>
      <c r="C958" s="42" t="s">
        <v>2608</v>
      </c>
      <c r="D958" s="32" t="s">
        <v>2521</v>
      </c>
    </row>
    <row r="959" spans="1:4" ht="15" customHeight="1" x14ac:dyDescent="0.35">
      <c r="A959" s="42" t="s">
        <v>697</v>
      </c>
      <c r="B959" s="42" t="s">
        <v>1938</v>
      </c>
      <c r="C959" s="42" t="s">
        <v>2631</v>
      </c>
      <c r="D959" s="32" t="s">
        <v>2521</v>
      </c>
    </row>
    <row r="960" spans="1:4" ht="15" customHeight="1" x14ac:dyDescent="0.35">
      <c r="A960" s="42" t="s">
        <v>99</v>
      </c>
      <c r="B960" s="42" t="s">
        <v>1349</v>
      </c>
      <c r="C960" s="42" t="s">
        <v>2600</v>
      </c>
      <c r="D960" s="32" t="s">
        <v>2521</v>
      </c>
    </row>
    <row r="961" spans="1:4" ht="15" customHeight="1" x14ac:dyDescent="0.35">
      <c r="A961" s="42" t="s">
        <v>96</v>
      </c>
      <c r="B961" s="42" t="s">
        <v>1346</v>
      </c>
      <c r="C961" s="42" t="s">
        <v>2600</v>
      </c>
      <c r="D961" s="32" t="s">
        <v>2521</v>
      </c>
    </row>
    <row r="962" spans="1:4" ht="15" customHeight="1" x14ac:dyDescent="0.35">
      <c r="A962" s="42" t="s">
        <v>89</v>
      </c>
      <c r="B962" s="42" t="s">
        <v>1339</v>
      </c>
      <c r="C962" s="42" t="s">
        <v>2600</v>
      </c>
      <c r="D962" s="32" t="s">
        <v>2521</v>
      </c>
    </row>
    <row r="963" spans="1:4" ht="15" customHeight="1" x14ac:dyDescent="0.35">
      <c r="A963" s="42" t="s">
        <v>356</v>
      </c>
      <c r="B963" s="42" t="s">
        <v>1603</v>
      </c>
      <c r="C963" s="42" t="s">
        <v>2613</v>
      </c>
      <c r="D963" s="32" t="s">
        <v>2521</v>
      </c>
    </row>
    <row r="964" spans="1:4" ht="15" customHeight="1" x14ac:dyDescent="0.35">
      <c r="A964" s="42" t="s">
        <v>535</v>
      </c>
      <c r="B964" s="42" t="s">
        <v>1779</v>
      </c>
      <c r="C964" s="42" t="s">
        <v>2620</v>
      </c>
      <c r="D964" s="32" t="s">
        <v>2521</v>
      </c>
    </row>
    <row r="965" spans="1:4" ht="15" customHeight="1" x14ac:dyDescent="0.35">
      <c r="A965" s="42" t="s">
        <v>481</v>
      </c>
      <c r="B965" s="42" t="s">
        <v>1726</v>
      </c>
      <c r="C965" s="42" t="s">
        <v>2618</v>
      </c>
      <c r="D965" s="32" t="s">
        <v>2521</v>
      </c>
    </row>
    <row r="966" spans="1:4" ht="15" customHeight="1" x14ac:dyDescent="0.35">
      <c r="A966" s="42" t="s">
        <v>90</v>
      </c>
      <c r="B966" s="42" t="s">
        <v>1340</v>
      </c>
      <c r="C966" s="42" t="s">
        <v>2600</v>
      </c>
      <c r="D966" s="32" t="s">
        <v>2521</v>
      </c>
    </row>
    <row r="967" spans="1:4" ht="15" customHeight="1" x14ac:dyDescent="0.35">
      <c r="A967" s="42" t="s">
        <v>707</v>
      </c>
      <c r="B967" s="42" t="s">
        <v>1948</v>
      </c>
      <c r="C967" s="42" t="s">
        <v>2631</v>
      </c>
      <c r="D967" s="32" t="s">
        <v>2521</v>
      </c>
    </row>
    <row r="968" spans="1:4" ht="15" customHeight="1" x14ac:dyDescent="0.35">
      <c r="A968" s="42" t="s">
        <v>200</v>
      </c>
      <c r="B968" s="42" t="s">
        <v>1449</v>
      </c>
      <c r="C968" s="42" t="s">
        <v>2604</v>
      </c>
      <c r="D968" s="32" t="s">
        <v>2521</v>
      </c>
    </row>
    <row r="969" spans="1:4" ht="15" customHeight="1" x14ac:dyDescent="0.35">
      <c r="A969" s="42" t="s">
        <v>773</v>
      </c>
      <c r="B969" s="42" t="s">
        <v>2013</v>
      </c>
      <c r="C969" s="42" t="s">
        <v>2635</v>
      </c>
      <c r="D969" s="32" t="s">
        <v>2521</v>
      </c>
    </row>
    <row r="970" spans="1:4" ht="15" customHeight="1" x14ac:dyDescent="0.35">
      <c r="A970" s="42" t="s">
        <v>924</v>
      </c>
      <c r="B970" s="42" t="s">
        <v>2164</v>
      </c>
      <c r="C970" s="42" t="s">
        <v>2638</v>
      </c>
      <c r="D970" s="32" t="s">
        <v>2521</v>
      </c>
    </row>
    <row r="971" spans="1:4" ht="15" customHeight="1" x14ac:dyDescent="0.35">
      <c r="A971" s="42" t="s">
        <v>383</v>
      </c>
      <c r="B971" s="42" t="s">
        <v>1630</v>
      </c>
      <c r="C971" s="42" t="s">
        <v>2614</v>
      </c>
      <c r="D971" s="32" t="s">
        <v>2521</v>
      </c>
    </row>
    <row r="972" spans="1:4" ht="15" customHeight="1" x14ac:dyDescent="0.35">
      <c r="A972" s="42" t="s">
        <v>411</v>
      </c>
      <c r="B972" s="42" t="s">
        <v>1657</v>
      </c>
      <c r="C972" s="42" t="s">
        <v>2616</v>
      </c>
      <c r="D972" s="32" t="s">
        <v>2521</v>
      </c>
    </row>
    <row r="973" spans="1:4" ht="15" customHeight="1" x14ac:dyDescent="0.35">
      <c r="A973" s="42" t="s">
        <v>1212</v>
      </c>
      <c r="B973" s="42" t="s">
        <v>2449</v>
      </c>
      <c r="C973" s="42" t="s">
        <v>2650</v>
      </c>
      <c r="D973" s="32" t="s">
        <v>2521</v>
      </c>
    </row>
    <row r="974" spans="1:4" ht="15" customHeight="1" x14ac:dyDescent="0.35">
      <c r="A974" s="42" t="s">
        <v>333</v>
      </c>
      <c r="B974" s="42" t="s">
        <v>1580</v>
      </c>
      <c r="C974" s="42" t="s">
        <v>2612</v>
      </c>
      <c r="D974" s="32" t="s">
        <v>2521</v>
      </c>
    </row>
    <row r="975" spans="1:4" ht="15" customHeight="1" x14ac:dyDescent="0.35">
      <c r="A975" s="42" t="s">
        <v>360</v>
      </c>
      <c r="B975" s="42" t="s">
        <v>1607</v>
      </c>
      <c r="C975" s="42" t="s">
        <v>2613</v>
      </c>
      <c r="D975" s="32" t="s">
        <v>2521</v>
      </c>
    </row>
    <row r="976" spans="1:4" ht="15" customHeight="1" x14ac:dyDescent="0.35">
      <c r="A976" s="42" t="s">
        <v>177</v>
      </c>
      <c r="B976" s="42" t="s">
        <v>1426</v>
      </c>
      <c r="C976" s="42" t="s">
        <v>2604</v>
      </c>
      <c r="D976" s="32" t="s">
        <v>2521</v>
      </c>
    </row>
    <row r="977" spans="1:4" ht="15" customHeight="1" x14ac:dyDescent="0.35">
      <c r="A977" s="42" t="s">
        <v>1007</v>
      </c>
      <c r="B977" s="42" t="s">
        <v>2246</v>
      </c>
      <c r="C977" s="42" t="s">
        <v>2641</v>
      </c>
      <c r="D977" s="32" t="s">
        <v>2521</v>
      </c>
    </row>
    <row r="978" spans="1:4" ht="15" customHeight="1" x14ac:dyDescent="0.35">
      <c r="A978" s="42" t="s">
        <v>224</v>
      </c>
      <c r="B978" s="42" t="s">
        <v>1473</v>
      </c>
      <c r="C978" s="42" t="s">
        <v>2607</v>
      </c>
      <c r="D978" s="32" t="s">
        <v>2521</v>
      </c>
    </row>
    <row r="979" spans="1:4" ht="15" customHeight="1" x14ac:dyDescent="0.35">
      <c r="A979" s="42" t="s">
        <v>944</v>
      </c>
      <c r="B979" s="42" t="s">
        <v>2184</v>
      </c>
      <c r="C979" s="42" t="s">
        <v>2638</v>
      </c>
      <c r="D979" s="32" t="s">
        <v>2521</v>
      </c>
    </row>
    <row r="980" spans="1:4" ht="15" customHeight="1" x14ac:dyDescent="0.35">
      <c r="A980" s="42" t="s">
        <v>593</v>
      </c>
      <c r="B980" s="42" t="s">
        <v>1837</v>
      </c>
      <c r="C980" s="42" t="s">
        <v>2622</v>
      </c>
      <c r="D980" s="32" t="s">
        <v>2521</v>
      </c>
    </row>
    <row r="981" spans="1:4" ht="15" customHeight="1" x14ac:dyDescent="0.35">
      <c r="A981" s="42" t="s">
        <v>359</v>
      </c>
      <c r="B981" s="42" t="s">
        <v>1606</v>
      </c>
      <c r="C981" s="42" t="s">
        <v>2613</v>
      </c>
      <c r="D981" s="32" t="s">
        <v>2521</v>
      </c>
    </row>
    <row r="982" spans="1:4" ht="15" customHeight="1" x14ac:dyDescent="0.35">
      <c r="A982" s="42" t="s">
        <v>320</v>
      </c>
      <c r="B982" s="42" t="s">
        <v>1567</v>
      </c>
      <c r="C982" s="42" t="s">
        <v>2612</v>
      </c>
      <c r="D982" s="32" t="s">
        <v>2521</v>
      </c>
    </row>
    <row r="983" spans="1:4" ht="15" customHeight="1" x14ac:dyDescent="0.35">
      <c r="A983" s="42" t="s">
        <v>800</v>
      </c>
      <c r="B983" s="42" t="s">
        <v>2040</v>
      </c>
      <c r="C983" s="42" t="s">
        <v>2635</v>
      </c>
      <c r="D983" s="32" t="s">
        <v>2521</v>
      </c>
    </row>
    <row r="984" spans="1:4" ht="15" customHeight="1" x14ac:dyDescent="0.35">
      <c r="A984" s="42" t="s">
        <v>727</v>
      </c>
      <c r="B984" s="42" t="s">
        <v>1968</v>
      </c>
      <c r="C984" s="42" t="s">
        <v>2632</v>
      </c>
      <c r="D984" s="32" t="s">
        <v>2521</v>
      </c>
    </row>
    <row r="985" spans="1:4" ht="15" customHeight="1" x14ac:dyDescent="0.35">
      <c r="A985" s="42" t="s">
        <v>717</v>
      </c>
      <c r="B985" s="42" t="s">
        <v>1958</v>
      </c>
      <c r="C985" s="42" t="s">
        <v>2632</v>
      </c>
      <c r="D985" s="32" t="s">
        <v>2521</v>
      </c>
    </row>
    <row r="986" spans="1:4" ht="15" customHeight="1" x14ac:dyDescent="0.35">
      <c r="A986" s="42" t="s">
        <v>756</v>
      </c>
      <c r="B986" s="42" t="s">
        <v>1996</v>
      </c>
      <c r="C986" s="42" t="s">
        <v>2634</v>
      </c>
      <c r="D986" s="32" t="s">
        <v>2521</v>
      </c>
    </row>
    <row r="987" spans="1:4" ht="15" customHeight="1" x14ac:dyDescent="0.35">
      <c r="A987" s="42" t="s">
        <v>883</v>
      </c>
      <c r="B987" s="42" t="s">
        <v>2123</v>
      </c>
      <c r="C987" s="42" t="s">
        <v>2637</v>
      </c>
      <c r="D987" s="32" t="s">
        <v>2521</v>
      </c>
    </row>
    <row r="988" spans="1:4" ht="15" customHeight="1" x14ac:dyDescent="0.35">
      <c r="A988" s="42" t="s">
        <v>229</v>
      </c>
      <c r="B988" s="42" t="s">
        <v>1478</v>
      </c>
      <c r="C988" s="42" t="s">
        <v>2607</v>
      </c>
      <c r="D988" s="32" t="s">
        <v>2521</v>
      </c>
    </row>
    <row r="989" spans="1:4" ht="15" customHeight="1" x14ac:dyDescent="0.35">
      <c r="A989" s="42" t="s">
        <v>1161</v>
      </c>
      <c r="B989" s="42" t="s">
        <v>2399</v>
      </c>
      <c r="C989" s="42" t="s">
        <v>2647</v>
      </c>
      <c r="D989" s="32" t="s">
        <v>2521</v>
      </c>
    </row>
    <row r="990" spans="1:4" ht="15" customHeight="1" x14ac:dyDescent="0.35">
      <c r="A990" s="42" t="s">
        <v>281</v>
      </c>
      <c r="B990" s="42" t="s">
        <v>1529</v>
      </c>
      <c r="C990" s="42" t="s">
        <v>2608</v>
      </c>
      <c r="D990" s="32" t="s">
        <v>2521</v>
      </c>
    </row>
    <row r="991" spans="1:4" ht="15" customHeight="1" x14ac:dyDescent="0.35">
      <c r="A991" s="42" t="s">
        <v>1019</v>
      </c>
      <c r="B991" s="42" t="s">
        <v>2258</v>
      </c>
      <c r="C991" s="42" t="s">
        <v>2642</v>
      </c>
      <c r="D991" s="32" t="s">
        <v>2521</v>
      </c>
    </row>
    <row r="992" spans="1:4" ht="15" customHeight="1" x14ac:dyDescent="0.35">
      <c r="A992" s="42" t="s">
        <v>1018</v>
      </c>
      <c r="B992" s="42" t="s">
        <v>2257</v>
      </c>
      <c r="C992" s="42" t="s">
        <v>2642</v>
      </c>
      <c r="D992" s="32" t="s">
        <v>2521</v>
      </c>
    </row>
    <row r="993" spans="1:4" ht="15" customHeight="1" x14ac:dyDescent="0.35">
      <c r="A993" s="42" t="s">
        <v>949</v>
      </c>
      <c r="B993" s="42" t="s">
        <v>2189</v>
      </c>
      <c r="C993" s="42" t="s">
        <v>2638</v>
      </c>
      <c r="D993" s="32" t="s">
        <v>2521</v>
      </c>
    </row>
    <row r="994" spans="1:4" ht="15" customHeight="1" x14ac:dyDescent="0.35">
      <c r="A994" s="42" t="s">
        <v>1046</v>
      </c>
      <c r="B994" s="42" t="s">
        <v>2285</v>
      </c>
      <c r="C994" s="42" t="s">
        <v>2643</v>
      </c>
      <c r="D994" s="32" t="s">
        <v>2521</v>
      </c>
    </row>
    <row r="995" spans="1:4" ht="15" customHeight="1" x14ac:dyDescent="0.35">
      <c r="A995" s="42" t="s">
        <v>1142</v>
      </c>
      <c r="B995" s="42" t="s">
        <v>2381</v>
      </c>
      <c r="C995" s="42" t="s">
        <v>2646</v>
      </c>
      <c r="D995" s="32" t="s">
        <v>2521</v>
      </c>
    </row>
    <row r="996" spans="1:4" ht="15" customHeight="1" x14ac:dyDescent="0.35">
      <c r="A996" s="42" t="s">
        <v>1138</v>
      </c>
      <c r="B996" s="42" t="s">
        <v>2377</v>
      </c>
      <c r="C996" s="42" t="s">
        <v>2646</v>
      </c>
      <c r="D996" s="32" t="s">
        <v>2521</v>
      </c>
    </row>
    <row r="997" spans="1:4" ht="15" customHeight="1" x14ac:dyDescent="0.35">
      <c r="A997" s="42" t="s">
        <v>1171</v>
      </c>
      <c r="B997" s="42" t="s">
        <v>2409</v>
      </c>
      <c r="C997" s="42" t="s">
        <v>2649</v>
      </c>
      <c r="D997" s="32" t="s">
        <v>2521</v>
      </c>
    </row>
    <row r="998" spans="1:4" ht="15" customHeight="1" x14ac:dyDescent="0.35">
      <c r="A998" s="42" t="s">
        <v>441</v>
      </c>
      <c r="B998" s="42" t="s">
        <v>1686</v>
      </c>
      <c r="C998" s="42" t="s">
        <v>2617</v>
      </c>
      <c r="D998" s="32" t="s">
        <v>2521</v>
      </c>
    </row>
    <row r="999" spans="1:4" ht="15" customHeight="1" x14ac:dyDescent="0.35">
      <c r="A999" s="42" t="s">
        <v>820</v>
      </c>
      <c r="B999" s="42" t="s">
        <v>2060</v>
      </c>
      <c r="C999" s="42" t="s">
        <v>2636</v>
      </c>
      <c r="D999" s="32" t="s">
        <v>2521</v>
      </c>
    </row>
    <row r="1000" spans="1:4" ht="15" customHeight="1" x14ac:dyDescent="0.35">
      <c r="A1000" s="42" t="s">
        <v>860</v>
      </c>
      <c r="B1000" s="42" t="s">
        <v>2100</v>
      </c>
      <c r="C1000" s="42" t="s">
        <v>2636</v>
      </c>
      <c r="D1000" s="32" t="s">
        <v>2521</v>
      </c>
    </row>
    <row r="1001" spans="1:4" ht="15" customHeight="1" x14ac:dyDescent="0.35">
      <c r="A1001" s="42" t="s">
        <v>832</v>
      </c>
      <c r="B1001" s="42" t="s">
        <v>2072</v>
      </c>
      <c r="C1001" s="42" t="s">
        <v>2636</v>
      </c>
      <c r="D1001" s="32" t="s">
        <v>2521</v>
      </c>
    </row>
    <row r="1002" spans="1:4" ht="15" customHeight="1" x14ac:dyDescent="0.35">
      <c r="A1002" s="42" t="s">
        <v>552</v>
      </c>
      <c r="B1002" s="42" t="s">
        <v>1796</v>
      </c>
      <c r="C1002" s="42" t="s">
        <v>2621</v>
      </c>
      <c r="D1002" s="32" t="s">
        <v>2521</v>
      </c>
    </row>
    <row r="1003" spans="1:4" ht="15" customHeight="1" x14ac:dyDescent="0.35">
      <c r="A1003" s="42" t="s">
        <v>254</v>
      </c>
      <c r="B1003" s="42" t="s">
        <v>1503</v>
      </c>
      <c r="C1003" s="42" t="s">
        <v>2608</v>
      </c>
      <c r="D1003" s="32" t="s">
        <v>2521</v>
      </c>
    </row>
    <row r="1004" spans="1:4" ht="15" customHeight="1" x14ac:dyDescent="0.35">
      <c r="A1004" s="42" t="s">
        <v>763</v>
      </c>
      <c r="B1004" s="42" t="s">
        <v>2003</v>
      </c>
      <c r="C1004" s="42" t="s">
        <v>2634</v>
      </c>
      <c r="D1004" s="32" t="s">
        <v>2521</v>
      </c>
    </row>
    <row r="1005" spans="1:4" ht="15" customHeight="1" x14ac:dyDescent="0.35">
      <c r="A1005" s="42" t="s">
        <v>114</v>
      </c>
      <c r="B1005" s="42" t="s">
        <v>1364</v>
      </c>
      <c r="C1005" s="42" t="s">
        <v>2600</v>
      </c>
      <c r="D1005" s="32" t="s">
        <v>2521</v>
      </c>
    </row>
    <row r="1006" spans="1:4" ht="15" customHeight="1" x14ac:dyDescent="0.35">
      <c r="A1006" s="42" t="s">
        <v>1071</v>
      </c>
      <c r="B1006" s="42" t="s">
        <v>2310</v>
      </c>
      <c r="C1006" s="42" t="s">
        <v>2644</v>
      </c>
      <c r="D1006" s="32" t="s">
        <v>2521</v>
      </c>
    </row>
    <row r="1007" spans="1:4" ht="15" customHeight="1" x14ac:dyDescent="0.35">
      <c r="A1007" s="42" t="s">
        <v>78</v>
      </c>
      <c r="B1007" s="42" t="s">
        <v>1328</v>
      </c>
      <c r="C1007" s="42" t="s">
        <v>2599</v>
      </c>
      <c r="D1007" s="32" t="s">
        <v>2521</v>
      </c>
    </row>
    <row r="1008" spans="1:4" ht="15" customHeight="1" x14ac:dyDescent="0.35">
      <c r="A1008" s="42" t="s">
        <v>917</v>
      </c>
      <c r="B1008" s="42" t="s">
        <v>2157</v>
      </c>
      <c r="C1008" s="42" t="s">
        <v>2638</v>
      </c>
      <c r="D1008" s="32" t="s">
        <v>2521</v>
      </c>
    </row>
    <row r="1009" spans="1:4" ht="15" customHeight="1" x14ac:dyDescent="0.35">
      <c r="A1009" s="42" t="s">
        <v>534</v>
      </c>
      <c r="B1009" s="42" t="s">
        <v>1778</v>
      </c>
      <c r="C1009" s="42" t="s">
        <v>2620</v>
      </c>
      <c r="D1009" s="32" t="s">
        <v>2521</v>
      </c>
    </row>
    <row r="1010" spans="1:4" ht="15" customHeight="1" x14ac:dyDescent="0.35">
      <c r="A1010" s="42" t="s">
        <v>527</v>
      </c>
      <c r="B1010" s="42" t="s">
        <v>1771</v>
      </c>
      <c r="C1010" s="42" t="s">
        <v>2620</v>
      </c>
      <c r="D1010" s="32" t="s">
        <v>2521</v>
      </c>
    </row>
    <row r="1011" spans="1:4" ht="15" customHeight="1" x14ac:dyDescent="0.35">
      <c r="A1011" s="42" t="s">
        <v>529</v>
      </c>
      <c r="B1011" s="42" t="s">
        <v>1773</v>
      </c>
      <c r="C1011" s="42" t="s">
        <v>2620</v>
      </c>
      <c r="D1011" s="32" t="s">
        <v>2521</v>
      </c>
    </row>
    <row r="1012" spans="1:4" ht="15" customHeight="1" x14ac:dyDescent="0.35">
      <c r="A1012" s="42" t="s">
        <v>523</v>
      </c>
      <c r="B1012" s="42" t="s">
        <v>1767</v>
      </c>
      <c r="C1012" s="42" t="s">
        <v>2620</v>
      </c>
      <c r="D1012" s="32" t="s">
        <v>2521</v>
      </c>
    </row>
    <row r="1013" spans="1:4" ht="15" customHeight="1" x14ac:dyDescent="0.35">
      <c r="A1013" s="42" t="s">
        <v>524</v>
      </c>
      <c r="B1013" s="42" t="s">
        <v>1768</v>
      </c>
      <c r="C1013" s="42" t="s">
        <v>2620</v>
      </c>
      <c r="D1013" s="32" t="s">
        <v>2521</v>
      </c>
    </row>
    <row r="1014" spans="1:4" ht="15" customHeight="1" x14ac:dyDescent="0.35">
      <c r="A1014" s="42" t="s">
        <v>519</v>
      </c>
      <c r="B1014" s="42" t="s">
        <v>1763</v>
      </c>
      <c r="C1014" s="42" t="s">
        <v>2618</v>
      </c>
      <c r="D1014" s="32" t="s">
        <v>2521</v>
      </c>
    </row>
    <row r="1015" spans="1:4" ht="15" customHeight="1" x14ac:dyDescent="0.35">
      <c r="A1015" s="42" t="s">
        <v>490</v>
      </c>
      <c r="B1015" s="42" t="s">
        <v>1735</v>
      </c>
      <c r="C1015" s="42" t="s">
        <v>2618</v>
      </c>
      <c r="D1015" s="32" t="s">
        <v>2521</v>
      </c>
    </row>
    <row r="1016" spans="1:4" ht="15" customHeight="1" x14ac:dyDescent="0.35">
      <c r="A1016" s="42" t="s">
        <v>484</v>
      </c>
      <c r="B1016" s="42" t="s">
        <v>1729</v>
      </c>
      <c r="C1016" s="42" t="s">
        <v>2618</v>
      </c>
      <c r="D1016" s="32" t="s">
        <v>2521</v>
      </c>
    </row>
    <row r="1017" spans="1:4" ht="15" customHeight="1" x14ac:dyDescent="0.35">
      <c r="A1017" s="42" t="s">
        <v>516</v>
      </c>
      <c r="B1017" s="42" t="s">
        <v>1761</v>
      </c>
      <c r="C1017" s="42" t="s">
        <v>2618</v>
      </c>
      <c r="D1017" s="32" t="s">
        <v>2521</v>
      </c>
    </row>
    <row r="1018" spans="1:4" ht="15" customHeight="1" x14ac:dyDescent="0.35">
      <c r="A1018" s="42" t="s">
        <v>2849</v>
      </c>
      <c r="B1018" s="42" t="s">
        <v>2800</v>
      </c>
      <c r="C1018" s="42" t="s">
        <v>2618</v>
      </c>
      <c r="D1018" s="32" t="s">
        <v>2521</v>
      </c>
    </row>
    <row r="1019" spans="1:4" ht="15" customHeight="1" x14ac:dyDescent="0.35">
      <c r="A1019" s="42" t="s">
        <v>504</v>
      </c>
      <c r="B1019" s="42" t="s">
        <v>1749</v>
      </c>
      <c r="C1019" s="42" t="s">
        <v>2618</v>
      </c>
      <c r="D1019" s="32" t="s">
        <v>2521</v>
      </c>
    </row>
    <row r="1020" spans="1:4" ht="15" customHeight="1" x14ac:dyDescent="0.35">
      <c r="A1020" s="42" t="s">
        <v>505</v>
      </c>
      <c r="B1020" s="42" t="s">
        <v>1750</v>
      </c>
      <c r="C1020" s="42" t="s">
        <v>2618</v>
      </c>
      <c r="D1020" s="32" t="s">
        <v>2521</v>
      </c>
    </row>
    <row r="1021" spans="1:4" ht="15" customHeight="1" x14ac:dyDescent="0.35">
      <c r="A1021" s="42" t="s">
        <v>730</v>
      </c>
      <c r="B1021" s="42" t="s">
        <v>1971</v>
      </c>
      <c r="C1021" s="42" t="s">
        <v>2633</v>
      </c>
      <c r="D1021" s="32" t="s">
        <v>2521</v>
      </c>
    </row>
    <row r="1022" spans="1:4" ht="15" customHeight="1" x14ac:dyDescent="0.35">
      <c r="A1022" s="42" t="s">
        <v>735</v>
      </c>
      <c r="B1022" s="42" t="s">
        <v>1976</v>
      </c>
      <c r="C1022" s="42" t="s">
        <v>2633</v>
      </c>
      <c r="D1022" s="32" t="s">
        <v>2521</v>
      </c>
    </row>
    <row r="1023" spans="1:4" ht="15" customHeight="1" x14ac:dyDescent="0.35">
      <c r="A1023" s="42" t="s">
        <v>754</v>
      </c>
      <c r="B1023" s="42" t="s">
        <v>1994</v>
      </c>
      <c r="C1023" s="42" t="s">
        <v>2633</v>
      </c>
      <c r="D1023" s="32" t="s">
        <v>2521</v>
      </c>
    </row>
    <row r="1024" spans="1:4" ht="15" customHeight="1" x14ac:dyDescent="0.35">
      <c r="A1024" s="42" t="s">
        <v>247</v>
      </c>
      <c r="B1024" s="42" t="s">
        <v>1496</v>
      </c>
      <c r="C1024" s="42" t="s">
        <v>2608</v>
      </c>
      <c r="D1024" s="32" t="s">
        <v>2521</v>
      </c>
    </row>
    <row r="1025" spans="1:4" ht="15" customHeight="1" x14ac:dyDescent="0.35">
      <c r="A1025" s="42" t="s">
        <v>314</v>
      </c>
      <c r="B1025" s="42" t="s">
        <v>1562</v>
      </c>
      <c r="C1025" s="42" t="s">
        <v>2610</v>
      </c>
      <c r="D1025" s="32" t="s">
        <v>2521</v>
      </c>
    </row>
    <row r="1026" spans="1:4" ht="15" customHeight="1" x14ac:dyDescent="0.35">
      <c r="A1026" s="42" t="s">
        <v>729</v>
      </c>
      <c r="B1026" s="42" t="s">
        <v>1970</v>
      </c>
      <c r="C1026" s="42" t="s">
        <v>2632</v>
      </c>
      <c r="D1026" s="32" t="s">
        <v>2521</v>
      </c>
    </row>
    <row r="1027" spans="1:4" ht="15" customHeight="1" x14ac:dyDescent="0.35">
      <c r="A1027" s="42" t="s">
        <v>58</v>
      </c>
      <c r="B1027" s="42" t="s">
        <v>1308</v>
      </c>
      <c r="C1027" s="42" t="s">
        <v>2598</v>
      </c>
      <c r="D1027" s="32" t="s">
        <v>2521</v>
      </c>
    </row>
    <row r="1028" spans="1:4" ht="15" customHeight="1" x14ac:dyDescent="0.35">
      <c r="A1028" s="42" t="s">
        <v>1260</v>
      </c>
      <c r="B1028" s="42" t="s">
        <v>2497</v>
      </c>
      <c r="C1028" s="42" t="s">
        <v>2652</v>
      </c>
      <c r="D1028" s="32" t="s">
        <v>2521</v>
      </c>
    </row>
    <row r="1029" spans="1:4" ht="15" customHeight="1" x14ac:dyDescent="0.35">
      <c r="A1029" s="42" t="s">
        <v>956</v>
      </c>
      <c r="B1029" s="42" t="s">
        <v>2196</v>
      </c>
      <c r="C1029" s="42" t="s">
        <v>2638</v>
      </c>
      <c r="D1029" s="32" t="s">
        <v>2521</v>
      </c>
    </row>
    <row r="1030" spans="1:4" ht="15" customHeight="1" x14ac:dyDescent="0.35">
      <c r="A1030" s="42" t="s">
        <v>394</v>
      </c>
      <c r="B1030" s="42" t="s">
        <v>1641</v>
      </c>
      <c r="C1030" s="42" t="s">
        <v>2615</v>
      </c>
      <c r="D1030" s="32" t="s">
        <v>2521</v>
      </c>
    </row>
    <row r="1031" spans="1:4" ht="15" customHeight="1" x14ac:dyDescent="0.35">
      <c r="A1031" s="42" t="s">
        <v>2605</v>
      </c>
      <c r="B1031" s="42" t="s">
        <v>2606</v>
      </c>
      <c r="C1031" s="42" t="s">
        <v>2604</v>
      </c>
      <c r="D1031" s="32" t="s">
        <v>2521</v>
      </c>
    </row>
    <row r="1032" spans="1:4" ht="15" customHeight="1" x14ac:dyDescent="0.35">
      <c r="A1032" s="42" t="s">
        <v>912</v>
      </c>
      <c r="B1032" s="42" t="s">
        <v>2152</v>
      </c>
      <c r="C1032" s="42" t="s">
        <v>2637</v>
      </c>
      <c r="D1032" s="32" t="s">
        <v>2521</v>
      </c>
    </row>
    <row r="1033" spans="1:4" ht="15" customHeight="1" x14ac:dyDescent="0.35">
      <c r="A1033" s="42" t="s">
        <v>2850</v>
      </c>
      <c r="B1033" s="42" t="s">
        <v>2801</v>
      </c>
      <c r="C1033" s="42" t="s">
        <v>2633</v>
      </c>
      <c r="D1033" s="32" t="s">
        <v>2521</v>
      </c>
    </row>
    <row r="1034" spans="1:4" ht="15" customHeight="1" x14ac:dyDescent="0.35">
      <c r="A1034" s="42" t="s">
        <v>2851</v>
      </c>
      <c r="B1034" s="42" t="s">
        <v>2802</v>
      </c>
      <c r="C1034" s="42" t="s">
        <v>2633</v>
      </c>
      <c r="D1034" s="32" t="s">
        <v>2521</v>
      </c>
    </row>
    <row r="1035" spans="1:4" ht="15" customHeight="1" x14ac:dyDescent="0.35">
      <c r="A1035" s="42" t="s">
        <v>296</v>
      </c>
      <c r="B1035" s="42" t="s">
        <v>1544</v>
      </c>
      <c r="C1035" s="42" t="s">
        <v>2609</v>
      </c>
      <c r="D1035" s="32" t="s">
        <v>2521</v>
      </c>
    </row>
    <row r="1036" spans="1:4" ht="15" customHeight="1" x14ac:dyDescent="0.35">
      <c r="A1036" s="42" t="s">
        <v>267</v>
      </c>
      <c r="B1036" s="42" t="s">
        <v>1515</v>
      </c>
      <c r="C1036" s="42" t="s">
        <v>2608</v>
      </c>
      <c r="D1036" s="32" t="s">
        <v>2521</v>
      </c>
    </row>
    <row r="1037" spans="1:4" ht="15" customHeight="1" x14ac:dyDescent="0.35">
      <c r="A1037" s="42" t="s">
        <v>278</v>
      </c>
      <c r="B1037" s="42" t="s">
        <v>1526</v>
      </c>
      <c r="C1037" s="42" t="s">
        <v>2608</v>
      </c>
      <c r="D1037" s="32" t="s">
        <v>2521</v>
      </c>
    </row>
    <row r="1038" spans="1:4" ht="15" customHeight="1" x14ac:dyDescent="0.35">
      <c r="A1038" s="42" t="s">
        <v>277</v>
      </c>
      <c r="B1038" s="42" t="s">
        <v>1525</v>
      </c>
      <c r="C1038" s="42" t="s">
        <v>2608</v>
      </c>
      <c r="D1038" s="32" t="s">
        <v>2521</v>
      </c>
    </row>
    <row r="1039" spans="1:4" ht="15" customHeight="1" x14ac:dyDescent="0.35">
      <c r="A1039" s="42" t="s">
        <v>225</v>
      </c>
      <c r="B1039" s="42" t="s">
        <v>1474</v>
      </c>
      <c r="C1039" s="42" t="s">
        <v>2607</v>
      </c>
      <c r="D1039" s="32" t="s">
        <v>2521</v>
      </c>
    </row>
    <row r="1040" spans="1:4" ht="15" customHeight="1" x14ac:dyDescent="0.35">
      <c r="A1040" s="42" t="s">
        <v>952</v>
      </c>
      <c r="B1040" s="42" t="s">
        <v>2192</v>
      </c>
      <c r="C1040" s="42" t="s">
        <v>2638</v>
      </c>
      <c r="D1040" s="32" t="s">
        <v>2521</v>
      </c>
    </row>
    <row r="1041" spans="1:4" ht="15" customHeight="1" x14ac:dyDescent="0.35">
      <c r="A1041" s="42" t="s">
        <v>221</v>
      </c>
      <c r="B1041" s="42" t="s">
        <v>1470</v>
      </c>
      <c r="C1041" s="42" t="s">
        <v>2607</v>
      </c>
      <c r="D1041" s="32" t="s">
        <v>2521</v>
      </c>
    </row>
    <row r="1042" spans="1:4" ht="15" customHeight="1" x14ac:dyDescent="0.35">
      <c r="A1042" s="42" t="s">
        <v>406</v>
      </c>
      <c r="B1042" s="42" t="s">
        <v>1652</v>
      </c>
      <c r="C1042" s="42" t="s">
        <v>2616</v>
      </c>
      <c r="D1042" s="32" t="s">
        <v>2521</v>
      </c>
    </row>
    <row r="1043" spans="1:4" ht="15" customHeight="1" x14ac:dyDescent="0.35">
      <c r="A1043" s="42" t="s">
        <v>1126</v>
      </c>
      <c r="B1043" s="42" t="s">
        <v>2365</v>
      </c>
      <c r="C1043" s="42" t="s">
        <v>2646</v>
      </c>
      <c r="D1043" s="32" t="s">
        <v>2521</v>
      </c>
    </row>
    <row r="1044" spans="1:4" ht="15" customHeight="1" x14ac:dyDescent="0.35">
      <c r="A1044" s="42" t="s">
        <v>1141</v>
      </c>
      <c r="B1044" s="42" t="s">
        <v>2380</v>
      </c>
      <c r="C1044" s="42" t="s">
        <v>2646</v>
      </c>
      <c r="D1044" s="32" t="s">
        <v>2521</v>
      </c>
    </row>
    <row r="1045" spans="1:4" ht="15" customHeight="1" x14ac:dyDescent="0.35">
      <c r="A1045" s="42" t="s">
        <v>1123</v>
      </c>
      <c r="B1045" s="42" t="s">
        <v>2362</v>
      </c>
      <c r="C1045" s="42" t="s">
        <v>2646</v>
      </c>
      <c r="D1045" s="32" t="s">
        <v>2521</v>
      </c>
    </row>
    <row r="1046" spans="1:4" ht="15" customHeight="1" x14ac:dyDescent="0.35">
      <c r="A1046" s="42" t="s">
        <v>417</v>
      </c>
      <c r="B1046" s="42" t="s">
        <v>1663</v>
      </c>
      <c r="C1046" s="42" t="s">
        <v>2617</v>
      </c>
      <c r="D1046" s="32" t="s">
        <v>2521</v>
      </c>
    </row>
    <row r="1047" spans="1:4" ht="15" customHeight="1" x14ac:dyDescent="0.35">
      <c r="A1047" s="42" t="s">
        <v>752</v>
      </c>
      <c r="B1047" s="42" t="s">
        <v>1992</v>
      </c>
      <c r="C1047" s="42" t="s">
        <v>2633</v>
      </c>
      <c r="D1047" s="32" t="s">
        <v>2521</v>
      </c>
    </row>
    <row r="1048" spans="1:4" ht="15" customHeight="1" x14ac:dyDescent="0.35">
      <c r="A1048" s="42" t="s">
        <v>550</v>
      </c>
      <c r="B1048" s="42" t="s">
        <v>1794</v>
      </c>
      <c r="C1048" s="42" t="s">
        <v>2621</v>
      </c>
      <c r="D1048" s="32" t="s">
        <v>2521</v>
      </c>
    </row>
    <row r="1049" spans="1:4" ht="15" customHeight="1" x14ac:dyDescent="0.35">
      <c r="A1049" s="42" t="s">
        <v>559</v>
      </c>
      <c r="B1049" s="42" t="s">
        <v>1803</v>
      </c>
      <c r="C1049" s="42" t="s">
        <v>2621</v>
      </c>
      <c r="D1049" s="32" t="s">
        <v>2521</v>
      </c>
    </row>
    <row r="1050" spans="1:4" ht="15" customHeight="1" x14ac:dyDescent="0.35">
      <c r="A1050" s="42" t="s">
        <v>415</v>
      </c>
      <c r="B1050" s="42" t="s">
        <v>1661</v>
      </c>
      <c r="C1050" s="42" t="s">
        <v>2617</v>
      </c>
      <c r="D1050" s="32" t="s">
        <v>2521</v>
      </c>
    </row>
    <row r="1051" spans="1:4" ht="15" customHeight="1" x14ac:dyDescent="0.35">
      <c r="A1051" s="42" t="s">
        <v>861</v>
      </c>
      <c r="B1051" s="42" t="s">
        <v>2101</v>
      </c>
      <c r="C1051" s="42" t="s">
        <v>2636</v>
      </c>
      <c r="D1051" s="32" t="s">
        <v>2521</v>
      </c>
    </row>
    <row r="1052" spans="1:4" ht="15" customHeight="1" x14ac:dyDescent="0.35">
      <c r="A1052" s="42" t="s">
        <v>1048</v>
      </c>
      <c r="B1052" s="42" t="s">
        <v>2287</v>
      </c>
      <c r="C1052" s="42" t="s">
        <v>2643</v>
      </c>
      <c r="D1052" s="32" t="s">
        <v>2521</v>
      </c>
    </row>
    <row r="1053" spans="1:4" ht="15" customHeight="1" x14ac:dyDescent="0.35">
      <c r="A1053" s="42" t="s">
        <v>148</v>
      </c>
      <c r="B1053" s="42" t="s">
        <v>1398</v>
      </c>
      <c r="C1053" s="42" t="s">
        <v>2602</v>
      </c>
      <c r="D1053" s="32" t="s">
        <v>2521</v>
      </c>
    </row>
    <row r="1054" spans="1:4" ht="15" customHeight="1" x14ac:dyDescent="0.35">
      <c r="A1054" s="42" t="s">
        <v>1124</v>
      </c>
      <c r="B1054" s="42" t="s">
        <v>2363</v>
      </c>
      <c r="C1054" s="42" t="s">
        <v>2646</v>
      </c>
      <c r="D1054" s="32" t="s">
        <v>2521</v>
      </c>
    </row>
    <row r="1055" spans="1:4" ht="15" customHeight="1" x14ac:dyDescent="0.35">
      <c r="A1055" s="42" t="s">
        <v>553</v>
      </c>
      <c r="B1055" s="42" t="s">
        <v>1797</v>
      </c>
      <c r="C1055" s="42" t="s">
        <v>2621</v>
      </c>
      <c r="D1055" s="32" t="s">
        <v>2521</v>
      </c>
    </row>
    <row r="1056" spans="1:4" ht="15" customHeight="1" x14ac:dyDescent="0.35">
      <c r="A1056" s="42" t="s">
        <v>2852</v>
      </c>
      <c r="B1056" s="42" t="s">
        <v>2803</v>
      </c>
      <c r="C1056" s="42" t="s">
        <v>2863</v>
      </c>
      <c r="D1056" s="32" t="s">
        <v>2521</v>
      </c>
    </row>
    <row r="1057" spans="1:4" ht="15" customHeight="1" x14ac:dyDescent="0.35">
      <c r="A1057" s="42" t="s">
        <v>119</v>
      </c>
      <c r="B1057" s="42" t="s">
        <v>1369</v>
      </c>
      <c r="C1057" s="42" t="s">
        <v>2601</v>
      </c>
      <c r="D1057" s="32" t="s">
        <v>2521</v>
      </c>
    </row>
    <row r="1058" spans="1:4" ht="15" customHeight="1" x14ac:dyDescent="0.35">
      <c r="A1058" s="42" t="s">
        <v>316</v>
      </c>
      <c r="B1058" s="42" t="s">
        <v>1564</v>
      </c>
      <c r="C1058" s="42" t="s">
        <v>2610</v>
      </c>
      <c r="D1058" s="32" t="s">
        <v>2521</v>
      </c>
    </row>
    <row r="1059" spans="1:4" ht="15" customHeight="1" x14ac:dyDescent="0.35">
      <c r="A1059" s="42" t="s">
        <v>907</v>
      </c>
      <c r="B1059" s="42" t="s">
        <v>2147</v>
      </c>
      <c r="C1059" s="42" t="s">
        <v>2637</v>
      </c>
      <c r="D1059" s="32" t="s">
        <v>2521</v>
      </c>
    </row>
    <row r="1060" spans="1:4" ht="15" customHeight="1" x14ac:dyDescent="0.35">
      <c r="A1060" s="42" t="s">
        <v>494</v>
      </c>
      <c r="B1060" s="42" t="s">
        <v>1739</v>
      </c>
      <c r="C1060" s="42" t="s">
        <v>2618</v>
      </c>
      <c r="D1060" s="32" t="s">
        <v>2521</v>
      </c>
    </row>
    <row r="1061" spans="1:4" ht="15" customHeight="1" x14ac:dyDescent="0.35">
      <c r="A1061" s="42" t="s">
        <v>1056</v>
      </c>
      <c r="B1061" s="42" t="s">
        <v>2295</v>
      </c>
      <c r="C1061" s="42" t="s">
        <v>2643</v>
      </c>
      <c r="D1061" s="32" t="s">
        <v>2521</v>
      </c>
    </row>
    <row r="1062" spans="1:4" ht="15" customHeight="1" x14ac:dyDescent="0.35">
      <c r="A1062" s="42" t="s">
        <v>628</v>
      </c>
      <c r="B1062" s="42" t="s">
        <v>1871</v>
      </c>
      <c r="C1062" s="42" t="s">
        <v>2623</v>
      </c>
      <c r="D1062" s="32" t="s">
        <v>2521</v>
      </c>
    </row>
    <row r="1063" spans="1:4" ht="15" customHeight="1" x14ac:dyDescent="0.35">
      <c r="A1063" s="42" t="s">
        <v>408</v>
      </c>
      <c r="B1063" s="42" t="s">
        <v>1654</v>
      </c>
      <c r="C1063" s="42" t="s">
        <v>2616</v>
      </c>
      <c r="D1063" s="32" t="s">
        <v>2521</v>
      </c>
    </row>
    <row r="1064" spans="1:4" ht="15" customHeight="1" x14ac:dyDescent="0.35">
      <c r="A1064" s="42" t="s">
        <v>2853</v>
      </c>
      <c r="B1064" s="42" t="s">
        <v>2804</v>
      </c>
      <c r="C1064" s="42" t="s">
        <v>2645</v>
      </c>
      <c r="D1064" s="32" t="s">
        <v>2521</v>
      </c>
    </row>
    <row r="1065" spans="1:4" ht="15" customHeight="1" x14ac:dyDescent="0.35">
      <c r="A1065" s="42" t="s">
        <v>1150</v>
      </c>
      <c r="B1065" s="42" t="s">
        <v>2389</v>
      </c>
      <c r="C1065" s="42" t="s">
        <v>2647</v>
      </c>
      <c r="D1065" s="32" t="s">
        <v>2521</v>
      </c>
    </row>
    <row r="1066" spans="1:4" ht="15" customHeight="1" x14ac:dyDescent="0.35">
      <c r="A1066" s="42" t="s">
        <v>842</v>
      </c>
      <c r="B1066" s="42" t="s">
        <v>2082</v>
      </c>
      <c r="C1066" s="42" t="s">
        <v>2636</v>
      </c>
      <c r="D1066" s="32" t="s">
        <v>2521</v>
      </c>
    </row>
    <row r="1067" spans="1:4" ht="15" customHeight="1" x14ac:dyDescent="0.35">
      <c r="A1067" s="42" t="s">
        <v>836</v>
      </c>
      <c r="B1067" s="42" t="s">
        <v>2076</v>
      </c>
      <c r="C1067" s="42" t="s">
        <v>2636</v>
      </c>
      <c r="D1067" s="32" t="s">
        <v>2521</v>
      </c>
    </row>
    <row r="1068" spans="1:4" ht="15" customHeight="1" x14ac:dyDescent="0.35">
      <c r="A1068" s="42" t="s">
        <v>818</v>
      </c>
      <c r="B1068" s="42" t="s">
        <v>2058</v>
      </c>
      <c r="C1068" s="42" t="s">
        <v>2636</v>
      </c>
      <c r="D1068" s="32" t="s">
        <v>2521</v>
      </c>
    </row>
    <row r="1069" spans="1:4" ht="15" customHeight="1" x14ac:dyDescent="0.35">
      <c r="A1069" s="42" t="s">
        <v>808</v>
      </c>
      <c r="B1069" s="42" t="s">
        <v>2048</v>
      </c>
      <c r="C1069" s="42" t="s">
        <v>2636</v>
      </c>
      <c r="D1069" s="32" t="s">
        <v>2521</v>
      </c>
    </row>
    <row r="1070" spans="1:4" ht="15" customHeight="1" x14ac:dyDescent="0.35">
      <c r="A1070" s="42" t="s">
        <v>1081</v>
      </c>
      <c r="B1070" s="42" t="s">
        <v>2320</v>
      </c>
      <c r="C1070" s="42" t="s">
        <v>2644</v>
      </c>
      <c r="D1070" s="32" t="s">
        <v>2521</v>
      </c>
    </row>
    <row r="1071" spans="1:4" ht="15" customHeight="1" x14ac:dyDescent="0.35">
      <c r="A1071" s="42" t="s">
        <v>393</v>
      </c>
      <c r="B1071" s="42" t="s">
        <v>1640</v>
      </c>
      <c r="C1071" s="42" t="s">
        <v>2615</v>
      </c>
      <c r="D1071" s="32" t="s">
        <v>2521</v>
      </c>
    </row>
    <row r="1072" spans="1:4" ht="15" customHeight="1" x14ac:dyDescent="0.35">
      <c r="A1072" s="42" t="s">
        <v>104</v>
      </c>
      <c r="B1072" s="42" t="s">
        <v>1354</v>
      </c>
      <c r="C1072" s="42" t="s">
        <v>2600</v>
      </c>
      <c r="D1072" s="32" t="s">
        <v>2521</v>
      </c>
    </row>
    <row r="1073" spans="1:4" ht="15" customHeight="1" x14ac:dyDescent="0.35">
      <c r="A1073" s="42" t="s">
        <v>1005</v>
      </c>
      <c r="B1073" s="42" t="s">
        <v>2244</v>
      </c>
      <c r="C1073" s="42" t="s">
        <v>2641</v>
      </c>
      <c r="D1073" s="32" t="s">
        <v>2521</v>
      </c>
    </row>
    <row r="1074" spans="1:4" ht="15" customHeight="1" x14ac:dyDescent="0.35">
      <c r="A1074" s="42" t="s">
        <v>332</v>
      </c>
      <c r="B1074" s="42" t="s">
        <v>1579</v>
      </c>
      <c r="C1074" s="42" t="s">
        <v>2612</v>
      </c>
      <c r="D1074" s="32" t="s">
        <v>2521</v>
      </c>
    </row>
    <row r="1075" spans="1:4" ht="15" customHeight="1" x14ac:dyDescent="0.35">
      <c r="A1075" s="42" t="s">
        <v>757</v>
      </c>
      <c r="B1075" s="42" t="s">
        <v>1997</v>
      </c>
      <c r="C1075" s="42" t="s">
        <v>2634</v>
      </c>
      <c r="D1075" s="32" t="s">
        <v>2521</v>
      </c>
    </row>
    <row r="1076" spans="1:4" ht="15" customHeight="1" x14ac:dyDescent="0.35">
      <c r="A1076" s="42" t="s">
        <v>263</v>
      </c>
      <c r="B1076" s="42" t="s">
        <v>1511</v>
      </c>
      <c r="C1076" s="42" t="s">
        <v>2608</v>
      </c>
      <c r="D1076" s="32" t="s">
        <v>2521</v>
      </c>
    </row>
    <row r="1077" spans="1:4" ht="15" customHeight="1" x14ac:dyDescent="0.35">
      <c r="A1077" s="42" t="s">
        <v>520</v>
      </c>
      <c r="B1077" s="42" t="s">
        <v>1764</v>
      </c>
      <c r="C1077" s="42" t="s">
        <v>2618</v>
      </c>
      <c r="D1077" s="32" t="s">
        <v>2521</v>
      </c>
    </row>
    <row r="1078" spans="1:4" ht="15" customHeight="1" x14ac:dyDescent="0.35">
      <c r="A1078" s="42" t="s">
        <v>457</v>
      </c>
      <c r="B1078" s="42" t="s">
        <v>1702</v>
      </c>
      <c r="C1078" s="42" t="s">
        <v>2617</v>
      </c>
      <c r="D1078" s="32" t="s">
        <v>2521</v>
      </c>
    </row>
    <row r="1079" spans="1:4" ht="15" customHeight="1" x14ac:dyDescent="0.35">
      <c r="A1079" s="42" t="s">
        <v>632</v>
      </c>
      <c r="B1079" s="42" t="s">
        <v>1875</v>
      </c>
      <c r="C1079" s="42" t="s">
        <v>2623</v>
      </c>
      <c r="D1079" s="32" t="s">
        <v>2521</v>
      </c>
    </row>
    <row r="1080" spans="1:4" ht="15" customHeight="1" x14ac:dyDescent="0.35">
      <c r="A1080" s="42" t="s">
        <v>135</v>
      </c>
      <c r="B1080" s="42" t="s">
        <v>1385</v>
      </c>
      <c r="C1080" s="42" t="s">
        <v>2601</v>
      </c>
      <c r="D1080" s="32" t="s">
        <v>2521</v>
      </c>
    </row>
    <row r="1081" spans="1:4" ht="15" customHeight="1" x14ac:dyDescent="0.35">
      <c r="A1081" s="42" t="s">
        <v>133</v>
      </c>
      <c r="B1081" s="42" t="s">
        <v>1383</v>
      </c>
      <c r="C1081" s="42" t="s">
        <v>2601</v>
      </c>
      <c r="D1081" s="32" t="s">
        <v>2521</v>
      </c>
    </row>
    <row r="1082" spans="1:4" ht="15" customHeight="1" x14ac:dyDescent="0.35">
      <c r="A1082" s="42" t="s">
        <v>126</v>
      </c>
      <c r="B1082" s="42" t="s">
        <v>1376</v>
      </c>
      <c r="C1082" s="42" t="s">
        <v>2601</v>
      </c>
      <c r="D1082" s="32" t="s">
        <v>2521</v>
      </c>
    </row>
    <row r="1083" spans="1:4" ht="15" customHeight="1" x14ac:dyDescent="0.35">
      <c r="A1083" s="42" t="s">
        <v>118</v>
      </c>
      <c r="B1083" s="42" t="s">
        <v>1368</v>
      </c>
      <c r="C1083" s="42" t="s">
        <v>2600</v>
      </c>
      <c r="D1083" s="32" t="s">
        <v>2521</v>
      </c>
    </row>
    <row r="1084" spans="1:4" ht="15" customHeight="1" x14ac:dyDescent="0.35">
      <c r="A1084" s="42" t="s">
        <v>116</v>
      </c>
      <c r="B1084" s="42" t="s">
        <v>1366</v>
      </c>
      <c r="C1084" s="42" t="s">
        <v>2600</v>
      </c>
      <c r="D1084" s="32" t="s">
        <v>2521</v>
      </c>
    </row>
    <row r="1085" spans="1:4" ht="15" customHeight="1" x14ac:dyDescent="0.35">
      <c r="A1085" s="42" t="s">
        <v>123</v>
      </c>
      <c r="B1085" s="42" t="s">
        <v>1373</v>
      </c>
      <c r="C1085" s="42" t="s">
        <v>2601</v>
      </c>
      <c r="D1085" s="32" t="s">
        <v>2521</v>
      </c>
    </row>
    <row r="1086" spans="1:4" ht="15" customHeight="1" x14ac:dyDescent="0.35">
      <c r="A1086" s="42" t="s">
        <v>145</v>
      </c>
      <c r="B1086" s="42" t="s">
        <v>1395</v>
      </c>
      <c r="C1086" s="42" t="s">
        <v>2601</v>
      </c>
      <c r="D1086" s="32" t="s">
        <v>2521</v>
      </c>
    </row>
    <row r="1087" spans="1:4" ht="15" customHeight="1" x14ac:dyDescent="0.35">
      <c r="A1087" s="42" t="s">
        <v>117</v>
      </c>
      <c r="B1087" s="42" t="s">
        <v>1367</v>
      </c>
      <c r="C1087" s="42" t="s">
        <v>2601</v>
      </c>
      <c r="D1087" s="32" t="s">
        <v>2521</v>
      </c>
    </row>
    <row r="1088" spans="1:4" ht="15" customHeight="1" x14ac:dyDescent="0.35">
      <c r="A1088" s="42" t="s">
        <v>130</v>
      </c>
      <c r="B1088" s="42" t="s">
        <v>1380</v>
      </c>
      <c r="C1088" s="42" t="s">
        <v>2601</v>
      </c>
      <c r="D1088" s="32" t="s">
        <v>2521</v>
      </c>
    </row>
    <row r="1089" spans="1:4" ht="15" customHeight="1" x14ac:dyDescent="0.35">
      <c r="A1089" s="42" t="s">
        <v>162</v>
      </c>
      <c r="B1089" s="42" t="s">
        <v>1411</v>
      </c>
      <c r="C1089" s="42" t="s">
        <v>2602</v>
      </c>
      <c r="D1089" s="32" t="s">
        <v>2521</v>
      </c>
    </row>
    <row r="1090" spans="1:4" ht="15" customHeight="1" x14ac:dyDescent="0.35">
      <c r="A1090" s="42" t="s">
        <v>450</v>
      </c>
      <c r="B1090" s="42" t="s">
        <v>1695</v>
      </c>
      <c r="C1090" s="42" t="s">
        <v>2617</v>
      </c>
      <c r="D1090" s="32" t="s">
        <v>2521</v>
      </c>
    </row>
    <row r="1091" spans="1:4" ht="15" customHeight="1" x14ac:dyDescent="0.35">
      <c r="A1091" s="42" t="s">
        <v>983</v>
      </c>
      <c r="B1091" s="42" t="s">
        <v>2222</v>
      </c>
      <c r="C1091" s="42" t="s">
        <v>2640</v>
      </c>
      <c r="D1091" s="32" t="s">
        <v>2521</v>
      </c>
    </row>
    <row r="1092" spans="1:4" ht="15" customHeight="1" x14ac:dyDescent="0.35">
      <c r="A1092" s="42" t="s">
        <v>938</v>
      </c>
      <c r="B1092" s="42" t="s">
        <v>2178</v>
      </c>
      <c r="C1092" s="42" t="s">
        <v>2638</v>
      </c>
      <c r="D1092" s="32" t="s">
        <v>2521</v>
      </c>
    </row>
    <row r="1093" spans="1:4" ht="15" customHeight="1" x14ac:dyDescent="0.35">
      <c r="A1093" s="42" t="s">
        <v>434</v>
      </c>
      <c r="B1093" s="42" t="s">
        <v>1680</v>
      </c>
      <c r="C1093" s="42" t="s">
        <v>2617</v>
      </c>
      <c r="D1093" s="32" t="s">
        <v>2521</v>
      </c>
    </row>
    <row r="1094" spans="1:4" ht="15" customHeight="1" x14ac:dyDescent="0.35">
      <c r="A1094" s="42" t="s">
        <v>575</v>
      </c>
      <c r="B1094" s="42" t="s">
        <v>1819</v>
      </c>
      <c r="C1094" s="42" t="s">
        <v>2622</v>
      </c>
      <c r="D1094" s="32" t="s">
        <v>2521</v>
      </c>
    </row>
    <row r="1095" spans="1:4" ht="15" customHeight="1" x14ac:dyDescent="0.35">
      <c r="A1095" s="42" t="s">
        <v>477</v>
      </c>
      <c r="B1095" s="42" t="s">
        <v>1722</v>
      </c>
      <c r="C1095" s="42" t="s">
        <v>2617</v>
      </c>
      <c r="D1095" s="32" t="s">
        <v>2521</v>
      </c>
    </row>
    <row r="1096" spans="1:4" ht="15" customHeight="1" x14ac:dyDescent="0.35">
      <c r="A1096" s="42" t="s">
        <v>364</v>
      </c>
      <c r="B1096" s="42" t="s">
        <v>1611</v>
      </c>
      <c r="C1096" s="42" t="s">
        <v>2613</v>
      </c>
      <c r="D1096" s="32" t="s">
        <v>2521</v>
      </c>
    </row>
    <row r="1097" spans="1:4" ht="15" customHeight="1" x14ac:dyDescent="0.35">
      <c r="A1097" s="42" t="s">
        <v>1016</v>
      </c>
      <c r="B1097" s="42" t="s">
        <v>2255</v>
      </c>
      <c r="C1097" s="42" t="s">
        <v>2642</v>
      </c>
      <c r="D1097" s="32" t="s">
        <v>2521</v>
      </c>
    </row>
    <row r="1098" spans="1:4" ht="15" customHeight="1" x14ac:dyDescent="0.35">
      <c r="A1098" s="42" t="s">
        <v>1011</v>
      </c>
      <c r="B1098" s="42" t="s">
        <v>2250</v>
      </c>
      <c r="C1098" s="42" t="s">
        <v>2642</v>
      </c>
      <c r="D1098" s="32" t="s">
        <v>2521</v>
      </c>
    </row>
    <row r="1099" spans="1:4" ht="15" customHeight="1" x14ac:dyDescent="0.35">
      <c r="A1099" s="42" t="s">
        <v>1074</v>
      </c>
      <c r="B1099" s="42" t="s">
        <v>2313</v>
      </c>
      <c r="C1099" s="42" t="s">
        <v>2644</v>
      </c>
      <c r="D1099" s="32" t="s">
        <v>2521</v>
      </c>
    </row>
    <row r="1100" spans="1:4" ht="15" customHeight="1" x14ac:dyDescent="0.35">
      <c r="A1100" s="42" t="s">
        <v>828</v>
      </c>
      <c r="B1100" s="42" t="s">
        <v>2068</v>
      </c>
      <c r="C1100" s="42" t="s">
        <v>2636</v>
      </c>
      <c r="D1100" s="32" t="s">
        <v>2521</v>
      </c>
    </row>
    <row r="1101" spans="1:4" ht="15" customHeight="1" x14ac:dyDescent="0.35">
      <c r="A1101" s="42" t="s">
        <v>1003</v>
      </c>
      <c r="B1101" s="42" t="s">
        <v>2242</v>
      </c>
      <c r="C1101" s="42" t="s">
        <v>2641</v>
      </c>
      <c r="D1101" s="32" t="s">
        <v>2521</v>
      </c>
    </row>
    <row r="1102" spans="1:4" ht="15" customHeight="1" x14ac:dyDescent="0.35">
      <c r="A1102" s="42" t="s">
        <v>349</v>
      </c>
      <c r="B1102" s="42" t="s">
        <v>1596</v>
      </c>
      <c r="C1102" s="42" t="s">
        <v>2613</v>
      </c>
      <c r="D1102" s="32" t="s">
        <v>2521</v>
      </c>
    </row>
    <row r="1103" spans="1:4" ht="15" customHeight="1" x14ac:dyDescent="0.35">
      <c r="A1103" s="42" t="s">
        <v>1162</v>
      </c>
      <c r="B1103" s="42" t="s">
        <v>2400</v>
      </c>
      <c r="C1103" s="42" t="s">
        <v>2647</v>
      </c>
      <c r="D1103" s="32" t="s">
        <v>2521</v>
      </c>
    </row>
    <row r="1104" spans="1:4" ht="15" customHeight="1" x14ac:dyDescent="0.35">
      <c r="A1104" s="42" t="s">
        <v>199</v>
      </c>
      <c r="B1104" s="42" t="s">
        <v>1448</v>
      </c>
      <c r="C1104" s="42" t="s">
        <v>2604</v>
      </c>
      <c r="D1104" s="32" t="s">
        <v>2521</v>
      </c>
    </row>
    <row r="1105" spans="1:4" ht="15" customHeight="1" x14ac:dyDescent="0.35">
      <c r="A1105" s="42" t="s">
        <v>977</v>
      </c>
      <c r="B1105" s="42" t="s">
        <v>2216</v>
      </c>
      <c r="C1105" s="42" t="s">
        <v>2639</v>
      </c>
      <c r="D1105" s="32" t="s">
        <v>2521</v>
      </c>
    </row>
    <row r="1106" spans="1:4" ht="15" customHeight="1" x14ac:dyDescent="0.35">
      <c r="A1106" s="42" t="s">
        <v>1247</v>
      </c>
      <c r="B1106" s="42" t="s">
        <v>2484</v>
      </c>
      <c r="C1106" s="42" t="s">
        <v>2652</v>
      </c>
      <c r="D1106" s="32" t="s">
        <v>2521</v>
      </c>
    </row>
    <row r="1107" spans="1:4" ht="15" customHeight="1" x14ac:dyDescent="0.35">
      <c r="A1107" s="42" t="s">
        <v>80</v>
      </c>
      <c r="B1107" s="42" t="s">
        <v>1330</v>
      </c>
      <c r="C1107" s="42" t="s">
        <v>2599</v>
      </c>
      <c r="D1107" s="32" t="s">
        <v>2521</v>
      </c>
    </row>
    <row r="1108" spans="1:4" ht="15" customHeight="1" x14ac:dyDescent="0.35">
      <c r="A1108" s="42" t="s">
        <v>471</v>
      </c>
      <c r="B1108" s="42" t="s">
        <v>1716</v>
      </c>
      <c r="C1108" s="42" t="s">
        <v>2617</v>
      </c>
      <c r="D1108" s="32" t="s">
        <v>2521</v>
      </c>
    </row>
    <row r="1109" spans="1:4" ht="15" customHeight="1" x14ac:dyDescent="0.35">
      <c r="A1109" s="42" t="s">
        <v>210</v>
      </c>
      <c r="B1109" s="42" t="s">
        <v>1459</v>
      </c>
      <c r="C1109" s="42" t="s">
        <v>2604</v>
      </c>
      <c r="D1109" s="32" t="s">
        <v>2521</v>
      </c>
    </row>
    <row r="1110" spans="1:4" ht="15" customHeight="1" x14ac:dyDescent="0.35">
      <c r="A1110" s="42" t="s">
        <v>347</v>
      </c>
      <c r="B1110" s="42" t="s">
        <v>1594</v>
      </c>
      <c r="C1110" s="42" t="s">
        <v>2613</v>
      </c>
      <c r="D1110" s="32" t="s">
        <v>2521</v>
      </c>
    </row>
    <row r="1111" spans="1:4" ht="15" customHeight="1" x14ac:dyDescent="0.35">
      <c r="A1111" s="42" t="s">
        <v>1043</v>
      </c>
      <c r="B1111" s="42" t="s">
        <v>2282</v>
      </c>
      <c r="C1111" s="42" t="s">
        <v>2643</v>
      </c>
      <c r="D1111" s="32" t="s">
        <v>2521</v>
      </c>
    </row>
    <row r="1112" spans="1:4" ht="15" customHeight="1" x14ac:dyDescent="0.35">
      <c r="A1112" s="42" t="s">
        <v>1170</v>
      </c>
      <c r="B1112" s="42" t="s">
        <v>2408</v>
      </c>
      <c r="C1112" s="42" t="s">
        <v>2647</v>
      </c>
      <c r="D1112" s="32" t="s">
        <v>2521</v>
      </c>
    </row>
    <row r="1113" spans="1:4" ht="15" customHeight="1" x14ac:dyDescent="0.35">
      <c r="A1113" s="42" t="s">
        <v>959</v>
      </c>
      <c r="B1113" s="42" t="s">
        <v>2199</v>
      </c>
      <c r="C1113" s="42" t="s">
        <v>2638</v>
      </c>
      <c r="D1113" s="32" t="s">
        <v>2521</v>
      </c>
    </row>
    <row r="1114" spans="1:4" ht="15" customHeight="1" x14ac:dyDescent="0.35">
      <c r="A1114" s="42" t="s">
        <v>1264</v>
      </c>
      <c r="B1114" s="42" t="s">
        <v>2653</v>
      </c>
      <c r="C1114" s="42" t="s">
        <v>2652</v>
      </c>
      <c r="D1114" s="32" t="s">
        <v>2521</v>
      </c>
    </row>
    <row r="1115" spans="1:4" ht="15" customHeight="1" x14ac:dyDescent="0.35">
      <c r="A1115" s="42" t="s">
        <v>554</v>
      </c>
      <c r="B1115" s="42" t="s">
        <v>1798</v>
      </c>
      <c r="C1115" s="42" t="s">
        <v>2621</v>
      </c>
      <c r="D1115" s="32" t="s">
        <v>2521</v>
      </c>
    </row>
    <row r="1116" spans="1:4" ht="15" customHeight="1" x14ac:dyDescent="0.35">
      <c r="A1116" s="42" t="s">
        <v>1207</v>
      </c>
      <c r="B1116" s="42" t="s">
        <v>2444</v>
      </c>
      <c r="C1116" s="42" t="s">
        <v>2650</v>
      </c>
      <c r="D1116" s="32" t="s">
        <v>2521</v>
      </c>
    </row>
    <row r="1117" spans="1:4" ht="15" customHeight="1" x14ac:dyDescent="0.35">
      <c r="A1117" s="42" t="s">
        <v>398</v>
      </c>
      <c r="B1117" s="42" t="s">
        <v>1645</v>
      </c>
      <c r="C1117" s="42" t="s">
        <v>2615</v>
      </c>
      <c r="D1117" s="32" t="s">
        <v>2521</v>
      </c>
    </row>
    <row r="1118" spans="1:4" ht="15" customHeight="1" x14ac:dyDescent="0.35">
      <c r="A1118" s="42" t="s">
        <v>692</v>
      </c>
      <c r="B1118" s="42" t="s">
        <v>1933</v>
      </c>
      <c r="C1118" s="42" t="s">
        <v>2631</v>
      </c>
      <c r="D1118" s="32" t="s">
        <v>2521</v>
      </c>
    </row>
    <row r="1119" spans="1:4" ht="15" customHeight="1" x14ac:dyDescent="0.35">
      <c r="A1119" s="42" t="s">
        <v>623</v>
      </c>
      <c r="B1119" s="42" t="s">
        <v>1866</v>
      </c>
      <c r="C1119" s="42" t="s">
        <v>2623</v>
      </c>
      <c r="D1119" s="32" t="s">
        <v>2521</v>
      </c>
    </row>
    <row r="1120" spans="1:4" ht="15" customHeight="1" x14ac:dyDescent="0.35">
      <c r="A1120" s="42" t="s">
        <v>1274</v>
      </c>
      <c r="B1120" s="42" t="s">
        <v>2509</v>
      </c>
      <c r="C1120" s="42" t="s">
        <v>2652</v>
      </c>
      <c r="D1120" s="32" t="s">
        <v>2521</v>
      </c>
    </row>
    <row r="1121" spans="1:4" ht="15" customHeight="1" x14ac:dyDescent="0.35">
      <c r="A1121" s="42" t="s">
        <v>2854</v>
      </c>
      <c r="B1121" s="42" t="s">
        <v>2805</v>
      </c>
      <c r="C1121" s="42" t="s">
        <v>2623</v>
      </c>
      <c r="D1121" s="32" t="s">
        <v>2521</v>
      </c>
    </row>
    <row r="1122" spans="1:4" ht="15" customHeight="1" x14ac:dyDescent="0.35">
      <c r="A1122" s="42" t="s">
        <v>261</v>
      </c>
      <c r="B1122" s="42" t="s">
        <v>1509</v>
      </c>
      <c r="C1122" s="42" t="s">
        <v>2608</v>
      </c>
      <c r="D1122" s="32" t="s">
        <v>2521</v>
      </c>
    </row>
    <row r="1123" spans="1:4" ht="15" customHeight="1" x14ac:dyDescent="0.35">
      <c r="A1123" s="42" t="s">
        <v>619</v>
      </c>
      <c r="B1123" s="42" t="s">
        <v>1862</v>
      </c>
      <c r="C1123" s="42" t="s">
        <v>2623</v>
      </c>
      <c r="D1123" s="32" t="s">
        <v>2521</v>
      </c>
    </row>
    <row r="1124" spans="1:4" ht="15" customHeight="1" x14ac:dyDescent="0.35">
      <c r="A1124" s="42" t="s">
        <v>196</v>
      </c>
      <c r="B1124" s="42" t="s">
        <v>1445</v>
      </c>
      <c r="C1124" s="42" t="s">
        <v>2604</v>
      </c>
      <c r="D1124" s="32" t="s">
        <v>2521</v>
      </c>
    </row>
    <row r="1125" spans="1:4" ht="15" customHeight="1" x14ac:dyDescent="0.35">
      <c r="A1125" s="42" t="s">
        <v>377</v>
      </c>
      <c r="B1125" s="42" t="s">
        <v>1624</v>
      </c>
      <c r="C1125" s="42" t="s">
        <v>2614</v>
      </c>
      <c r="D1125" s="32" t="s">
        <v>2521</v>
      </c>
    </row>
    <row r="1126" spans="1:4" ht="15" customHeight="1" x14ac:dyDescent="0.35">
      <c r="A1126" s="42" t="s">
        <v>1267</v>
      </c>
      <c r="B1126" s="42" t="s">
        <v>2503</v>
      </c>
      <c r="C1126" s="42" t="s">
        <v>2652</v>
      </c>
      <c r="D1126" s="32" t="s">
        <v>2521</v>
      </c>
    </row>
    <row r="1127" spans="1:4" ht="15" customHeight="1" x14ac:dyDescent="0.35">
      <c r="A1127" s="42" t="s">
        <v>526</v>
      </c>
      <c r="B1127" s="42" t="s">
        <v>1770</v>
      </c>
      <c r="C1127" s="42" t="s">
        <v>2620</v>
      </c>
      <c r="D1127" s="32" t="s">
        <v>2521</v>
      </c>
    </row>
    <row r="1128" spans="1:4" ht="15" customHeight="1" x14ac:dyDescent="0.35">
      <c r="A1128" s="42" t="s">
        <v>292</v>
      </c>
      <c r="B1128" s="42" t="s">
        <v>1540</v>
      </c>
      <c r="C1128" s="42" t="s">
        <v>2609</v>
      </c>
      <c r="D1128" s="32" t="s">
        <v>2521</v>
      </c>
    </row>
    <row r="1129" spans="1:4" ht="15" customHeight="1" x14ac:dyDescent="0.35">
      <c r="A1129" s="42" t="s">
        <v>36</v>
      </c>
      <c r="B1129" s="42" t="s">
        <v>1286</v>
      </c>
      <c r="C1129" s="42" t="s">
        <v>2598</v>
      </c>
      <c r="D1129" s="32" t="s">
        <v>2521</v>
      </c>
    </row>
    <row r="1130" spans="1:4" ht="15" customHeight="1" x14ac:dyDescent="0.35">
      <c r="A1130" s="42" t="s">
        <v>731</v>
      </c>
      <c r="B1130" s="42" t="s">
        <v>1972</v>
      </c>
      <c r="C1130" s="42" t="s">
        <v>2633</v>
      </c>
      <c r="D1130" s="32" t="s">
        <v>2521</v>
      </c>
    </row>
    <row r="1131" spans="1:4" ht="15" customHeight="1" x14ac:dyDescent="0.35">
      <c r="A1131" s="42" t="s">
        <v>197</v>
      </c>
      <c r="B1131" s="42" t="s">
        <v>1446</v>
      </c>
      <c r="C1131" s="42" t="s">
        <v>2604</v>
      </c>
      <c r="D1131" s="32" t="s">
        <v>2521</v>
      </c>
    </row>
    <row r="1132" spans="1:4" ht="15" customHeight="1" x14ac:dyDescent="0.35">
      <c r="A1132" s="42" t="s">
        <v>73</v>
      </c>
      <c r="B1132" s="42" t="s">
        <v>1323</v>
      </c>
      <c r="C1132" s="42" t="s">
        <v>2599</v>
      </c>
      <c r="D1132" s="32" t="s">
        <v>2521</v>
      </c>
    </row>
    <row r="1133" spans="1:4" ht="15" customHeight="1" x14ac:dyDescent="0.35">
      <c r="A1133" s="42" t="s">
        <v>355</v>
      </c>
      <c r="B1133" s="42" t="s">
        <v>1602</v>
      </c>
      <c r="C1133" s="42" t="s">
        <v>2613</v>
      </c>
      <c r="D1133" s="32" t="s">
        <v>2521</v>
      </c>
    </row>
    <row r="1134" spans="1:4" ht="15" customHeight="1" x14ac:dyDescent="0.35">
      <c r="A1134" s="42" t="s">
        <v>1253</v>
      </c>
      <c r="B1134" s="42" t="s">
        <v>2490</v>
      </c>
      <c r="C1134" s="42" t="s">
        <v>2652</v>
      </c>
      <c r="D1134" s="32" t="s">
        <v>2521</v>
      </c>
    </row>
    <row r="1135" spans="1:4" ht="15" customHeight="1" x14ac:dyDescent="0.35">
      <c r="A1135" s="42" t="s">
        <v>626</v>
      </c>
      <c r="B1135" s="42" t="s">
        <v>1869</v>
      </c>
      <c r="C1135" s="42" t="s">
        <v>2623</v>
      </c>
      <c r="D1135" s="32" t="s">
        <v>2521</v>
      </c>
    </row>
    <row r="1136" spans="1:4" ht="15" customHeight="1" x14ac:dyDescent="0.35">
      <c r="A1136" s="42" t="s">
        <v>1015</v>
      </c>
      <c r="B1136" s="42" t="s">
        <v>2254</v>
      </c>
      <c r="C1136" s="42" t="s">
        <v>2642</v>
      </c>
      <c r="D1136" s="32" t="s">
        <v>2521</v>
      </c>
    </row>
    <row r="1137" spans="1:4" ht="15" customHeight="1" x14ac:dyDescent="0.35">
      <c r="A1137" s="42" t="s">
        <v>683</v>
      </c>
      <c r="B1137" s="42" t="s">
        <v>1925</v>
      </c>
      <c r="C1137" s="42" t="s">
        <v>2628</v>
      </c>
      <c r="D1137" s="32" t="s">
        <v>2521</v>
      </c>
    </row>
    <row r="1138" spans="1:4" ht="15" customHeight="1" x14ac:dyDescent="0.35">
      <c r="A1138" s="42" t="s">
        <v>361</v>
      </c>
      <c r="B1138" s="42" t="s">
        <v>1608</v>
      </c>
      <c r="C1138" s="42" t="s">
        <v>2613</v>
      </c>
      <c r="D1138" s="32" t="s">
        <v>2521</v>
      </c>
    </row>
    <row r="1139" spans="1:4" ht="15" customHeight="1" x14ac:dyDescent="0.35">
      <c r="A1139" s="42" t="s">
        <v>350</v>
      </c>
      <c r="B1139" s="42" t="s">
        <v>1597</v>
      </c>
      <c r="C1139" s="42" t="s">
        <v>2613</v>
      </c>
      <c r="D1139" s="32" t="s">
        <v>2521</v>
      </c>
    </row>
    <row r="1140" spans="1:4" ht="15" customHeight="1" x14ac:dyDescent="0.35">
      <c r="A1140" s="42" t="s">
        <v>633</v>
      </c>
      <c r="B1140" s="42" t="s">
        <v>1876</v>
      </c>
      <c r="C1140" s="42" t="s">
        <v>2623</v>
      </c>
      <c r="D1140" s="32" t="s">
        <v>2521</v>
      </c>
    </row>
    <row r="1141" spans="1:4" ht="15" customHeight="1" x14ac:dyDescent="0.35">
      <c r="A1141" s="42" t="s">
        <v>636</v>
      </c>
      <c r="B1141" s="42" t="s">
        <v>1879</v>
      </c>
      <c r="C1141" s="42" t="s">
        <v>2623</v>
      </c>
      <c r="D1141" s="32" t="s">
        <v>2521</v>
      </c>
    </row>
    <row r="1142" spans="1:4" ht="15" customHeight="1" x14ac:dyDescent="0.35">
      <c r="A1142" s="42" t="s">
        <v>498</v>
      </c>
      <c r="B1142" s="42" t="s">
        <v>1743</v>
      </c>
      <c r="C1142" s="42" t="s">
        <v>2618</v>
      </c>
      <c r="D1142" s="32" t="s">
        <v>2521</v>
      </c>
    </row>
    <row r="1143" spans="1:4" ht="15" customHeight="1" x14ac:dyDescent="0.35">
      <c r="A1143" s="42" t="s">
        <v>895</v>
      </c>
      <c r="B1143" s="42" t="s">
        <v>2135</v>
      </c>
      <c r="C1143" s="42" t="s">
        <v>2637</v>
      </c>
      <c r="D1143" s="32" t="s">
        <v>2521</v>
      </c>
    </row>
    <row r="1144" spans="1:4" ht="15" customHeight="1" x14ac:dyDescent="0.35">
      <c r="A1144" s="42" t="s">
        <v>899</v>
      </c>
      <c r="B1144" s="42" t="s">
        <v>2139</v>
      </c>
      <c r="C1144" s="42" t="s">
        <v>2637</v>
      </c>
      <c r="D1144" s="32" t="s">
        <v>2521</v>
      </c>
    </row>
    <row r="1145" spans="1:4" ht="15" customHeight="1" x14ac:dyDescent="0.35">
      <c r="A1145" s="42" t="s">
        <v>910</v>
      </c>
      <c r="B1145" s="42" t="s">
        <v>2150</v>
      </c>
      <c r="C1145" s="42" t="s">
        <v>2637</v>
      </c>
      <c r="D1145" s="32" t="s">
        <v>2521</v>
      </c>
    </row>
    <row r="1146" spans="1:4" ht="15" customHeight="1" x14ac:dyDescent="0.35">
      <c r="A1146" s="42" t="s">
        <v>876</v>
      </c>
      <c r="B1146" s="42" t="s">
        <v>2116</v>
      </c>
      <c r="C1146" s="42" t="s">
        <v>2637</v>
      </c>
      <c r="D1146" s="32" t="s">
        <v>2521</v>
      </c>
    </row>
    <row r="1147" spans="1:4" ht="15" customHeight="1" x14ac:dyDescent="0.35">
      <c r="A1147" s="42" t="s">
        <v>904</v>
      </c>
      <c r="B1147" s="42" t="s">
        <v>2144</v>
      </c>
      <c r="C1147" s="42" t="s">
        <v>2637</v>
      </c>
      <c r="D1147" s="32" t="s">
        <v>2521</v>
      </c>
    </row>
    <row r="1148" spans="1:4" ht="15" customHeight="1" x14ac:dyDescent="0.35">
      <c r="A1148" s="42" t="s">
        <v>877</v>
      </c>
      <c r="B1148" s="42" t="s">
        <v>2117</v>
      </c>
      <c r="C1148" s="42" t="s">
        <v>2637</v>
      </c>
      <c r="D1148" s="32" t="s">
        <v>2521</v>
      </c>
    </row>
    <row r="1149" spans="1:4" ht="15" customHeight="1" x14ac:dyDescent="0.35">
      <c r="A1149" s="42" t="s">
        <v>889</v>
      </c>
      <c r="B1149" s="42" t="s">
        <v>2129</v>
      </c>
      <c r="C1149" s="42" t="s">
        <v>2637</v>
      </c>
      <c r="D1149" s="32" t="s">
        <v>2521</v>
      </c>
    </row>
    <row r="1150" spans="1:4" ht="15" customHeight="1" x14ac:dyDescent="0.35">
      <c r="A1150" s="42" t="s">
        <v>1111</v>
      </c>
      <c r="B1150" s="42" t="s">
        <v>2350</v>
      </c>
      <c r="C1150" s="42" t="s">
        <v>2645</v>
      </c>
      <c r="D1150" s="32" t="s">
        <v>2521</v>
      </c>
    </row>
    <row r="1151" spans="1:4" ht="15" customHeight="1" x14ac:dyDescent="0.35">
      <c r="A1151" s="42" t="s">
        <v>1103</v>
      </c>
      <c r="B1151" s="42" t="s">
        <v>2342</v>
      </c>
      <c r="C1151" s="42" t="s">
        <v>2645</v>
      </c>
      <c r="D1151" s="32" t="s">
        <v>2521</v>
      </c>
    </row>
    <row r="1152" spans="1:4" ht="15" customHeight="1" x14ac:dyDescent="0.35">
      <c r="A1152" s="42" t="s">
        <v>466</v>
      </c>
      <c r="B1152" s="42" t="s">
        <v>1711</v>
      </c>
      <c r="C1152" s="42" t="s">
        <v>2617</v>
      </c>
      <c r="D1152" s="32" t="s">
        <v>2521</v>
      </c>
    </row>
    <row r="1153" spans="1:4" ht="15" customHeight="1" x14ac:dyDescent="0.35">
      <c r="A1153" s="42" t="s">
        <v>721</v>
      </c>
      <c r="B1153" s="42" t="s">
        <v>1962</v>
      </c>
      <c r="C1153" s="42" t="s">
        <v>2632</v>
      </c>
      <c r="D1153" s="32" t="s">
        <v>2521</v>
      </c>
    </row>
    <row r="1154" spans="1:4" ht="15" customHeight="1" x14ac:dyDescent="0.35">
      <c r="A1154" s="42" t="s">
        <v>966</v>
      </c>
      <c r="B1154" s="42" t="s">
        <v>2205</v>
      </c>
      <c r="C1154" s="42" t="s">
        <v>2639</v>
      </c>
      <c r="D1154" s="32" t="s">
        <v>2521</v>
      </c>
    </row>
    <row r="1155" spans="1:4" ht="15" customHeight="1" x14ac:dyDescent="0.35">
      <c r="A1155" s="42" t="s">
        <v>2855</v>
      </c>
      <c r="B1155" s="42" t="s">
        <v>2806</v>
      </c>
      <c r="C1155" s="42" t="s">
        <v>2862</v>
      </c>
      <c r="D1155" s="32" t="s">
        <v>2521</v>
      </c>
    </row>
    <row r="1156" spans="1:4" ht="15" customHeight="1" x14ac:dyDescent="0.35">
      <c r="A1156" s="42" t="s">
        <v>1240</v>
      </c>
      <c r="B1156" s="42" t="s">
        <v>2477</v>
      </c>
      <c r="C1156" s="42" t="s">
        <v>2652</v>
      </c>
      <c r="D1156" s="32" t="s">
        <v>2521</v>
      </c>
    </row>
    <row r="1157" spans="1:4" ht="15" customHeight="1" x14ac:dyDescent="0.35">
      <c r="A1157" s="42" t="s">
        <v>57</v>
      </c>
      <c r="B1157" s="42" t="s">
        <v>1307</v>
      </c>
      <c r="C1157" s="42" t="s">
        <v>2598</v>
      </c>
      <c r="D1157" s="32" t="s">
        <v>2521</v>
      </c>
    </row>
    <row r="1158" spans="1:4" ht="15" customHeight="1" x14ac:dyDescent="0.35">
      <c r="A1158" s="42" t="s">
        <v>289</v>
      </c>
      <c r="B1158" s="42" t="s">
        <v>1537</v>
      </c>
      <c r="C1158" s="42" t="s">
        <v>2609</v>
      </c>
      <c r="D1158" s="32" t="s">
        <v>2521</v>
      </c>
    </row>
    <row r="1159" spans="1:4" ht="15" customHeight="1" x14ac:dyDescent="0.35">
      <c r="A1159" s="42" t="s">
        <v>641</v>
      </c>
      <c r="B1159" s="42" t="s">
        <v>1884</v>
      </c>
      <c r="C1159" s="42" t="s">
        <v>2623</v>
      </c>
      <c r="D1159" s="32" t="s">
        <v>2521</v>
      </c>
    </row>
    <row r="1160" spans="1:4" ht="15" customHeight="1" x14ac:dyDescent="0.35">
      <c r="A1160" s="42" t="s">
        <v>465</v>
      </c>
      <c r="B1160" s="42" t="s">
        <v>1710</v>
      </c>
      <c r="C1160" s="42" t="s">
        <v>2617</v>
      </c>
      <c r="D1160" s="32" t="s">
        <v>2521</v>
      </c>
    </row>
    <row r="1161" spans="1:4" ht="15" customHeight="1" x14ac:dyDescent="0.35">
      <c r="A1161" s="42" t="s">
        <v>413</v>
      </c>
      <c r="B1161" s="42" t="s">
        <v>1659</v>
      </c>
      <c r="C1161" s="42" t="s">
        <v>2616</v>
      </c>
      <c r="D1161" s="32" t="s">
        <v>2521</v>
      </c>
    </row>
    <row r="1162" spans="1:4" ht="15" customHeight="1" x14ac:dyDescent="0.35">
      <c r="A1162" s="42" t="s">
        <v>151</v>
      </c>
      <c r="B1162" s="42" t="s">
        <v>1400</v>
      </c>
      <c r="C1162" s="42" t="s">
        <v>2602</v>
      </c>
      <c r="D1162" s="32" t="s">
        <v>2521</v>
      </c>
    </row>
    <row r="1163" spans="1:4" ht="15" customHeight="1" x14ac:dyDescent="0.35">
      <c r="A1163" s="42" t="s">
        <v>64</v>
      </c>
      <c r="B1163" s="42" t="s">
        <v>1314</v>
      </c>
      <c r="C1163" s="42" t="s">
        <v>2599</v>
      </c>
      <c r="D1163" s="32" t="s">
        <v>2521</v>
      </c>
    </row>
    <row r="1164" spans="1:4" ht="15" customHeight="1" x14ac:dyDescent="0.35">
      <c r="A1164" s="42" t="s">
        <v>1054</v>
      </c>
      <c r="B1164" s="42" t="s">
        <v>2293</v>
      </c>
      <c r="C1164" s="42" t="s">
        <v>2643</v>
      </c>
      <c r="D1164" s="32" t="s">
        <v>2521</v>
      </c>
    </row>
    <row r="1165" spans="1:4" ht="15" customHeight="1" x14ac:dyDescent="0.35">
      <c r="A1165" s="42" t="s">
        <v>993</v>
      </c>
      <c r="B1165" s="42" t="s">
        <v>2232</v>
      </c>
      <c r="C1165" s="42" t="s">
        <v>2640</v>
      </c>
      <c r="D1165" s="32" t="s">
        <v>2521</v>
      </c>
    </row>
    <row r="1166" spans="1:4" ht="15" customHeight="1" x14ac:dyDescent="0.35">
      <c r="A1166" s="42" t="s">
        <v>2856</v>
      </c>
      <c r="B1166" s="42" t="s">
        <v>2807</v>
      </c>
      <c r="C1166" s="42" t="s">
        <v>2622</v>
      </c>
      <c r="D1166" s="32" t="s">
        <v>2521</v>
      </c>
    </row>
    <row r="1167" spans="1:4" ht="15" customHeight="1" x14ac:dyDescent="0.35">
      <c r="A1167" s="42" t="s">
        <v>56</v>
      </c>
      <c r="B1167" s="42" t="s">
        <v>1306</v>
      </c>
      <c r="C1167" s="42" t="s">
        <v>2598</v>
      </c>
      <c r="D1167" s="32" t="s">
        <v>2521</v>
      </c>
    </row>
    <row r="1168" spans="1:4" ht="15" customHeight="1" x14ac:dyDescent="0.35">
      <c r="A1168" s="42" t="s">
        <v>1108</v>
      </c>
      <c r="B1168" s="42" t="s">
        <v>2347</v>
      </c>
      <c r="C1168" s="42" t="s">
        <v>2645</v>
      </c>
      <c r="D1168" s="32" t="s">
        <v>2521</v>
      </c>
    </row>
    <row r="1169" spans="1:4" ht="15" customHeight="1" x14ac:dyDescent="0.35">
      <c r="A1169" s="42" t="s">
        <v>1276</v>
      </c>
      <c r="B1169" s="42" t="s">
        <v>2511</v>
      </c>
      <c r="C1169" s="42" t="s">
        <v>2652</v>
      </c>
      <c r="D1169" s="32" t="s">
        <v>2521</v>
      </c>
    </row>
    <row r="1170" spans="1:4" ht="15" customHeight="1" x14ac:dyDescent="0.35">
      <c r="A1170" s="42" t="s">
        <v>1109</v>
      </c>
      <c r="B1170" s="42" t="s">
        <v>2348</v>
      </c>
      <c r="C1170" s="42" t="s">
        <v>2645</v>
      </c>
      <c r="D1170" s="32" t="s">
        <v>2521</v>
      </c>
    </row>
    <row r="1171" spans="1:4" ht="15" customHeight="1" x14ac:dyDescent="0.35">
      <c r="A1171" s="42" t="s">
        <v>2719</v>
      </c>
      <c r="B1171" s="42" t="s">
        <v>2718</v>
      </c>
      <c r="C1171" s="42" t="s">
        <v>2643</v>
      </c>
      <c r="D1171" s="32" t="s">
        <v>2521</v>
      </c>
    </row>
    <row r="1172" spans="1:4" ht="15" customHeight="1" x14ac:dyDescent="0.35">
      <c r="A1172" s="42" t="s">
        <v>611</v>
      </c>
      <c r="B1172" s="42" t="s">
        <v>1854</v>
      </c>
      <c r="C1172" s="42" t="s">
        <v>2622</v>
      </c>
      <c r="D1172" s="32" t="s">
        <v>2521</v>
      </c>
    </row>
    <row r="1173" spans="1:4" ht="15" customHeight="1" x14ac:dyDescent="0.35">
      <c r="A1173" s="42" t="s">
        <v>1268</v>
      </c>
      <c r="B1173" s="42" t="s">
        <v>2504</v>
      </c>
      <c r="C1173" s="42" t="s">
        <v>2652</v>
      </c>
      <c r="D1173" s="32" t="s">
        <v>2521</v>
      </c>
    </row>
    <row r="1174" spans="1:4" ht="15" customHeight="1" x14ac:dyDescent="0.35">
      <c r="A1174" s="42" t="s">
        <v>1217</v>
      </c>
      <c r="B1174" s="42" t="s">
        <v>2454</v>
      </c>
      <c r="C1174" s="42" t="s">
        <v>2650</v>
      </c>
      <c r="D1174" s="32" t="s">
        <v>2521</v>
      </c>
    </row>
    <row r="1175" spans="1:4" ht="15" customHeight="1" x14ac:dyDescent="0.35">
      <c r="A1175" s="42" t="s">
        <v>426</v>
      </c>
      <c r="B1175" s="42" t="s">
        <v>1672</v>
      </c>
      <c r="C1175" s="42" t="s">
        <v>2617</v>
      </c>
      <c r="D1175" s="32" t="s">
        <v>2521</v>
      </c>
    </row>
    <row r="1176" spans="1:4" ht="15" customHeight="1" x14ac:dyDescent="0.35">
      <c r="A1176" s="42" t="s">
        <v>1256</v>
      </c>
      <c r="B1176" s="42" t="s">
        <v>2493</v>
      </c>
      <c r="C1176" s="42" t="s">
        <v>2652</v>
      </c>
      <c r="D1176" s="32" t="s">
        <v>2521</v>
      </c>
    </row>
    <row r="1177" spans="1:4" ht="15" customHeight="1" x14ac:dyDescent="0.35">
      <c r="A1177" s="42" t="s">
        <v>1249</v>
      </c>
      <c r="B1177" s="42" t="s">
        <v>2486</v>
      </c>
      <c r="C1177" s="42" t="s">
        <v>2652</v>
      </c>
      <c r="D1177" s="32" t="s">
        <v>2521</v>
      </c>
    </row>
    <row r="1178" spans="1:4" ht="15" customHeight="1" x14ac:dyDescent="0.35">
      <c r="A1178" s="42" t="s">
        <v>1236</v>
      </c>
      <c r="B1178" s="42" t="s">
        <v>2473</v>
      </c>
      <c r="C1178" s="42" t="s">
        <v>2652</v>
      </c>
      <c r="D1178" s="32" t="s">
        <v>2521</v>
      </c>
    </row>
    <row r="1179" spans="1:4" ht="15" customHeight="1" x14ac:dyDescent="0.35">
      <c r="A1179" s="42" t="s">
        <v>458</v>
      </c>
      <c r="B1179" s="42" t="s">
        <v>1703</v>
      </c>
      <c r="C1179" s="42" t="s">
        <v>2617</v>
      </c>
      <c r="D1179" s="32" t="s">
        <v>2521</v>
      </c>
    </row>
    <row r="1180" spans="1:4" ht="15" customHeight="1" x14ac:dyDescent="0.35">
      <c r="A1180" s="42" t="s">
        <v>249</v>
      </c>
      <c r="B1180" s="42" t="s">
        <v>1498</v>
      </c>
      <c r="C1180" s="42" t="s">
        <v>2608</v>
      </c>
      <c r="D1180" s="32" t="s">
        <v>2521</v>
      </c>
    </row>
    <row r="1181" spans="1:4" ht="15" customHeight="1" x14ac:dyDescent="0.35">
      <c r="A1181" s="42" t="s">
        <v>170</v>
      </c>
      <c r="B1181" s="42" t="s">
        <v>1419</v>
      </c>
      <c r="C1181" s="42" t="s">
        <v>2604</v>
      </c>
      <c r="D1181" s="32" t="s">
        <v>2521</v>
      </c>
    </row>
    <row r="1182" spans="1:4" ht="15" customHeight="1" x14ac:dyDescent="0.35">
      <c r="A1182" s="42" t="s">
        <v>1079</v>
      </c>
      <c r="B1182" s="42" t="s">
        <v>2318</v>
      </c>
      <c r="C1182" s="42" t="s">
        <v>2644</v>
      </c>
      <c r="D1182" s="32" t="s">
        <v>2521</v>
      </c>
    </row>
    <row r="1183" spans="1:4" ht="15" customHeight="1" x14ac:dyDescent="0.35">
      <c r="A1183" s="42" t="s">
        <v>813</v>
      </c>
      <c r="B1183" s="42" t="s">
        <v>2053</v>
      </c>
      <c r="C1183" s="42" t="s">
        <v>2636</v>
      </c>
      <c r="D1183" s="32" t="s">
        <v>2521</v>
      </c>
    </row>
    <row r="1184" spans="1:4" ht="15" customHeight="1" x14ac:dyDescent="0.35">
      <c r="A1184" s="42" t="s">
        <v>143</v>
      </c>
      <c r="B1184" s="42" t="s">
        <v>1393</v>
      </c>
      <c r="C1184" s="42" t="s">
        <v>2601</v>
      </c>
      <c r="D1184" s="32" t="s">
        <v>2521</v>
      </c>
    </row>
    <row r="1185" spans="1:4" ht="15" customHeight="1" x14ac:dyDescent="0.35">
      <c r="A1185" s="42" t="s">
        <v>142</v>
      </c>
      <c r="B1185" s="42" t="s">
        <v>1392</v>
      </c>
      <c r="C1185" s="42" t="s">
        <v>2601</v>
      </c>
      <c r="D1185" s="32" t="s">
        <v>2521</v>
      </c>
    </row>
    <row r="1186" spans="1:4" ht="15" customHeight="1" x14ac:dyDescent="0.35">
      <c r="A1186" s="42" t="s">
        <v>138</v>
      </c>
      <c r="B1186" s="42" t="s">
        <v>1388</v>
      </c>
      <c r="C1186" s="42" t="s">
        <v>2601</v>
      </c>
      <c r="D1186" s="32" t="s">
        <v>2521</v>
      </c>
    </row>
    <row r="1187" spans="1:4" ht="15" customHeight="1" x14ac:dyDescent="0.35">
      <c r="A1187" s="42" t="s">
        <v>144</v>
      </c>
      <c r="B1187" s="42" t="s">
        <v>1394</v>
      </c>
      <c r="C1187" s="42" t="s">
        <v>2601</v>
      </c>
      <c r="D1187" s="32" t="s">
        <v>2521</v>
      </c>
    </row>
    <row r="1188" spans="1:4" ht="15" customHeight="1" x14ac:dyDescent="0.35">
      <c r="A1188" s="42" t="s">
        <v>137</v>
      </c>
      <c r="B1188" s="42" t="s">
        <v>1387</v>
      </c>
      <c r="C1188" s="42" t="s">
        <v>2601</v>
      </c>
      <c r="D1188" s="32" t="s">
        <v>2521</v>
      </c>
    </row>
    <row r="1189" spans="1:4" ht="15" customHeight="1" x14ac:dyDescent="0.35">
      <c r="A1189" s="42" t="s">
        <v>132</v>
      </c>
      <c r="B1189" s="42" t="s">
        <v>1382</v>
      </c>
      <c r="C1189" s="42" t="s">
        <v>2601</v>
      </c>
      <c r="D1189" s="32" t="s">
        <v>2521</v>
      </c>
    </row>
    <row r="1190" spans="1:4" ht="15" customHeight="1" x14ac:dyDescent="0.35">
      <c r="A1190" s="42" t="s">
        <v>121</v>
      </c>
      <c r="B1190" s="42" t="s">
        <v>1371</v>
      </c>
      <c r="C1190" s="42" t="s">
        <v>2601</v>
      </c>
      <c r="D1190" s="32" t="s">
        <v>2521</v>
      </c>
    </row>
    <row r="1191" spans="1:4" ht="15" customHeight="1" x14ac:dyDescent="0.35">
      <c r="A1191" s="42" t="s">
        <v>913</v>
      </c>
      <c r="B1191" s="42" t="s">
        <v>2153</v>
      </c>
      <c r="C1191" s="42" t="s">
        <v>2637</v>
      </c>
      <c r="D1191" s="32" t="s">
        <v>2521</v>
      </c>
    </row>
    <row r="1192" spans="1:4" ht="15" customHeight="1" x14ac:dyDescent="0.35">
      <c r="A1192" s="42" t="s">
        <v>905</v>
      </c>
      <c r="B1192" s="42" t="s">
        <v>2145</v>
      </c>
      <c r="C1192" s="42" t="s">
        <v>2637</v>
      </c>
      <c r="D1192" s="32" t="s">
        <v>2521</v>
      </c>
    </row>
    <row r="1193" spans="1:4" ht="15" customHeight="1" x14ac:dyDescent="0.35">
      <c r="A1193" s="42" t="s">
        <v>911</v>
      </c>
      <c r="B1193" s="42" t="s">
        <v>2151</v>
      </c>
      <c r="C1193" s="42" t="s">
        <v>2637</v>
      </c>
      <c r="D1193" s="32" t="s">
        <v>2521</v>
      </c>
    </row>
    <row r="1194" spans="1:4" ht="15" customHeight="1" x14ac:dyDescent="0.35">
      <c r="A1194" s="42" t="s">
        <v>892</v>
      </c>
      <c r="B1194" s="42" t="s">
        <v>2132</v>
      </c>
      <c r="C1194" s="42" t="s">
        <v>2637</v>
      </c>
      <c r="D1194" s="32" t="s">
        <v>2521</v>
      </c>
    </row>
    <row r="1195" spans="1:4" ht="15" customHeight="1" x14ac:dyDescent="0.35">
      <c r="A1195" s="42" t="s">
        <v>915</v>
      </c>
      <c r="B1195" s="42" t="s">
        <v>2155</v>
      </c>
      <c r="C1195" s="42" t="s">
        <v>2637</v>
      </c>
      <c r="D1195" s="32" t="s">
        <v>2521</v>
      </c>
    </row>
    <row r="1196" spans="1:4" ht="15" customHeight="1" x14ac:dyDescent="0.35">
      <c r="A1196" s="42" t="s">
        <v>880</v>
      </c>
      <c r="B1196" s="42" t="s">
        <v>2120</v>
      </c>
      <c r="C1196" s="42" t="s">
        <v>2637</v>
      </c>
      <c r="D1196" s="32" t="s">
        <v>2521</v>
      </c>
    </row>
    <row r="1197" spans="1:4" ht="15" customHeight="1" x14ac:dyDescent="0.35">
      <c r="A1197" s="42" t="s">
        <v>1172</v>
      </c>
      <c r="B1197" s="42" t="s">
        <v>2410</v>
      </c>
      <c r="C1197" s="42" t="s">
        <v>2649</v>
      </c>
      <c r="D1197" s="32" t="s">
        <v>2521</v>
      </c>
    </row>
    <row r="1198" spans="1:4" ht="15" customHeight="1" x14ac:dyDescent="0.35">
      <c r="A1198" s="42" t="s">
        <v>1078</v>
      </c>
      <c r="B1198" s="42" t="s">
        <v>2317</v>
      </c>
      <c r="C1198" s="42" t="s">
        <v>2644</v>
      </c>
      <c r="D1198" s="32" t="s">
        <v>2521</v>
      </c>
    </row>
    <row r="1199" spans="1:4" ht="15" customHeight="1" x14ac:dyDescent="0.35">
      <c r="A1199" s="42" t="s">
        <v>1082</v>
      </c>
      <c r="B1199" s="42" t="s">
        <v>2321</v>
      </c>
      <c r="C1199" s="42" t="s">
        <v>2644</v>
      </c>
      <c r="D1199" s="32" t="s">
        <v>2521</v>
      </c>
    </row>
    <row r="1200" spans="1:4" ht="15" customHeight="1" x14ac:dyDescent="0.35">
      <c r="A1200" s="42" t="s">
        <v>814</v>
      </c>
      <c r="B1200" s="42" t="s">
        <v>2054</v>
      </c>
      <c r="C1200" s="42" t="s">
        <v>2636</v>
      </c>
      <c r="D1200" s="32" t="s">
        <v>2521</v>
      </c>
    </row>
    <row r="1201" spans="1:4" ht="15" customHeight="1" x14ac:dyDescent="0.35">
      <c r="A1201" s="42" t="s">
        <v>908</v>
      </c>
      <c r="B1201" s="42" t="s">
        <v>2148</v>
      </c>
      <c r="C1201" s="42" t="s">
        <v>2637</v>
      </c>
      <c r="D1201" s="32" t="s">
        <v>2521</v>
      </c>
    </row>
    <row r="1202" spans="1:4" ht="15" customHeight="1" x14ac:dyDescent="0.35">
      <c r="A1202" s="42" t="s">
        <v>202</v>
      </c>
      <c r="B1202" s="42" t="s">
        <v>1451</v>
      </c>
      <c r="C1202" s="42" t="s">
        <v>2604</v>
      </c>
      <c r="D1202" s="32" t="s">
        <v>2521</v>
      </c>
    </row>
    <row r="1203" spans="1:4" ht="15" customHeight="1" x14ac:dyDescent="0.35">
      <c r="A1203" s="42" t="s">
        <v>548</v>
      </c>
      <c r="B1203" s="42" t="s">
        <v>1792</v>
      </c>
      <c r="C1203" s="42" t="s">
        <v>2621</v>
      </c>
      <c r="D1203" s="32" t="s">
        <v>2521</v>
      </c>
    </row>
    <row r="1204" spans="1:4" ht="15" customHeight="1" x14ac:dyDescent="0.35">
      <c r="A1204" s="42" t="s">
        <v>252</v>
      </c>
      <c r="B1204" s="42" t="s">
        <v>1501</v>
      </c>
      <c r="C1204" s="42" t="s">
        <v>2608</v>
      </c>
      <c r="D1204" s="32" t="s">
        <v>2521</v>
      </c>
    </row>
    <row r="1205" spans="1:4" ht="15" customHeight="1" x14ac:dyDescent="0.35">
      <c r="A1205" s="42" t="s">
        <v>258</v>
      </c>
      <c r="B1205" s="42" t="s">
        <v>1506</v>
      </c>
      <c r="C1205" s="42" t="s">
        <v>2608</v>
      </c>
      <c r="D1205" s="32" t="s">
        <v>2521</v>
      </c>
    </row>
    <row r="1206" spans="1:4" ht="15" customHeight="1" x14ac:dyDescent="0.35">
      <c r="A1206" s="42" t="s">
        <v>299</v>
      </c>
      <c r="B1206" s="42" t="s">
        <v>1547</v>
      </c>
      <c r="C1206" s="42" t="s">
        <v>2610</v>
      </c>
      <c r="D1206" s="32" t="s">
        <v>2521</v>
      </c>
    </row>
    <row r="1207" spans="1:4" ht="15" customHeight="1" x14ac:dyDescent="0.35">
      <c r="A1207" s="42" t="s">
        <v>303</v>
      </c>
      <c r="B1207" s="42" t="s">
        <v>1551</v>
      </c>
      <c r="C1207" s="42" t="s">
        <v>2610</v>
      </c>
      <c r="D1207" s="32" t="s">
        <v>2521</v>
      </c>
    </row>
    <row r="1208" spans="1:4" ht="15" customHeight="1" x14ac:dyDescent="0.35">
      <c r="A1208" s="42" t="s">
        <v>845</v>
      </c>
      <c r="B1208" s="42" t="s">
        <v>2085</v>
      </c>
      <c r="C1208" s="42" t="s">
        <v>2636</v>
      </c>
      <c r="D1208" s="32" t="s">
        <v>2521</v>
      </c>
    </row>
    <row r="1209" spans="1:4" ht="15" customHeight="1" x14ac:dyDescent="0.35">
      <c r="A1209" s="42" t="s">
        <v>108</v>
      </c>
      <c r="B1209" s="42" t="s">
        <v>1358</v>
      </c>
      <c r="C1209" s="42" t="s">
        <v>2600</v>
      </c>
      <c r="D1209" s="32" t="s">
        <v>2521</v>
      </c>
    </row>
    <row r="1210" spans="1:4" ht="15" customHeight="1" x14ac:dyDescent="0.35">
      <c r="A1210" s="42" t="s">
        <v>291</v>
      </c>
      <c r="B1210" s="42" t="s">
        <v>1539</v>
      </c>
      <c r="C1210" s="42" t="s">
        <v>2609</v>
      </c>
      <c r="D1210" s="32" t="s">
        <v>2521</v>
      </c>
    </row>
    <row r="1211" spans="1:4" ht="15" customHeight="1" x14ac:dyDescent="0.35">
      <c r="A1211" s="42" t="s">
        <v>704</v>
      </c>
      <c r="B1211" s="42" t="s">
        <v>1945</v>
      </c>
      <c r="C1211" s="42" t="s">
        <v>2631</v>
      </c>
      <c r="D1211" s="32" t="s">
        <v>2521</v>
      </c>
    </row>
    <row r="1212" spans="1:4" ht="15" customHeight="1" x14ac:dyDescent="0.35">
      <c r="A1212" s="42" t="s">
        <v>352</v>
      </c>
      <c r="B1212" s="42" t="s">
        <v>1599</v>
      </c>
      <c r="C1212" s="42" t="s">
        <v>2613</v>
      </c>
      <c r="D1212" s="32" t="s">
        <v>2521</v>
      </c>
    </row>
    <row r="1213" spans="1:4" ht="15" customHeight="1" x14ac:dyDescent="0.35">
      <c r="A1213" s="42" t="s">
        <v>512</v>
      </c>
      <c r="B1213" s="42" t="s">
        <v>1757</v>
      </c>
      <c r="C1213" s="42" t="s">
        <v>2618</v>
      </c>
      <c r="D1213" s="32" t="s">
        <v>2521</v>
      </c>
    </row>
    <row r="1214" spans="1:4" ht="15" customHeight="1" x14ac:dyDescent="0.35">
      <c r="A1214" s="42" t="s">
        <v>71</v>
      </c>
      <c r="B1214" s="42" t="s">
        <v>1321</v>
      </c>
      <c r="C1214" s="42" t="s">
        <v>2599</v>
      </c>
      <c r="D1214" s="32" t="s">
        <v>2521</v>
      </c>
    </row>
    <row r="1215" spans="1:4" ht="15" customHeight="1" x14ac:dyDescent="0.35">
      <c r="A1215" s="42" t="s">
        <v>1185</v>
      </c>
      <c r="B1215" s="42" t="s">
        <v>2423</v>
      </c>
      <c r="C1215" s="42" t="s">
        <v>2649</v>
      </c>
      <c r="D1215" s="32" t="s">
        <v>2521</v>
      </c>
    </row>
    <row r="1216" spans="1:4" ht="15" customHeight="1" x14ac:dyDescent="0.35">
      <c r="A1216" s="42" t="s">
        <v>649</v>
      </c>
      <c r="B1216" s="42" t="s">
        <v>1892</v>
      </c>
      <c r="C1216" s="42" t="s">
        <v>2623</v>
      </c>
      <c r="D1216" s="32" t="s">
        <v>2521</v>
      </c>
    </row>
    <row r="1217" spans="1:4" ht="15" customHeight="1" x14ac:dyDescent="0.35">
      <c r="A1217" s="42" t="s">
        <v>867</v>
      </c>
      <c r="B1217" s="42" t="s">
        <v>2107</v>
      </c>
      <c r="C1217" s="42" t="s">
        <v>2636</v>
      </c>
      <c r="D1217" s="32" t="s">
        <v>2521</v>
      </c>
    </row>
    <row r="1218" spans="1:4" ht="15" customHeight="1" x14ac:dyDescent="0.35">
      <c r="A1218" s="42" t="s">
        <v>338</v>
      </c>
      <c r="B1218" s="42" t="s">
        <v>1585</v>
      </c>
      <c r="C1218" s="42" t="s">
        <v>2613</v>
      </c>
      <c r="D1218" s="32" t="s">
        <v>2521</v>
      </c>
    </row>
    <row r="1219" spans="1:4" ht="15" customHeight="1" x14ac:dyDescent="0.35">
      <c r="A1219" s="42" t="s">
        <v>903</v>
      </c>
      <c r="B1219" s="42" t="s">
        <v>2143</v>
      </c>
      <c r="C1219" s="42" t="s">
        <v>2637</v>
      </c>
      <c r="D1219" s="32" t="s">
        <v>2521</v>
      </c>
    </row>
    <row r="1220" spans="1:4" ht="15" customHeight="1" x14ac:dyDescent="0.35">
      <c r="A1220" s="42" t="s">
        <v>824</v>
      </c>
      <c r="B1220" s="42" t="s">
        <v>2064</v>
      </c>
      <c r="C1220" s="42" t="s">
        <v>2636</v>
      </c>
      <c r="D1220" s="32" t="s">
        <v>2521</v>
      </c>
    </row>
    <row r="1221" spans="1:4" ht="15" customHeight="1" x14ac:dyDescent="0.35">
      <c r="A1221" s="42" t="s">
        <v>965</v>
      </c>
      <c r="B1221" s="42" t="s">
        <v>2204</v>
      </c>
      <c r="C1221" s="42" t="s">
        <v>2639</v>
      </c>
      <c r="D1221" s="32" t="s">
        <v>2521</v>
      </c>
    </row>
    <row r="1222" spans="1:4" ht="15" customHeight="1" x14ac:dyDescent="0.35">
      <c r="A1222" s="42" t="s">
        <v>540</v>
      </c>
      <c r="B1222" s="42" t="s">
        <v>1784</v>
      </c>
      <c r="C1222" s="42" t="s">
        <v>2621</v>
      </c>
      <c r="D1222" s="32" t="s">
        <v>2521</v>
      </c>
    </row>
    <row r="1223" spans="1:4" ht="15" customHeight="1" x14ac:dyDescent="0.35">
      <c r="A1223" s="42" t="s">
        <v>1121</v>
      </c>
      <c r="B1223" s="42" t="s">
        <v>2360</v>
      </c>
      <c r="C1223" s="42" t="s">
        <v>2645</v>
      </c>
      <c r="D1223" s="32" t="s">
        <v>2521</v>
      </c>
    </row>
    <row r="1224" spans="1:4" ht="15" customHeight="1" x14ac:dyDescent="0.35">
      <c r="A1224" s="42" t="s">
        <v>103</v>
      </c>
      <c r="B1224" s="42" t="s">
        <v>1353</v>
      </c>
      <c r="C1224" s="42" t="s">
        <v>2600</v>
      </c>
      <c r="D1224" s="32" t="s">
        <v>2521</v>
      </c>
    </row>
    <row r="1225" spans="1:4" ht="15" customHeight="1" x14ac:dyDescent="0.35">
      <c r="A1225" s="42" t="s">
        <v>1102</v>
      </c>
      <c r="B1225" s="42" t="s">
        <v>2341</v>
      </c>
      <c r="C1225" s="42" t="s">
        <v>2645</v>
      </c>
      <c r="D1225" s="32" t="s">
        <v>2521</v>
      </c>
    </row>
    <row r="1226" spans="1:4" ht="15" customHeight="1" x14ac:dyDescent="0.35">
      <c r="A1226" s="42" t="s">
        <v>779</v>
      </c>
      <c r="B1226" s="42" t="s">
        <v>2019</v>
      </c>
      <c r="C1226" s="42" t="s">
        <v>2635</v>
      </c>
      <c r="D1226" s="32" t="s">
        <v>2521</v>
      </c>
    </row>
    <row r="1227" spans="1:4" ht="15" customHeight="1" x14ac:dyDescent="0.35">
      <c r="A1227" s="42" t="s">
        <v>744</v>
      </c>
      <c r="B1227" s="42" t="s">
        <v>1984</v>
      </c>
      <c r="C1227" s="42" t="s">
        <v>2633</v>
      </c>
      <c r="D1227" s="32" t="s">
        <v>2521</v>
      </c>
    </row>
    <row r="1228" spans="1:4" ht="15" customHeight="1" x14ac:dyDescent="0.35">
      <c r="A1228" s="42" t="s">
        <v>176</v>
      </c>
      <c r="B1228" s="42" t="s">
        <v>1425</v>
      </c>
      <c r="C1228" s="42" t="s">
        <v>2604</v>
      </c>
      <c r="D1228" s="32" t="s">
        <v>2521</v>
      </c>
    </row>
    <row r="1229" spans="1:4" ht="15" customHeight="1" x14ac:dyDescent="0.35">
      <c r="A1229" s="42" t="s">
        <v>98</v>
      </c>
      <c r="B1229" s="42" t="s">
        <v>1348</v>
      </c>
      <c r="C1229" s="42" t="s">
        <v>2600</v>
      </c>
      <c r="D1229" s="32" t="s">
        <v>2521</v>
      </c>
    </row>
    <row r="1230" spans="1:4" ht="15" customHeight="1" x14ac:dyDescent="0.35">
      <c r="A1230" s="42" t="s">
        <v>796</v>
      </c>
      <c r="B1230" s="42" t="s">
        <v>2036</v>
      </c>
      <c r="C1230" s="42" t="s">
        <v>2635</v>
      </c>
      <c r="D1230" s="32" t="s">
        <v>2521</v>
      </c>
    </row>
    <row r="1231" spans="1:4" ht="15" customHeight="1" x14ac:dyDescent="0.35">
      <c r="A1231" s="42" t="s">
        <v>476</v>
      </c>
      <c r="B1231" s="42" t="s">
        <v>1721</v>
      </c>
      <c r="C1231" s="42" t="s">
        <v>2617</v>
      </c>
      <c r="D1231" s="32" t="s">
        <v>2521</v>
      </c>
    </row>
    <row r="1232" spans="1:4" ht="15" customHeight="1" x14ac:dyDescent="0.35">
      <c r="A1232" s="42" t="s">
        <v>342</v>
      </c>
      <c r="B1232" s="42" t="s">
        <v>1589</v>
      </c>
      <c r="C1232" s="42" t="s">
        <v>2613</v>
      </c>
      <c r="D1232" s="32" t="s">
        <v>2521</v>
      </c>
    </row>
    <row r="1233" spans="1:4" ht="15" customHeight="1" x14ac:dyDescent="0.35">
      <c r="A1233" s="42" t="s">
        <v>932</v>
      </c>
      <c r="B1233" s="42" t="s">
        <v>2172</v>
      </c>
      <c r="C1233" s="42" t="s">
        <v>2638</v>
      </c>
      <c r="D1233" s="32" t="s">
        <v>2521</v>
      </c>
    </row>
    <row r="1234" spans="1:4" ht="15" customHeight="1" x14ac:dyDescent="0.35">
      <c r="A1234" s="42" t="s">
        <v>838</v>
      </c>
      <c r="B1234" s="42" t="s">
        <v>2078</v>
      </c>
      <c r="C1234" s="42" t="s">
        <v>2636</v>
      </c>
      <c r="D1234" s="32" t="s">
        <v>2521</v>
      </c>
    </row>
    <row r="1235" spans="1:4" ht="15" customHeight="1" x14ac:dyDescent="0.35">
      <c r="A1235" s="42" t="s">
        <v>793</v>
      </c>
      <c r="B1235" s="42" t="s">
        <v>2033</v>
      </c>
      <c r="C1235" s="42" t="s">
        <v>2635</v>
      </c>
      <c r="D1235" s="32" t="s">
        <v>2521</v>
      </c>
    </row>
    <row r="1236" spans="1:4" ht="15" customHeight="1" x14ac:dyDescent="0.35">
      <c r="A1236" s="42" t="s">
        <v>2857</v>
      </c>
      <c r="B1236" s="42" t="s">
        <v>2808</v>
      </c>
      <c r="C1236" s="42" t="s">
        <v>2616</v>
      </c>
      <c r="D1236" s="32" t="s">
        <v>2521</v>
      </c>
    </row>
    <row r="1237" spans="1:4" ht="15" customHeight="1" x14ac:dyDescent="0.35">
      <c r="A1237" s="42" t="s">
        <v>1205</v>
      </c>
      <c r="B1237" s="42" t="s">
        <v>2442</v>
      </c>
      <c r="C1237" s="42" t="s">
        <v>2650</v>
      </c>
      <c r="D1237" s="32" t="s">
        <v>2521</v>
      </c>
    </row>
    <row r="1238" spans="1:4" ht="15" customHeight="1" x14ac:dyDescent="0.35">
      <c r="A1238" s="42" t="s">
        <v>256</v>
      </c>
      <c r="B1238" s="42" t="s">
        <v>1505</v>
      </c>
      <c r="C1238" s="42" t="s">
        <v>2608</v>
      </c>
      <c r="D1238" s="32" t="s">
        <v>2521</v>
      </c>
    </row>
    <row r="1239" spans="1:4" ht="15" customHeight="1" x14ac:dyDescent="0.35">
      <c r="A1239" s="42" t="s">
        <v>1248</v>
      </c>
      <c r="B1239" s="42" t="s">
        <v>2485</v>
      </c>
      <c r="C1239" s="42" t="s">
        <v>2652</v>
      </c>
      <c r="D1239" s="32" t="s">
        <v>2521</v>
      </c>
    </row>
    <row r="1240" spans="1:4" ht="15" customHeight="1" x14ac:dyDescent="0.35">
      <c r="A1240" s="42" t="s">
        <v>1013</v>
      </c>
      <c r="B1240" s="42" t="s">
        <v>2252</v>
      </c>
      <c r="C1240" s="42" t="s">
        <v>2642</v>
      </c>
      <c r="D1240" s="32" t="s">
        <v>2521</v>
      </c>
    </row>
    <row r="1241" spans="1:4" ht="15" customHeight="1" x14ac:dyDescent="0.35">
      <c r="A1241" s="42" t="s">
        <v>1058</v>
      </c>
      <c r="B1241" s="42" t="s">
        <v>2297</v>
      </c>
      <c r="C1241" s="42" t="s">
        <v>2644</v>
      </c>
      <c r="D1241" s="32" t="s">
        <v>2521</v>
      </c>
    </row>
    <row r="1242" spans="1:4" ht="15" customHeight="1" x14ac:dyDescent="0.35">
      <c r="A1242" s="42" t="s">
        <v>758</v>
      </c>
      <c r="B1242" s="42" t="s">
        <v>1998</v>
      </c>
      <c r="C1242" s="42" t="s">
        <v>2634</v>
      </c>
      <c r="D1242" s="32" t="s">
        <v>2521</v>
      </c>
    </row>
    <row r="1243" spans="1:4" ht="15" customHeight="1" x14ac:dyDescent="0.35">
      <c r="A1243" s="42" t="s">
        <v>809</v>
      </c>
      <c r="B1243" s="42" t="s">
        <v>2049</v>
      </c>
      <c r="C1243" s="42" t="s">
        <v>2636</v>
      </c>
      <c r="D1243" s="32" t="s">
        <v>2521</v>
      </c>
    </row>
    <row r="1244" spans="1:4" ht="15" customHeight="1" x14ac:dyDescent="0.35">
      <c r="A1244" s="42" t="s">
        <v>2858</v>
      </c>
      <c r="B1244" s="42" t="s">
        <v>2809</v>
      </c>
      <c r="C1244" s="42" t="s">
        <v>2634</v>
      </c>
      <c r="D1244" s="32" t="s">
        <v>2521</v>
      </c>
    </row>
    <row r="1245" spans="1:4" ht="15" customHeight="1" x14ac:dyDescent="0.35">
      <c r="A1245" s="42" t="s">
        <v>1177</v>
      </c>
      <c r="B1245" s="42" t="s">
        <v>2415</v>
      </c>
      <c r="C1245" s="42" t="s">
        <v>2649</v>
      </c>
      <c r="D1245" s="32" t="s">
        <v>2521</v>
      </c>
    </row>
    <row r="1246" spans="1:4" ht="15" customHeight="1" x14ac:dyDescent="0.35">
      <c r="A1246" s="42" t="s">
        <v>580</v>
      </c>
      <c r="B1246" s="42" t="s">
        <v>1824</v>
      </c>
      <c r="C1246" s="42" t="s">
        <v>2622</v>
      </c>
      <c r="D1246" s="32" t="s">
        <v>2521</v>
      </c>
    </row>
    <row r="1247" spans="1:4" ht="15" customHeight="1" x14ac:dyDescent="0.35">
      <c r="A1247" s="42" t="s">
        <v>173</v>
      </c>
      <c r="B1247" s="42" t="s">
        <v>1422</v>
      </c>
      <c r="C1247" s="42" t="s">
        <v>2604</v>
      </c>
      <c r="D1247" s="32" t="s">
        <v>2521</v>
      </c>
    </row>
    <row r="1248" spans="1:4" ht="15" customHeight="1" x14ac:dyDescent="0.35">
      <c r="A1248" s="42" t="s">
        <v>1017</v>
      </c>
      <c r="B1248" s="42" t="s">
        <v>2256</v>
      </c>
      <c r="C1248" s="42" t="s">
        <v>2642</v>
      </c>
      <c r="D1248" s="32" t="s">
        <v>2521</v>
      </c>
    </row>
    <row r="1249" spans="1:4" ht="15" customHeight="1" x14ac:dyDescent="0.35">
      <c r="A1249" s="42" t="s">
        <v>1255</v>
      </c>
      <c r="B1249" s="42" t="s">
        <v>2492</v>
      </c>
      <c r="C1249" s="42" t="s">
        <v>2652</v>
      </c>
      <c r="D1249" s="32" t="s">
        <v>2521</v>
      </c>
    </row>
    <row r="1250" spans="1:4" ht="15" customHeight="1" x14ac:dyDescent="0.35">
      <c r="A1250" s="42" t="s">
        <v>1072</v>
      </c>
      <c r="B1250" s="42" t="s">
        <v>2311</v>
      </c>
      <c r="C1250" s="42" t="s">
        <v>2644</v>
      </c>
      <c r="D1250" s="32" t="s">
        <v>2521</v>
      </c>
    </row>
    <row r="1251" spans="1:4" ht="15" customHeight="1" x14ac:dyDescent="0.35">
      <c r="A1251" s="42" t="s">
        <v>52</v>
      </c>
      <c r="B1251" s="42" t="s">
        <v>1302</v>
      </c>
      <c r="C1251" s="42" t="s">
        <v>2598</v>
      </c>
      <c r="D1251" s="32" t="s">
        <v>2521</v>
      </c>
    </row>
    <row r="1252" spans="1:4" ht="15" customHeight="1" x14ac:dyDescent="0.35">
      <c r="A1252" s="42" t="s">
        <v>675</v>
      </c>
      <c r="B1252" s="42" t="s">
        <v>1917</v>
      </c>
      <c r="C1252" s="42" t="s">
        <v>2628</v>
      </c>
      <c r="D1252" s="32" t="s">
        <v>2521</v>
      </c>
    </row>
    <row r="1253" spans="1:4" ht="15" customHeight="1" x14ac:dyDescent="0.35">
      <c r="A1253" s="42" t="s">
        <v>923</v>
      </c>
      <c r="B1253" s="42" t="s">
        <v>2163</v>
      </c>
      <c r="C1253" s="42" t="s">
        <v>2638</v>
      </c>
      <c r="D1253" s="32" t="s">
        <v>2521</v>
      </c>
    </row>
    <row r="1254" spans="1:4" ht="15" customHeight="1" x14ac:dyDescent="0.35">
      <c r="A1254" s="42" t="s">
        <v>443</v>
      </c>
      <c r="B1254" s="42" t="s">
        <v>1688</v>
      </c>
      <c r="C1254" s="42" t="s">
        <v>2617</v>
      </c>
      <c r="D1254" s="32" t="s">
        <v>2521</v>
      </c>
    </row>
    <row r="1255" spans="1:4" ht="15" customHeight="1" x14ac:dyDescent="0.35">
      <c r="A1255" s="42" t="s">
        <v>2859</v>
      </c>
      <c r="B1255" s="42" t="s">
        <v>2810</v>
      </c>
      <c r="C1255" s="42" t="s">
        <v>2638</v>
      </c>
      <c r="D1255" s="32" t="s">
        <v>2521</v>
      </c>
    </row>
    <row r="1256" spans="1:4" ht="15" customHeight="1" x14ac:dyDescent="0.35">
      <c r="A1256" s="42" t="s">
        <v>190</v>
      </c>
      <c r="B1256" s="42" t="s">
        <v>1439</v>
      </c>
      <c r="C1256" s="42" t="s">
        <v>2604</v>
      </c>
      <c r="D1256" s="32" t="s">
        <v>2521</v>
      </c>
    </row>
    <row r="1257" spans="1:4" ht="15" customHeight="1" x14ac:dyDescent="0.35">
      <c r="A1257" s="42" t="s">
        <v>1241</v>
      </c>
      <c r="B1257" s="42" t="s">
        <v>2478</v>
      </c>
      <c r="C1257" s="42" t="s">
        <v>2652</v>
      </c>
      <c r="D1257" s="32" t="s">
        <v>2521</v>
      </c>
    </row>
    <row r="1258" spans="1:4" ht="15" customHeight="1" x14ac:dyDescent="0.35">
      <c r="A1258" s="42" t="s">
        <v>371</v>
      </c>
      <c r="B1258" s="42" t="s">
        <v>1618</v>
      </c>
      <c r="C1258" s="42" t="s">
        <v>2614</v>
      </c>
      <c r="D1258" s="32" t="s">
        <v>2521</v>
      </c>
    </row>
    <row r="1259" spans="1:4" ht="15" customHeight="1" x14ac:dyDescent="0.35">
      <c r="A1259" s="42" t="s">
        <v>532</v>
      </c>
      <c r="B1259" s="42" t="s">
        <v>1776</v>
      </c>
      <c r="C1259" s="42" t="s">
        <v>2620</v>
      </c>
      <c r="D1259" s="32" t="s">
        <v>2521</v>
      </c>
    </row>
    <row r="1260" spans="1:4" ht="15" customHeight="1" x14ac:dyDescent="0.35">
      <c r="A1260" s="42" t="s">
        <v>1156</v>
      </c>
      <c r="B1260" s="42" t="s">
        <v>2395</v>
      </c>
      <c r="C1260" s="42" t="s">
        <v>2647</v>
      </c>
      <c r="D1260" s="32" t="s">
        <v>2521</v>
      </c>
    </row>
    <row r="1261" spans="1:4" ht="15" customHeight="1" x14ac:dyDescent="0.35">
      <c r="A1261" s="42" t="s">
        <v>1174</v>
      </c>
      <c r="B1261" s="42" t="s">
        <v>2412</v>
      </c>
      <c r="C1261" s="42" t="s">
        <v>2649</v>
      </c>
      <c r="D1261" s="32" t="s">
        <v>2521</v>
      </c>
    </row>
    <row r="1262" spans="1:4" ht="15" customHeight="1" x14ac:dyDescent="0.35">
      <c r="A1262" s="42" t="s">
        <v>597</v>
      </c>
      <c r="B1262" s="42" t="s">
        <v>1841</v>
      </c>
      <c r="C1262" s="42" t="s">
        <v>2622</v>
      </c>
      <c r="D1262" s="32" t="s">
        <v>2521</v>
      </c>
    </row>
    <row r="1263" spans="1:4" ht="15" customHeight="1" x14ac:dyDescent="0.35">
      <c r="A1263" s="42" t="s">
        <v>174</v>
      </c>
      <c r="B1263" s="42" t="s">
        <v>1423</v>
      </c>
      <c r="C1263" s="42" t="s">
        <v>2604</v>
      </c>
      <c r="D1263" s="32" t="s">
        <v>2521</v>
      </c>
    </row>
    <row r="1264" spans="1:4" ht="15" customHeight="1" x14ac:dyDescent="0.35">
      <c r="A1264" s="42" t="s">
        <v>462</v>
      </c>
      <c r="B1264" s="42" t="s">
        <v>1707</v>
      </c>
      <c r="C1264" s="42" t="s">
        <v>2617</v>
      </c>
      <c r="D1264" s="32" t="s">
        <v>2521</v>
      </c>
    </row>
    <row r="1265" spans="1:4" ht="15" customHeight="1" x14ac:dyDescent="0.35">
      <c r="A1265" s="42" t="s">
        <v>500</v>
      </c>
      <c r="B1265" s="42" t="s">
        <v>1745</v>
      </c>
      <c r="C1265" s="42" t="s">
        <v>2618</v>
      </c>
      <c r="D1265" s="32" t="s">
        <v>2521</v>
      </c>
    </row>
    <row r="1266" spans="1:4" ht="15" customHeight="1" x14ac:dyDescent="0.35">
      <c r="A1266" s="42" t="s">
        <v>1132</v>
      </c>
      <c r="B1266" s="42" t="s">
        <v>2371</v>
      </c>
      <c r="C1266" s="42" t="s">
        <v>2646</v>
      </c>
      <c r="D1266" s="32" t="s">
        <v>2521</v>
      </c>
    </row>
    <row r="1267" spans="1:4" ht="15" customHeight="1" x14ac:dyDescent="0.35">
      <c r="A1267" s="42" t="s">
        <v>807</v>
      </c>
      <c r="B1267" s="42" t="s">
        <v>2047</v>
      </c>
      <c r="C1267" s="42" t="s">
        <v>2636</v>
      </c>
      <c r="D1267" s="32" t="s">
        <v>2521</v>
      </c>
    </row>
    <row r="1268" spans="1:4" ht="15" customHeight="1" x14ac:dyDescent="0.35">
      <c r="A1268" s="42" t="s">
        <v>172</v>
      </c>
      <c r="B1268" s="42" t="s">
        <v>1421</v>
      </c>
      <c r="C1268" s="42" t="s">
        <v>2604</v>
      </c>
      <c r="D1268" s="32" t="s">
        <v>2521</v>
      </c>
    </row>
    <row r="1269" spans="1:4" ht="15" customHeight="1" x14ac:dyDescent="0.35">
      <c r="A1269" s="42" t="s">
        <v>629</v>
      </c>
      <c r="B1269" s="42" t="s">
        <v>1872</v>
      </c>
      <c r="C1269" s="42" t="s">
        <v>2623</v>
      </c>
      <c r="D1269" s="32" t="s">
        <v>2521</v>
      </c>
    </row>
    <row r="1270" spans="1:4" ht="15" customHeight="1" x14ac:dyDescent="0.35">
      <c r="A1270" s="42" t="s">
        <v>751</v>
      </c>
      <c r="B1270" s="42" t="s">
        <v>1991</v>
      </c>
      <c r="C1270" s="42" t="s">
        <v>2633</v>
      </c>
      <c r="D1270" s="32" t="s">
        <v>2521</v>
      </c>
    </row>
    <row r="1271" spans="1:4" ht="15" customHeight="1" x14ac:dyDescent="0.35">
      <c r="A1271" s="42" t="s">
        <v>272</v>
      </c>
      <c r="B1271" s="42" t="s">
        <v>1520</v>
      </c>
      <c r="C1271" s="42" t="s">
        <v>2608</v>
      </c>
      <c r="D1271" s="32" t="s">
        <v>2521</v>
      </c>
    </row>
    <row r="1272" spans="1:4" ht="15" customHeight="1" x14ac:dyDescent="0.35">
      <c r="A1272" s="42" t="s">
        <v>440</v>
      </c>
      <c r="B1272" s="42" t="s">
        <v>1685</v>
      </c>
      <c r="C1272" s="42" t="s">
        <v>2617</v>
      </c>
      <c r="D1272" s="32" t="s">
        <v>2521</v>
      </c>
    </row>
    <row r="1273" spans="1:4" ht="15" customHeight="1" x14ac:dyDescent="0.35">
      <c r="A1273" s="42" t="s">
        <v>691</v>
      </c>
      <c r="B1273" s="42" t="s">
        <v>2811</v>
      </c>
      <c r="C1273" s="42" t="s">
        <v>2631</v>
      </c>
      <c r="D1273" s="32" t="s">
        <v>2521</v>
      </c>
    </row>
    <row r="1274" spans="1:4" ht="15" customHeight="1" x14ac:dyDescent="0.35">
      <c r="A1274" s="42" t="s">
        <v>369</v>
      </c>
      <c r="B1274" s="42" t="s">
        <v>1616</v>
      </c>
      <c r="C1274" s="42" t="s">
        <v>2614</v>
      </c>
      <c r="D1274" s="32" t="s">
        <v>2521</v>
      </c>
    </row>
    <row r="1275" spans="1:4" ht="15" customHeight="1" x14ac:dyDescent="0.35">
      <c r="A1275" s="42" t="s">
        <v>518</v>
      </c>
      <c r="B1275" s="42" t="s">
        <v>1762</v>
      </c>
      <c r="C1275" s="42" t="s">
        <v>2618</v>
      </c>
      <c r="D1275" s="32" t="s">
        <v>2521</v>
      </c>
    </row>
    <row r="1276" spans="1:4" ht="15" customHeight="1" x14ac:dyDescent="0.35">
      <c r="A1276" s="42" t="s">
        <v>502</v>
      </c>
      <c r="B1276" s="42" t="s">
        <v>1747</v>
      </c>
      <c r="C1276" s="42" t="s">
        <v>2618</v>
      </c>
      <c r="D1276" s="32" t="s">
        <v>2521</v>
      </c>
    </row>
    <row r="1277" spans="1:4" ht="15" customHeight="1" x14ac:dyDescent="0.35">
      <c r="A1277" s="42" t="s">
        <v>487</v>
      </c>
      <c r="B1277" s="42" t="s">
        <v>1732</v>
      </c>
      <c r="C1277" s="42" t="s">
        <v>2618</v>
      </c>
      <c r="D1277" s="32" t="s">
        <v>2521</v>
      </c>
    </row>
    <row r="1278" spans="1:4" ht="15" customHeight="1" x14ac:dyDescent="0.35">
      <c r="A1278" s="42" t="s">
        <v>396</v>
      </c>
      <c r="B1278" s="42" t="s">
        <v>1643</v>
      </c>
      <c r="C1278" s="42" t="s">
        <v>2615</v>
      </c>
      <c r="D1278" s="32" t="s">
        <v>2521</v>
      </c>
    </row>
    <row r="1279" spans="1:4" ht="15" customHeight="1" x14ac:dyDescent="0.35">
      <c r="A1279" s="42" t="s">
        <v>238</v>
      </c>
      <c r="B1279" s="42" t="s">
        <v>1487</v>
      </c>
      <c r="C1279" s="42" t="s">
        <v>2608</v>
      </c>
      <c r="D1279" s="32" t="s">
        <v>2521</v>
      </c>
    </row>
    <row r="1280" spans="1:4" ht="15" customHeight="1" x14ac:dyDescent="0.35">
      <c r="A1280" s="42" t="s">
        <v>230</v>
      </c>
      <c r="B1280" s="42" t="s">
        <v>1479</v>
      </c>
      <c r="C1280" s="42" t="s">
        <v>2607</v>
      </c>
      <c r="D1280" s="32" t="s">
        <v>2521</v>
      </c>
    </row>
    <row r="1281" spans="1:4" ht="15" customHeight="1" x14ac:dyDescent="0.35">
      <c r="A1281" s="42" t="s">
        <v>1270</v>
      </c>
      <c r="B1281" s="42" t="s">
        <v>2812</v>
      </c>
      <c r="C1281" s="42" t="s">
        <v>2652</v>
      </c>
      <c r="D1281" s="32" t="s">
        <v>2521</v>
      </c>
    </row>
    <row r="1282" spans="1:4" ht="15" customHeight="1" x14ac:dyDescent="0.35">
      <c r="A1282" s="42" t="s">
        <v>454</v>
      </c>
      <c r="B1282" s="42" t="s">
        <v>1699</v>
      </c>
      <c r="C1282" s="42" t="s">
        <v>2617</v>
      </c>
      <c r="D1282" s="32" t="s">
        <v>2521</v>
      </c>
    </row>
    <row r="1283" spans="1:4" ht="15" customHeight="1" x14ac:dyDescent="0.35">
      <c r="A1283" s="42" t="s">
        <v>1181</v>
      </c>
      <c r="B1283" s="42" t="s">
        <v>2419</v>
      </c>
      <c r="C1283" s="42" t="s">
        <v>2649</v>
      </c>
      <c r="D1283" s="32" t="s">
        <v>2521</v>
      </c>
    </row>
    <row r="1284" spans="1:4" ht="15" customHeight="1" x14ac:dyDescent="0.35">
      <c r="A1284" s="42" t="s">
        <v>1182</v>
      </c>
      <c r="B1284" s="42" t="s">
        <v>2420</v>
      </c>
      <c r="C1284" s="42" t="s">
        <v>2649</v>
      </c>
      <c r="D1284" s="32" t="s">
        <v>2521</v>
      </c>
    </row>
    <row r="1285" spans="1:4" ht="15" customHeight="1" x14ac:dyDescent="0.35">
      <c r="A1285" s="42" t="s">
        <v>1194</v>
      </c>
      <c r="B1285" s="42" t="s">
        <v>2431</v>
      </c>
      <c r="C1285" s="42" t="s">
        <v>2649</v>
      </c>
      <c r="D1285" s="32" t="s">
        <v>2521</v>
      </c>
    </row>
    <row r="1286" spans="1:4" ht="15" customHeight="1" x14ac:dyDescent="0.35">
      <c r="A1286" s="42" t="s">
        <v>189</v>
      </c>
      <c r="B1286" s="42" t="s">
        <v>1438</v>
      </c>
      <c r="C1286" s="42" t="s">
        <v>2604</v>
      </c>
      <c r="D1286" s="32" t="s">
        <v>2521</v>
      </c>
    </row>
    <row r="1287" spans="1:4" ht="15" customHeight="1" x14ac:dyDescent="0.35">
      <c r="A1287" s="42" t="s">
        <v>204</v>
      </c>
      <c r="B1287" s="42" t="s">
        <v>1453</v>
      </c>
      <c r="C1287" s="42" t="s">
        <v>2604</v>
      </c>
      <c r="D1287" s="32" t="s">
        <v>2521</v>
      </c>
    </row>
    <row r="1288" spans="1:4" ht="15" customHeight="1" x14ac:dyDescent="0.35">
      <c r="A1288" s="42" t="s">
        <v>2669</v>
      </c>
      <c r="B1288" s="42" t="s">
        <v>2666</v>
      </c>
      <c r="C1288" s="42" t="s">
        <v>2647</v>
      </c>
      <c r="D1288" s="32" t="s">
        <v>2521</v>
      </c>
    </row>
    <row r="1289" spans="1:4" ht="15" customHeight="1" x14ac:dyDescent="0.35">
      <c r="A1289" s="42" t="s">
        <v>136</v>
      </c>
      <c r="B1289" s="42" t="s">
        <v>1386</v>
      </c>
      <c r="C1289" s="42" t="s">
        <v>2601</v>
      </c>
      <c r="D1289" s="32" t="s">
        <v>2521</v>
      </c>
    </row>
    <row r="1290" spans="1:4" ht="15" customHeight="1" x14ac:dyDescent="0.35">
      <c r="A1290" s="42" t="s">
        <v>125</v>
      </c>
      <c r="B1290" s="42" t="s">
        <v>1375</v>
      </c>
      <c r="C1290" s="42" t="s">
        <v>2601</v>
      </c>
      <c r="D1290" s="32" t="s">
        <v>2521</v>
      </c>
    </row>
    <row r="1291" spans="1:4" ht="15" customHeight="1" x14ac:dyDescent="0.35">
      <c r="A1291" s="42" t="s">
        <v>127</v>
      </c>
      <c r="B1291" s="42" t="s">
        <v>1377</v>
      </c>
      <c r="C1291" s="42" t="s">
        <v>2601</v>
      </c>
      <c r="D1291" s="32" t="s">
        <v>2521</v>
      </c>
    </row>
    <row r="1292" spans="1:4" ht="15" customHeight="1" x14ac:dyDescent="0.35">
      <c r="A1292" s="42" t="s">
        <v>128</v>
      </c>
      <c r="B1292" s="42" t="s">
        <v>1378</v>
      </c>
      <c r="C1292" s="42" t="s">
        <v>2601</v>
      </c>
      <c r="D1292" s="32" t="s">
        <v>2521</v>
      </c>
    </row>
    <row r="1293" spans="1:4" ht="15" customHeight="1" x14ac:dyDescent="0.35">
      <c r="A1293" s="42" t="s">
        <v>124</v>
      </c>
      <c r="B1293" s="42" t="s">
        <v>1374</v>
      </c>
      <c r="C1293" s="42" t="s">
        <v>2601</v>
      </c>
      <c r="D1293" s="32" t="s">
        <v>2521</v>
      </c>
    </row>
    <row r="1294" spans="1:4" ht="15" customHeight="1" x14ac:dyDescent="0.35">
      <c r="A1294" s="42" t="s">
        <v>141</v>
      </c>
      <c r="B1294" s="42" t="s">
        <v>1391</v>
      </c>
      <c r="C1294" s="42" t="s">
        <v>2601</v>
      </c>
      <c r="D1294" s="32" t="s">
        <v>2521</v>
      </c>
    </row>
    <row r="1295" spans="1:4" ht="15" customHeight="1" x14ac:dyDescent="0.35">
      <c r="A1295" s="42" t="s">
        <v>891</v>
      </c>
      <c r="B1295" s="42" t="s">
        <v>2131</v>
      </c>
      <c r="C1295" s="42" t="s">
        <v>2637</v>
      </c>
      <c r="D1295" s="32" t="s">
        <v>2521</v>
      </c>
    </row>
    <row r="1296" spans="1:4" ht="15" customHeight="1" x14ac:dyDescent="0.35">
      <c r="A1296" s="42" t="s">
        <v>1242</v>
      </c>
      <c r="B1296" s="42" t="s">
        <v>2479</v>
      </c>
      <c r="C1296" s="42" t="s">
        <v>2652</v>
      </c>
      <c r="D1296" s="32" t="s">
        <v>2521</v>
      </c>
    </row>
    <row r="1297" spans="1:4" ht="15" customHeight="1" x14ac:dyDescent="0.35">
      <c r="A1297" s="42" t="s">
        <v>167</v>
      </c>
      <c r="B1297" s="42" t="s">
        <v>1416</v>
      </c>
      <c r="C1297" s="42" t="s">
        <v>2604</v>
      </c>
      <c r="D1297" s="32" t="s">
        <v>2521</v>
      </c>
    </row>
    <row r="1298" spans="1:4" ht="15" customHeight="1" x14ac:dyDescent="0.35">
      <c r="A1298" s="42" t="s">
        <v>848</v>
      </c>
      <c r="B1298" s="42" t="s">
        <v>2088</v>
      </c>
      <c r="C1298" s="42" t="s">
        <v>2636</v>
      </c>
      <c r="D1298" s="32" t="s">
        <v>2521</v>
      </c>
    </row>
    <row r="1299" spans="1:4" ht="15" customHeight="1" x14ac:dyDescent="0.35">
      <c r="A1299" s="42" t="s">
        <v>1001</v>
      </c>
      <c r="B1299" s="42" t="s">
        <v>2240</v>
      </c>
      <c r="C1299" s="42" t="s">
        <v>2641</v>
      </c>
      <c r="D1299" s="32" t="s">
        <v>2521</v>
      </c>
    </row>
    <row r="1300" spans="1:4" ht="15" customHeight="1" x14ac:dyDescent="0.35">
      <c r="A1300" s="42" t="s">
        <v>2860</v>
      </c>
      <c r="B1300" s="42" t="s">
        <v>2813</v>
      </c>
      <c r="C1300" s="42" t="s">
        <v>2628</v>
      </c>
      <c r="D1300" s="32" t="s">
        <v>2521</v>
      </c>
    </row>
    <row r="1301" spans="1:4" ht="15" customHeight="1" x14ac:dyDescent="0.35">
      <c r="A1301" s="42" t="s">
        <v>530</v>
      </c>
      <c r="B1301" s="42" t="s">
        <v>1774</v>
      </c>
      <c r="C1301" s="42" t="s">
        <v>2620</v>
      </c>
      <c r="D1301" s="32" t="s">
        <v>2521</v>
      </c>
    </row>
    <row r="1302" spans="1:4" ht="15" customHeight="1" x14ac:dyDescent="0.35">
      <c r="A1302" s="42" t="s">
        <v>682</v>
      </c>
      <c r="B1302" s="42" t="s">
        <v>1924</v>
      </c>
      <c r="C1302" s="42" t="s">
        <v>2628</v>
      </c>
      <c r="D1302" s="32" t="s">
        <v>2521</v>
      </c>
    </row>
    <row r="1303" spans="1:4" ht="15" customHeight="1" x14ac:dyDescent="0.35">
      <c r="A1303" s="42" t="s">
        <v>472</v>
      </c>
      <c r="B1303" s="42" t="s">
        <v>1717</v>
      </c>
      <c r="C1303" s="42" t="s">
        <v>2617</v>
      </c>
      <c r="D1303" s="32" t="s">
        <v>2521</v>
      </c>
    </row>
    <row r="1304" spans="1:4" ht="15" customHeight="1" x14ac:dyDescent="0.35">
      <c r="A1304" s="42" t="s">
        <v>43</v>
      </c>
      <c r="B1304" s="42" t="s">
        <v>1293</v>
      </c>
      <c r="C1304" s="42" t="s">
        <v>2598</v>
      </c>
      <c r="D1304" s="32" t="s">
        <v>2521</v>
      </c>
    </row>
    <row r="1305" spans="1:4" ht="15" customHeight="1" x14ac:dyDescent="0.35">
      <c r="A1305" s="42" t="s">
        <v>149</v>
      </c>
      <c r="B1305" s="42" t="s">
        <v>1399</v>
      </c>
      <c r="C1305" s="42" t="s">
        <v>2602</v>
      </c>
      <c r="D1305" s="32" t="s">
        <v>2521</v>
      </c>
    </row>
    <row r="1306" spans="1:4" ht="15" customHeight="1" x14ac:dyDescent="0.35">
      <c r="A1306" s="42" t="s">
        <v>389</v>
      </c>
      <c r="B1306" s="42" t="s">
        <v>1636</v>
      </c>
      <c r="C1306" s="42" t="s">
        <v>2615</v>
      </c>
      <c r="D1306" s="32" t="s">
        <v>2521</v>
      </c>
    </row>
    <row r="1307" spans="1:4" ht="15" customHeight="1" x14ac:dyDescent="0.35">
      <c r="A1307" s="42" t="s">
        <v>1275</v>
      </c>
      <c r="B1307" s="42" t="s">
        <v>2510</v>
      </c>
      <c r="C1307" s="42" t="s">
        <v>2652</v>
      </c>
      <c r="D1307" s="32" t="s">
        <v>2521</v>
      </c>
    </row>
    <row r="1308" spans="1:4" ht="15" customHeight="1" x14ac:dyDescent="0.35">
      <c r="A1308" s="42" t="s">
        <v>1012</v>
      </c>
      <c r="B1308" s="42" t="s">
        <v>2251</v>
      </c>
      <c r="C1308" s="42" t="s">
        <v>2642</v>
      </c>
      <c r="D1308" s="32" t="s">
        <v>2521</v>
      </c>
    </row>
    <row r="1309" spans="1:4" ht="15" customHeight="1" x14ac:dyDescent="0.35">
      <c r="A1309" s="42" t="s">
        <v>581</v>
      </c>
      <c r="B1309" s="42" t="s">
        <v>1825</v>
      </c>
      <c r="C1309" s="42" t="s">
        <v>2622</v>
      </c>
      <c r="D1309" s="32" t="s">
        <v>2521</v>
      </c>
    </row>
    <row r="1310" spans="1:4" ht="15" customHeight="1" x14ac:dyDescent="0.35">
      <c r="A1310" s="42" t="s">
        <v>2861</v>
      </c>
      <c r="B1310" s="42" t="s">
        <v>2814</v>
      </c>
      <c r="C1310" s="42" t="s">
        <v>2622</v>
      </c>
      <c r="D1310" s="32" t="s">
        <v>2521</v>
      </c>
    </row>
    <row r="1311" spans="1:4" ht="15" customHeight="1" x14ac:dyDescent="0.35">
      <c r="A1311" s="42" t="s">
        <v>572</v>
      </c>
      <c r="B1311" s="42" t="s">
        <v>1816</v>
      </c>
      <c r="C1311" s="42" t="s">
        <v>2622</v>
      </c>
      <c r="D1311" s="32" t="s">
        <v>2521</v>
      </c>
    </row>
    <row r="1312" spans="1:4" ht="15" customHeight="1" x14ac:dyDescent="0.35">
      <c r="A1312" s="42" t="s">
        <v>592</v>
      </c>
      <c r="B1312" s="42" t="s">
        <v>1836</v>
      </c>
      <c r="C1312" s="42" t="s">
        <v>2622</v>
      </c>
      <c r="D1312" s="32" t="s">
        <v>2521</v>
      </c>
    </row>
    <row r="1313" spans="1:4" ht="15" customHeight="1" x14ac:dyDescent="0.35">
      <c r="A1313" s="42" t="s">
        <v>1266</v>
      </c>
      <c r="B1313" s="42" t="s">
        <v>2502</v>
      </c>
      <c r="C1313" s="42" t="s">
        <v>2652</v>
      </c>
      <c r="D1313" s="32" t="s">
        <v>2521</v>
      </c>
    </row>
    <row r="1314" spans="1:4" ht="15" customHeight="1" x14ac:dyDescent="0.35">
      <c r="A1314" s="42" t="s">
        <v>600</v>
      </c>
      <c r="B1314" s="42" t="s">
        <v>1843</v>
      </c>
      <c r="C1314" s="42" t="s">
        <v>2622</v>
      </c>
      <c r="D1314" s="32" t="s">
        <v>2521</v>
      </c>
    </row>
  </sheetData>
  <sheetProtection algorithmName="SHA-512" hashValue="Dvq6EUoyShPKLyi5NbUlvYH7cKxL9CUK6kUng4F62zQRuJNoRiVA+zS1tV9FW4mjBge6TTAWtU1OPeaa1ofESA==" saltValue="DPNOskclgmv652tgfE1BPg==" spinCount="100000" sheet="1" objects="1" deleteColumns="0" deleteRows="0" sort="0" autoFilter="0" pivotTables="0"/>
  <autoFilter ref="A1:D1"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71"/>
  <sheetViews>
    <sheetView showGridLines="0" topLeftCell="D16" zoomScale="90" zoomScaleNormal="90" workbookViewId="0">
      <selection activeCell="D14" sqref="D14"/>
    </sheetView>
  </sheetViews>
  <sheetFormatPr defaultColWidth="8.81640625" defaultRowHeight="15" customHeight="1" x14ac:dyDescent="0.35"/>
  <cols>
    <col min="1" max="1" width="10.90625" style="22" hidden="1" customWidth="1"/>
    <col min="2" max="2" width="17.26953125" style="22" hidden="1" customWidth="1"/>
    <col min="3" max="3" width="8.90625" style="22" hidden="1" customWidth="1"/>
    <col min="4" max="4" width="64.453125" style="22" bestFit="1" customWidth="1"/>
    <col min="5" max="5" width="10.6328125" style="22" customWidth="1"/>
    <col min="6" max="6" width="12.6328125" style="22" customWidth="1"/>
    <col min="7" max="7" width="13.6328125" style="22" customWidth="1"/>
    <col min="8" max="8" width="5.6328125" style="21" hidden="1" customWidth="1"/>
    <col min="9" max="9" width="12.6328125" style="22" hidden="1" customWidth="1"/>
    <col min="10" max="12" width="5.6328125" style="21" hidden="1" customWidth="1"/>
    <col min="13" max="13" width="15.6328125" style="22" hidden="1" customWidth="1"/>
    <col min="14" max="15" width="9.6328125" style="22" hidden="1" customWidth="1"/>
    <col min="16" max="17" width="14.6328125" style="22" hidden="1" customWidth="1"/>
    <col min="18" max="18" width="5.6328125" style="22" hidden="1" customWidth="1"/>
    <col min="19" max="19" width="5.6328125" style="21" hidden="1" customWidth="1"/>
    <col min="20" max="20" width="10.6328125" style="22" hidden="1" customWidth="1"/>
    <col min="21" max="16384" width="8.81640625" style="21"/>
  </cols>
  <sheetData>
    <row r="1" spans="1:20" ht="15" customHeight="1" x14ac:dyDescent="0.35">
      <c r="A1" s="31" t="s">
        <v>2720</v>
      </c>
      <c r="B1" s="31" t="s">
        <v>2721</v>
      </c>
      <c r="C1" s="31" t="s">
        <v>2722</v>
      </c>
      <c r="D1" s="31" t="s">
        <v>4</v>
      </c>
      <c r="E1" s="31" t="s">
        <v>2655</v>
      </c>
      <c r="F1" s="31" t="s">
        <v>3</v>
      </c>
      <c r="G1" s="31" t="s">
        <v>25</v>
      </c>
      <c r="I1" s="31" t="s">
        <v>8</v>
      </c>
      <c r="J1" s="34" t="s">
        <v>2695</v>
      </c>
      <c r="K1" s="34" t="s">
        <v>2696</v>
      </c>
      <c r="M1" s="31" t="s">
        <v>2556</v>
      </c>
      <c r="N1" s="31" t="s">
        <v>2690</v>
      </c>
      <c r="O1" s="31" t="s">
        <v>2691</v>
      </c>
      <c r="P1" s="31" t="s">
        <v>2692</v>
      </c>
      <c r="Q1" s="31" t="s">
        <v>2693</v>
      </c>
      <c r="R1" s="34" t="s">
        <v>2694</v>
      </c>
      <c r="T1" s="31" t="s">
        <v>2655</v>
      </c>
    </row>
    <row r="2" spans="1:20" ht="15" customHeight="1" x14ac:dyDescent="0.35">
      <c r="A2" s="52">
        <v>45168</v>
      </c>
      <c r="B2" s="52">
        <v>45017</v>
      </c>
      <c r="C2" s="32"/>
      <c r="D2" s="32" t="s">
        <v>2560</v>
      </c>
      <c r="E2" s="32" t="s">
        <v>2521</v>
      </c>
      <c r="F2" s="32" t="s">
        <v>2524</v>
      </c>
      <c r="G2" s="33" t="s">
        <v>2657</v>
      </c>
      <c r="I2" s="32" t="s">
        <v>9</v>
      </c>
      <c r="J2" s="35">
        <v>-12</v>
      </c>
      <c r="K2" s="35">
        <v>1</v>
      </c>
      <c r="M2" s="32" t="str">
        <f ca="1">N2&amp;"/"&amp;RIGHT(O2,2)</f>
        <v>2025/26</v>
      </c>
      <c r="N2" s="32">
        <f ca="1">N3-1</f>
        <v>2025</v>
      </c>
      <c r="O2" s="32">
        <f ca="1">O3-1</f>
        <v>2026</v>
      </c>
      <c r="P2" s="52">
        <f ca="1">DATE(N2,4,1)</f>
        <v>45748</v>
      </c>
      <c r="Q2" s="52">
        <f ca="1">DATE(O2,3,31)</f>
        <v>46112</v>
      </c>
      <c r="R2" s="35">
        <v>0</v>
      </c>
      <c r="T2" s="35" t="s">
        <v>2521</v>
      </c>
    </row>
    <row r="3" spans="1:20" ht="15" customHeight="1" x14ac:dyDescent="0.35">
      <c r="A3" s="52">
        <v>45168</v>
      </c>
      <c r="B3" s="52">
        <v>45017</v>
      </c>
      <c r="C3" s="32"/>
      <c r="D3" s="32" t="s">
        <v>2562</v>
      </c>
      <c r="E3" s="32" t="s">
        <v>2521</v>
      </c>
      <c r="F3" s="32" t="s">
        <v>2527</v>
      </c>
      <c r="G3" s="33" t="s">
        <v>2657</v>
      </c>
      <c r="I3" s="32" t="s">
        <v>10</v>
      </c>
      <c r="J3" s="35">
        <v>-11</v>
      </c>
      <c r="K3" s="35">
        <v>2</v>
      </c>
      <c r="M3" s="32" t="str">
        <f t="shared" ref="M3:M4" ca="1" si="0">N3&amp;"/"&amp;RIGHT(O3,2)</f>
        <v>2026/27</v>
      </c>
      <c r="N3" s="32">
        <f ca="1">IF(AND(TODAY()&gt;=DATE(YEAR(TODAY()),4,1), TODAY()&lt;=DATE(YEAR(TODAY()),12,31)), YEAR(TODAY()), YEAR(TODAY())-1)</f>
        <v>2026</v>
      </c>
      <c r="O3" s="32">
        <f ca="1">N3+1</f>
        <v>2027</v>
      </c>
      <c r="P3" s="52">
        <f t="shared" ref="P3:P4" ca="1" si="1">DATE(N3,4,1)</f>
        <v>46113</v>
      </c>
      <c r="Q3" s="52">
        <f t="shared" ref="Q3:Q4" ca="1" si="2">DATE(O3,3,31)</f>
        <v>46477</v>
      </c>
      <c r="R3" s="35">
        <v>1</v>
      </c>
    </row>
    <row r="4" spans="1:20" ht="15" customHeight="1" x14ac:dyDescent="0.35">
      <c r="A4" s="52">
        <v>45168</v>
      </c>
      <c r="B4" s="52">
        <v>45017</v>
      </c>
      <c r="C4" s="32"/>
      <c r="D4" s="32" t="s">
        <v>2561</v>
      </c>
      <c r="E4" s="32" t="s">
        <v>2521</v>
      </c>
      <c r="F4" s="32" t="s">
        <v>2526</v>
      </c>
      <c r="G4" s="33" t="s">
        <v>2657</v>
      </c>
      <c r="I4" s="32" t="s">
        <v>11</v>
      </c>
      <c r="J4" s="35">
        <v>-10</v>
      </c>
      <c r="K4" s="35">
        <v>3</v>
      </c>
      <c r="M4" s="32" t="str">
        <f t="shared" ca="1" si="0"/>
        <v>2027/28</v>
      </c>
      <c r="N4" s="32">
        <f ca="1">N3+1</f>
        <v>2027</v>
      </c>
      <c r="O4" s="32">
        <f ca="1">O3+1</f>
        <v>2028</v>
      </c>
      <c r="P4" s="52">
        <f t="shared" ca="1" si="1"/>
        <v>46478</v>
      </c>
      <c r="Q4" s="52">
        <f t="shared" ca="1" si="2"/>
        <v>46843</v>
      </c>
      <c r="R4" s="35">
        <v>2</v>
      </c>
    </row>
    <row r="5" spans="1:20" ht="15" customHeight="1" x14ac:dyDescent="0.35">
      <c r="A5" s="52">
        <v>45168</v>
      </c>
      <c r="B5" s="52">
        <v>45017</v>
      </c>
      <c r="C5" s="32"/>
      <c r="D5" s="32" t="s">
        <v>2566</v>
      </c>
      <c r="E5" s="32" t="s">
        <v>2521</v>
      </c>
      <c r="F5" s="32" t="s">
        <v>2551</v>
      </c>
      <c r="G5" s="33" t="s">
        <v>2657</v>
      </c>
      <c r="I5" s="32" t="s">
        <v>12</v>
      </c>
      <c r="J5" s="35">
        <v>-9</v>
      </c>
      <c r="K5" s="35">
        <v>4</v>
      </c>
    </row>
    <row r="6" spans="1:20" ht="15" customHeight="1" x14ac:dyDescent="0.35">
      <c r="A6" s="52">
        <v>45168</v>
      </c>
      <c r="B6" s="52">
        <v>45017</v>
      </c>
      <c r="C6" s="32"/>
      <c r="D6" s="32" t="s">
        <v>2564</v>
      </c>
      <c r="E6" s="32" t="s">
        <v>2521</v>
      </c>
      <c r="F6" s="32" t="s">
        <v>2533</v>
      </c>
      <c r="G6" s="33" t="s">
        <v>2657</v>
      </c>
      <c r="I6" s="32" t="s">
        <v>13</v>
      </c>
      <c r="J6" s="35">
        <v>-8</v>
      </c>
      <c r="K6" s="35">
        <v>5</v>
      </c>
    </row>
    <row r="7" spans="1:20" ht="15" customHeight="1" x14ac:dyDescent="0.35">
      <c r="A7" s="52">
        <v>45168</v>
      </c>
      <c r="B7" s="52">
        <v>45017</v>
      </c>
      <c r="C7" s="32"/>
      <c r="D7" s="32" t="s">
        <v>2565</v>
      </c>
      <c r="E7" s="32" t="s">
        <v>2521</v>
      </c>
      <c r="F7" s="32" t="s">
        <v>2536</v>
      </c>
      <c r="G7" s="33" t="s">
        <v>2657</v>
      </c>
      <c r="I7" s="32" t="s">
        <v>14</v>
      </c>
      <c r="J7" s="35">
        <v>-7</v>
      </c>
      <c r="K7" s="35">
        <v>6</v>
      </c>
    </row>
    <row r="8" spans="1:20" ht="15" customHeight="1" x14ac:dyDescent="0.35">
      <c r="A8" s="52">
        <v>45168</v>
      </c>
      <c r="B8" s="52">
        <v>45017</v>
      </c>
      <c r="C8" s="32"/>
      <c r="D8" s="32" t="s">
        <v>2568</v>
      </c>
      <c r="E8" s="32" t="s">
        <v>2521</v>
      </c>
      <c r="F8" s="32" t="s">
        <v>2532</v>
      </c>
      <c r="G8" s="32" t="s">
        <v>2656</v>
      </c>
      <c r="I8" s="32" t="s">
        <v>15</v>
      </c>
      <c r="J8" s="35">
        <v>-6</v>
      </c>
      <c r="K8" s="35">
        <v>7</v>
      </c>
    </row>
    <row r="9" spans="1:20" ht="15" customHeight="1" x14ac:dyDescent="0.35">
      <c r="A9" s="52">
        <v>45168</v>
      </c>
      <c r="B9" s="52">
        <v>45017</v>
      </c>
      <c r="C9" s="32"/>
      <c r="D9" s="32" t="s">
        <v>2569</v>
      </c>
      <c r="E9" s="32" t="s">
        <v>2521</v>
      </c>
      <c r="F9" s="32" t="s">
        <v>2534</v>
      </c>
      <c r="G9" s="32" t="s">
        <v>2656</v>
      </c>
      <c r="I9" s="32" t="s">
        <v>16</v>
      </c>
      <c r="J9" s="35">
        <v>-5</v>
      </c>
      <c r="K9" s="35">
        <v>8</v>
      </c>
    </row>
    <row r="10" spans="1:20" ht="15" customHeight="1" x14ac:dyDescent="0.35">
      <c r="A10" s="52">
        <v>45168</v>
      </c>
      <c r="B10" s="52">
        <v>45017</v>
      </c>
      <c r="C10" s="32"/>
      <c r="D10" s="32" t="s">
        <v>2570</v>
      </c>
      <c r="E10" s="32" t="s">
        <v>2521</v>
      </c>
      <c r="F10" s="32" t="s">
        <v>2537</v>
      </c>
      <c r="G10" s="32" t="s">
        <v>2656</v>
      </c>
      <c r="I10" s="32" t="s">
        <v>17</v>
      </c>
      <c r="J10" s="35">
        <v>-4</v>
      </c>
      <c r="K10" s="35">
        <v>9</v>
      </c>
    </row>
    <row r="11" spans="1:20" ht="15" customHeight="1" x14ac:dyDescent="0.35">
      <c r="A11" s="52">
        <v>45168</v>
      </c>
      <c r="B11" s="52">
        <v>45017</v>
      </c>
      <c r="C11" s="32"/>
      <c r="D11" s="32" t="s">
        <v>2571</v>
      </c>
      <c r="E11" s="32" t="s">
        <v>2521</v>
      </c>
      <c r="F11" s="32" t="s">
        <v>2593</v>
      </c>
      <c r="G11" s="32" t="s">
        <v>2656</v>
      </c>
      <c r="I11" s="32" t="s">
        <v>18</v>
      </c>
      <c r="J11" s="35">
        <v>-3</v>
      </c>
      <c r="K11" s="35">
        <v>10</v>
      </c>
    </row>
    <row r="12" spans="1:20" ht="15" customHeight="1" x14ac:dyDescent="0.35">
      <c r="A12" s="52">
        <v>45168</v>
      </c>
      <c r="B12" s="52">
        <v>45017</v>
      </c>
      <c r="C12" s="32"/>
      <c r="D12" s="32" t="s">
        <v>2572</v>
      </c>
      <c r="E12" s="32" t="s">
        <v>2521</v>
      </c>
      <c r="F12" s="32" t="s">
        <v>2594</v>
      </c>
      <c r="G12" s="32" t="s">
        <v>2656</v>
      </c>
      <c r="I12" s="32" t="s">
        <v>19</v>
      </c>
      <c r="J12" s="35">
        <v>-2</v>
      </c>
      <c r="K12" s="35">
        <v>11</v>
      </c>
    </row>
    <row r="13" spans="1:20" ht="15" customHeight="1" x14ac:dyDescent="0.35">
      <c r="A13" s="52">
        <v>45168</v>
      </c>
      <c r="B13" s="52">
        <v>45017</v>
      </c>
      <c r="C13" s="32"/>
      <c r="D13" s="32" t="s">
        <v>2573</v>
      </c>
      <c r="E13" s="32" t="s">
        <v>2521</v>
      </c>
      <c r="F13" s="32" t="s">
        <v>2595</v>
      </c>
      <c r="G13" s="32" t="s">
        <v>2656</v>
      </c>
      <c r="I13" s="32" t="s">
        <v>20</v>
      </c>
      <c r="J13" s="35">
        <v>-1</v>
      </c>
      <c r="K13" s="35">
        <v>12</v>
      </c>
    </row>
    <row r="14" spans="1:20" ht="15" customHeight="1" x14ac:dyDescent="0.35">
      <c r="A14" s="52">
        <v>45168</v>
      </c>
      <c r="B14" s="52">
        <v>45017</v>
      </c>
      <c r="C14" s="32"/>
      <c r="D14" s="32" t="s">
        <v>2574</v>
      </c>
      <c r="E14" s="32" t="s">
        <v>2521</v>
      </c>
      <c r="F14" s="32" t="s">
        <v>2525</v>
      </c>
      <c r="G14" s="32" t="s">
        <v>2656</v>
      </c>
    </row>
    <row r="15" spans="1:20" ht="15" customHeight="1" x14ac:dyDescent="0.35">
      <c r="A15" s="52">
        <v>45168</v>
      </c>
      <c r="B15" s="52">
        <v>45017</v>
      </c>
      <c r="C15" s="32"/>
      <c r="D15" s="32" t="s">
        <v>2575</v>
      </c>
      <c r="E15" s="32" t="s">
        <v>2521</v>
      </c>
      <c r="F15" s="32" t="s">
        <v>2544</v>
      </c>
      <c r="G15" s="32" t="s">
        <v>2656</v>
      </c>
    </row>
    <row r="16" spans="1:20" ht="15" customHeight="1" x14ac:dyDescent="0.35">
      <c r="A16" s="52">
        <v>45168</v>
      </c>
      <c r="B16" s="52">
        <v>45017</v>
      </c>
      <c r="C16" s="32"/>
      <c r="D16" s="32" t="s">
        <v>2576</v>
      </c>
      <c r="E16" s="32" t="s">
        <v>2521</v>
      </c>
      <c r="F16" s="32" t="s">
        <v>2528</v>
      </c>
      <c r="G16" s="32" t="s">
        <v>2656</v>
      </c>
    </row>
    <row r="17" spans="1:18" ht="15" customHeight="1" x14ac:dyDescent="0.35">
      <c r="A17" s="52">
        <v>45168</v>
      </c>
      <c r="B17" s="52">
        <v>45017</v>
      </c>
      <c r="C17" s="32"/>
      <c r="D17" s="32" t="s">
        <v>2707</v>
      </c>
      <c r="E17" s="32" t="s">
        <v>2521</v>
      </c>
      <c r="F17" s="32" t="s">
        <v>2706</v>
      </c>
      <c r="G17" s="32" t="s">
        <v>2656</v>
      </c>
    </row>
    <row r="18" spans="1:18" ht="15" customHeight="1" x14ac:dyDescent="0.35">
      <c r="A18" s="52">
        <v>45168</v>
      </c>
      <c r="B18" s="52">
        <v>45017</v>
      </c>
      <c r="C18" s="32"/>
      <c r="D18" s="32" t="s">
        <v>2577</v>
      </c>
      <c r="E18" s="32" t="s">
        <v>2521</v>
      </c>
      <c r="F18" s="32" t="s">
        <v>2529</v>
      </c>
      <c r="G18" s="32" t="s">
        <v>2656</v>
      </c>
    </row>
    <row r="19" spans="1:18" ht="15" customHeight="1" x14ac:dyDescent="0.35">
      <c r="A19" s="52">
        <v>45168</v>
      </c>
      <c r="B19" s="52">
        <v>45017</v>
      </c>
      <c r="C19" s="32"/>
      <c r="D19" s="32" t="s">
        <v>2578</v>
      </c>
      <c r="E19" s="32" t="s">
        <v>2521</v>
      </c>
      <c r="F19" s="32" t="s">
        <v>2531</v>
      </c>
      <c r="G19" s="32" t="s">
        <v>2656</v>
      </c>
      <c r="I19" s="46"/>
      <c r="J19" s="44"/>
      <c r="K19" s="44"/>
    </row>
    <row r="20" spans="1:18" ht="15" customHeight="1" x14ac:dyDescent="0.35">
      <c r="A20" s="52">
        <v>45168</v>
      </c>
      <c r="B20" s="52">
        <v>45017</v>
      </c>
      <c r="C20" s="32"/>
      <c r="D20" s="32" t="s">
        <v>2563</v>
      </c>
      <c r="E20" s="32" t="s">
        <v>2521</v>
      </c>
      <c r="F20" s="32" t="s">
        <v>2530</v>
      </c>
      <c r="G20" s="32" t="s">
        <v>2656</v>
      </c>
      <c r="I20" s="46"/>
      <c r="J20" s="44"/>
      <c r="K20" s="44"/>
    </row>
    <row r="21" spans="1:18" ht="15" customHeight="1" x14ac:dyDescent="0.35">
      <c r="A21" s="52">
        <v>45168</v>
      </c>
      <c r="B21" s="52">
        <v>45017</v>
      </c>
      <c r="C21" s="32"/>
      <c r="D21" s="32" t="s">
        <v>2705</v>
      </c>
      <c r="E21" s="32" t="s">
        <v>2521</v>
      </c>
      <c r="F21" s="32" t="s">
        <v>2704</v>
      </c>
      <c r="G21" s="32" t="s">
        <v>2656</v>
      </c>
      <c r="I21" s="46"/>
    </row>
    <row r="22" spans="1:18" ht="15" customHeight="1" x14ac:dyDescent="0.35">
      <c r="A22" s="52">
        <v>45168</v>
      </c>
      <c r="B22" s="52">
        <v>45017</v>
      </c>
      <c r="C22" s="32"/>
      <c r="D22" s="32" t="s">
        <v>2579</v>
      </c>
      <c r="E22" s="32" t="s">
        <v>2521</v>
      </c>
      <c r="F22" s="32" t="s">
        <v>2535</v>
      </c>
      <c r="G22" s="32" t="s">
        <v>2656</v>
      </c>
      <c r="I22" s="46"/>
      <c r="M22" s="46"/>
      <c r="N22" s="46"/>
      <c r="O22" s="46"/>
      <c r="P22" s="46"/>
      <c r="Q22" s="46"/>
      <c r="R22" s="46"/>
    </row>
    <row r="23" spans="1:18" ht="15" customHeight="1" x14ac:dyDescent="0.35">
      <c r="A23" s="52">
        <v>45168</v>
      </c>
      <c r="B23" s="52">
        <v>45017</v>
      </c>
      <c r="C23" s="32"/>
      <c r="D23" s="32" t="s">
        <v>2580</v>
      </c>
      <c r="E23" s="32" t="s">
        <v>2521</v>
      </c>
      <c r="F23" s="32" t="s">
        <v>2542</v>
      </c>
      <c r="G23" s="32" t="s">
        <v>2656</v>
      </c>
      <c r="I23" s="46"/>
      <c r="J23" s="45"/>
      <c r="K23" s="45"/>
    </row>
    <row r="24" spans="1:18" ht="15" customHeight="1" x14ac:dyDescent="0.35">
      <c r="A24" s="52">
        <v>45168</v>
      </c>
      <c r="B24" s="52">
        <v>45017</v>
      </c>
      <c r="C24" s="32"/>
      <c r="D24" s="32" t="s">
        <v>2581</v>
      </c>
      <c r="E24" s="32" t="s">
        <v>2521</v>
      </c>
      <c r="F24" s="32" t="s">
        <v>2538</v>
      </c>
      <c r="G24" s="32" t="s">
        <v>2656</v>
      </c>
      <c r="I24" s="46"/>
    </row>
    <row r="25" spans="1:18" ht="15" customHeight="1" x14ac:dyDescent="0.35">
      <c r="A25" s="52">
        <v>45168</v>
      </c>
      <c r="B25" s="52">
        <v>45017</v>
      </c>
      <c r="C25" s="32"/>
      <c r="D25" s="32" t="s">
        <v>2582</v>
      </c>
      <c r="E25" s="32" t="s">
        <v>2521</v>
      </c>
      <c r="F25" s="32" t="s">
        <v>2540</v>
      </c>
      <c r="G25" s="32" t="s">
        <v>2656</v>
      </c>
      <c r="I25" s="46"/>
    </row>
    <row r="26" spans="1:18" ht="15" customHeight="1" x14ac:dyDescent="0.35">
      <c r="A26" s="52">
        <v>45168</v>
      </c>
      <c r="B26" s="52">
        <v>45017</v>
      </c>
      <c r="C26" s="32"/>
      <c r="D26" s="32" t="s">
        <v>2583</v>
      </c>
      <c r="E26" s="32" t="s">
        <v>2521</v>
      </c>
      <c r="F26" s="32" t="s">
        <v>2539</v>
      </c>
      <c r="G26" s="32" t="s">
        <v>2656</v>
      </c>
      <c r="I26" s="46"/>
    </row>
    <row r="27" spans="1:18" ht="15" customHeight="1" x14ac:dyDescent="0.35">
      <c r="A27" s="52">
        <v>45168</v>
      </c>
      <c r="B27" s="52">
        <v>45017</v>
      </c>
      <c r="C27" s="32"/>
      <c r="D27" s="32" t="s">
        <v>2703</v>
      </c>
      <c r="E27" s="32" t="s">
        <v>2521</v>
      </c>
      <c r="F27" s="32" t="s">
        <v>2702</v>
      </c>
      <c r="G27" s="32" t="s">
        <v>2656</v>
      </c>
      <c r="I27" s="46"/>
    </row>
    <row r="28" spans="1:18" ht="15" customHeight="1" x14ac:dyDescent="0.35">
      <c r="A28" s="52">
        <v>45168</v>
      </c>
      <c r="B28" s="52">
        <v>45017</v>
      </c>
      <c r="C28" s="32"/>
      <c r="D28" s="32" t="s">
        <v>2584</v>
      </c>
      <c r="E28" s="32" t="s">
        <v>2521</v>
      </c>
      <c r="F28" s="32" t="s">
        <v>2548</v>
      </c>
      <c r="G28" s="32" t="s">
        <v>2656</v>
      </c>
      <c r="I28" s="46"/>
    </row>
    <row r="29" spans="1:18" ht="15" customHeight="1" x14ac:dyDescent="0.35">
      <c r="A29" s="52">
        <v>45168</v>
      </c>
      <c r="B29" s="52">
        <v>45017</v>
      </c>
      <c r="C29" s="32"/>
      <c r="D29" s="32" t="s">
        <v>2585</v>
      </c>
      <c r="E29" s="32" t="s">
        <v>2521</v>
      </c>
      <c r="F29" s="32" t="s">
        <v>2549</v>
      </c>
      <c r="G29" s="32" t="s">
        <v>2656</v>
      </c>
      <c r="I29" s="46"/>
    </row>
    <row r="30" spans="1:18" ht="15" customHeight="1" x14ac:dyDescent="0.35">
      <c r="A30" s="52">
        <v>45168</v>
      </c>
      <c r="B30" s="52">
        <v>45017</v>
      </c>
      <c r="C30" s="32"/>
      <c r="D30" s="32" t="s">
        <v>2586</v>
      </c>
      <c r="E30" s="32" t="s">
        <v>2521</v>
      </c>
      <c r="F30" s="32" t="s">
        <v>2543</v>
      </c>
      <c r="G30" s="32" t="s">
        <v>2656</v>
      </c>
      <c r="I30" s="46"/>
    </row>
    <row r="31" spans="1:18" ht="15" customHeight="1" x14ac:dyDescent="0.35">
      <c r="A31" s="52">
        <v>45168</v>
      </c>
      <c r="B31" s="52">
        <v>45017</v>
      </c>
      <c r="C31" s="32"/>
      <c r="D31" s="32" t="s">
        <v>2587</v>
      </c>
      <c r="E31" s="32" t="s">
        <v>2521</v>
      </c>
      <c r="F31" s="32" t="s">
        <v>2545</v>
      </c>
      <c r="G31" s="32" t="s">
        <v>2656</v>
      </c>
    </row>
    <row r="32" spans="1:18" ht="15" customHeight="1" x14ac:dyDescent="0.35">
      <c r="A32" s="52">
        <v>45168</v>
      </c>
      <c r="B32" s="52">
        <v>45017</v>
      </c>
      <c r="C32" s="32"/>
      <c r="D32" s="32" t="s">
        <v>2588</v>
      </c>
      <c r="E32" s="32" t="s">
        <v>2521</v>
      </c>
      <c r="F32" s="32" t="s">
        <v>2541</v>
      </c>
      <c r="G32" s="32" t="s">
        <v>2656</v>
      </c>
    </row>
    <row r="33" spans="1:7" ht="15" customHeight="1" x14ac:dyDescent="0.35">
      <c r="A33" s="52">
        <v>45168</v>
      </c>
      <c r="B33" s="52">
        <v>45017</v>
      </c>
      <c r="C33" s="32"/>
      <c r="D33" s="32" t="s">
        <v>2589</v>
      </c>
      <c r="E33" s="32" t="s">
        <v>2521</v>
      </c>
      <c r="F33" s="32" t="s">
        <v>2547</v>
      </c>
      <c r="G33" s="32" t="s">
        <v>2656</v>
      </c>
    </row>
    <row r="34" spans="1:7" ht="15" customHeight="1" x14ac:dyDescent="0.35">
      <c r="A34" s="87">
        <v>45317</v>
      </c>
      <c r="B34" s="52">
        <v>45017</v>
      </c>
      <c r="C34" s="33"/>
      <c r="D34" s="33" t="s">
        <v>2590</v>
      </c>
      <c r="E34" s="33" t="s">
        <v>2521</v>
      </c>
      <c r="F34" s="33" t="s">
        <v>2546</v>
      </c>
      <c r="G34" s="32" t="s">
        <v>2656</v>
      </c>
    </row>
    <row r="35" spans="1:7" ht="15" customHeight="1" x14ac:dyDescent="0.35">
      <c r="A35" s="87">
        <v>45317</v>
      </c>
      <c r="B35" s="52">
        <v>45017</v>
      </c>
      <c r="C35" s="33"/>
      <c r="D35" s="33" t="s">
        <v>2591</v>
      </c>
      <c r="E35" s="33" t="s">
        <v>2521</v>
      </c>
      <c r="F35" s="33" t="s">
        <v>2550</v>
      </c>
      <c r="G35" s="32" t="s">
        <v>2656</v>
      </c>
    </row>
    <row r="36" spans="1:7" ht="15" customHeight="1" x14ac:dyDescent="0.35">
      <c r="A36" s="87">
        <v>45317</v>
      </c>
      <c r="B36" s="52">
        <v>45017</v>
      </c>
      <c r="C36" s="33"/>
      <c r="D36" s="33" t="s">
        <v>2701</v>
      </c>
      <c r="E36" s="33" t="s">
        <v>2521</v>
      </c>
      <c r="F36" s="33" t="s">
        <v>2700</v>
      </c>
      <c r="G36" s="32" t="s">
        <v>2656</v>
      </c>
    </row>
    <row r="37" spans="1:7" ht="15" customHeight="1" x14ac:dyDescent="0.35">
      <c r="A37" s="87">
        <v>45317</v>
      </c>
      <c r="B37" s="52">
        <v>45017</v>
      </c>
      <c r="C37" s="33"/>
      <c r="D37" s="33" t="s">
        <v>2592</v>
      </c>
      <c r="E37" s="33" t="s">
        <v>2521</v>
      </c>
      <c r="F37" s="33" t="s">
        <v>2552</v>
      </c>
      <c r="G37" s="32" t="s">
        <v>2656</v>
      </c>
    </row>
    <row r="38" spans="1:7" ht="15" customHeight="1" x14ac:dyDescent="0.35">
      <c r="A38" s="52">
        <v>45371</v>
      </c>
      <c r="B38" s="52">
        <v>45383</v>
      </c>
      <c r="C38" s="32"/>
      <c r="D38" s="32" t="s">
        <v>2729</v>
      </c>
      <c r="E38" s="33" t="s">
        <v>2521</v>
      </c>
      <c r="F38" s="32" t="s">
        <v>2732</v>
      </c>
      <c r="G38" s="32" t="s">
        <v>2656</v>
      </c>
    </row>
    <row r="39" spans="1:7" ht="15" customHeight="1" x14ac:dyDescent="0.35">
      <c r="A39" s="52">
        <v>45371</v>
      </c>
      <c r="B39" s="52">
        <v>45383</v>
      </c>
      <c r="C39" s="32"/>
      <c r="D39" s="32" t="s">
        <v>2730</v>
      </c>
      <c r="E39" s="33" t="s">
        <v>2521</v>
      </c>
      <c r="F39" s="32" t="s">
        <v>2733</v>
      </c>
      <c r="G39" s="32" t="s">
        <v>2656</v>
      </c>
    </row>
    <row r="40" spans="1:7" ht="15" customHeight="1" x14ac:dyDescent="0.35">
      <c r="A40" s="52">
        <v>45371</v>
      </c>
      <c r="B40" s="52">
        <v>45383</v>
      </c>
      <c r="C40" s="32"/>
      <c r="D40" s="32" t="s">
        <v>2731</v>
      </c>
      <c r="E40" s="33" t="s">
        <v>2521</v>
      </c>
      <c r="F40" s="32" t="s">
        <v>2734</v>
      </c>
      <c r="G40" s="32" t="s">
        <v>2656</v>
      </c>
    </row>
    <row r="41" spans="1:7" ht="15" customHeight="1" x14ac:dyDescent="0.35">
      <c r="A41" s="52">
        <v>45384</v>
      </c>
      <c r="B41" s="52">
        <v>45383</v>
      </c>
      <c r="C41" s="32"/>
      <c r="D41" s="32" t="s">
        <v>2735</v>
      </c>
      <c r="E41" s="33" t="s">
        <v>2521</v>
      </c>
      <c r="F41" s="32" t="s">
        <v>2737</v>
      </c>
      <c r="G41" s="32" t="s">
        <v>2656</v>
      </c>
    </row>
    <row r="42" spans="1:7" ht="15" customHeight="1" x14ac:dyDescent="0.35">
      <c r="A42" s="52">
        <v>45384</v>
      </c>
      <c r="B42" s="52">
        <v>45383</v>
      </c>
      <c r="C42" s="32"/>
      <c r="D42" s="32" t="s">
        <v>2736</v>
      </c>
      <c r="E42" s="33" t="s">
        <v>2521</v>
      </c>
      <c r="F42" s="32" t="s">
        <v>2738</v>
      </c>
      <c r="G42" s="32" t="s">
        <v>2656</v>
      </c>
    </row>
    <row r="43" spans="1:7" ht="15" customHeight="1" x14ac:dyDescent="0.35">
      <c r="A43" s="52">
        <v>45565</v>
      </c>
      <c r="B43" s="52">
        <v>45566</v>
      </c>
      <c r="C43" s="32"/>
      <c r="D43" s="32" t="s">
        <v>2739</v>
      </c>
      <c r="E43" s="33" t="s">
        <v>2521</v>
      </c>
      <c r="F43" s="32" t="s">
        <v>2740</v>
      </c>
      <c r="G43" s="32" t="s">
        <v>2656</v>
      </c>
    </row>
    <row r="44" spans="1:7" ht="15" customHeight="1" x14ac:dyDescent="0.35">
      <c r="A44" s="52">
        <v>45617</v>
      </c>
      <c r="B44" s="52">
        <v>45383</v>
      </c>
      <c r="C44" s="32"/>
      <c r="D44" s="32" t="s">
        <v>2741</v>
      </c>
      <c r="E44" s="33" t="s">
        <v>2521</v>
      </c>
      <c r="F44" s="32" t="s">
        <v>2743</v>
      </c>
      <c r="G44" s="32" t="s">
        <v>2656</v>
      </c>
    </row>
    <row r="45" spans="1:7" ht="15" customHeight="1" x14ac:dyDescent="0.35">
      <c r="A45" s="52">
        <v>45617</v>
      </c>
      <c r="B45" s="52">
        <v>45383</v>
      </c>
      <c r="C45" s="32"/>
      <c r="D45" s="32" t="s">
        <v>2742</v>
      </c>
      <c r="E45" s="33" t="s">
        <v>2521</v>
      </c>
      <c r="F45" s="32" t="s">
        <v>2744</v>
      </c>
      <c r="G45" s="32" t="s">
        <v>2656</v>
      </c>
    </row>
    <row r="46" spans="1:7" ht="15" customHeight="1" x14ac:dyDescent="0.35">
      <c r="A46" s="52">
        <v>45617</v>
      </c>
      <c r="B46" s="52">
        <v>45383</v>
      </c>
      <c r="C46" s="32"/>
      <c r="D46" s="32" t="s">
        <v>2745</v>
      </c>
      <c r="E46" s="33" t="s">
        <v>2521</v>
      </c>
      <c r="F46" s="32" t="s">
        <v>2746</v>
      </c>
      <c r="G46" s="32" t="s">
        <v>2656</v>
      </c>
    </row>
    <row r="47" spans="1:7" ht="15" customHeight="1" x14ac:dyDescent="0.35">
      <c r="A47" s="52">
        <v>45737</v>
      </c>
      <c r="B47" s="52">
        <v>45383</v>
      </c>
      <c r="C47" s="32"/>
      <c r="D47" s="32" t="s">
        <v>2747</v>
      </c>
      <c r="E47" s="33" t="s">
        <v>2521</v>
      </c>
      <c r="F47" s="32" t="s">
        <v>2753</v>
      </c>
      <c r="G47" s="32" t="s">
        <v>2656</v>
      </c>
    </row>
    <row r="48" spans="1:7" ht="15" customHeight="1" x14ac:dyDescent="0.35">
      <c r="A48" s="52">
        <v>45737</v>
      </c>
      <c r="B48" s="52">
        <v>45383</v>
      </c>
      <c r="C48" s="32"/>
      <c r="D48" s="32" t="s">
        <v>2748</v>
      </c>
      <c r="E48" s="33" t="s">
        <v>2521</v>
      </c>
      <c r="F48" s="32" t="s">
        <v>2751</v>
      </c>
      <c r="G48" s="32" t="s">
        <v>2656</v>
      </c>
    </row>
    <row r="49" spans="1:7" ht="15" customHeight="1" x14ac:dyDescent="0.35">
      <c r="A49" s="52">
        <v>45737</v>
      </c>
      <c r="B49" s="52">
        <v>45383</v>
      </c>
      <c r="C49" s="32"/>
      <c r="D49" s="32" t="s">
        <v>2749</v>
      </c>
      <c r="E49" s="33" t="s">
        <v>2521</v>
      </c>
      <c r="F49" s="32" t="s">
        <v>2752</v>
      </c>
      <c r="G49" s="32" t="s">
        <v>2656</v>
      </c>
    </row>
    <row r="50" spans="1:7" ht="15" customHeight="1" x14ac:dyDescent="0.35">
      <c r="A50" s="52">
        <v>45737</v>
      </c>
      <c r="B50" s="52">
        <v>45383</v>
      </c>
      <c r="C50" s="32"/>
      <c r="D50" s="32" t="s">
        <v>2750</v>
      </c>
      <c r="E50" s="33" t="s">
        <v>2521</v>
      </c>
      <c r="F50" s="32" t="s">
        <v>2754</v>
      </c>
      <c r="G50" s="32" t="s">
        <v>2656</v>
      </c>
    </row>
    <row r="51" spans="1:7" ht="15" customHeight="1" x14ac:dyDescent="0.35">
      <c r="A51" s="52"/>
      <c r="B51" s="52">
        <v>46059</v>
      </c>
      <c r="C51" s="32"/>
      <c r="D51" s="32" t="s">
        <v>2755</v>
      </c>
      <c r="E51" s="33" t="s">
        <v>2521</v>
      </c>
      <c r="F51" s="32" t="s">
        <v>2757</v>
      </c>
      <c r="G51" s="32" t="s">
        <v>2656</v>
      </c>
    </row>
    <row r="52" spans="1:7" ht="15" customHeight="1" x14ac:dyDescent="0.35">
      <c r="A52" s="52"/>
      <c r="B52" s="52">
        <v>46059</v>
      </c>
      <c r="C52" s="32"/>
      <c r="D52" s="32" t="s">
        <v>2756</v>
      </c>
      <c r="E52" s="33" t="s">
        <v>2521</v>
      </c>
      <c r="F52" s="32" t="s">
        <v>2758</v>
      </c>
      <c r="G52" s="32" t="s">
        <v>2656</v>
      </c>
    </row>
    <row r="53" spans="1:7" ht="15" customHeight="1" x14ac:dyDescent="0.35">
      <c r="A53" s="52"/>
      <c r="B53" s="52">
        <v>46059</v>
      </c>
      <c r="C53" s="32"/>
      <c r="D53" s="32" t="s">
        <v>2759</v>
      </c>
      <c r="E53" s="33" t="s">
        <v>2521</v>
      </c>
      <c r="F53" s="32" t="s">
        <v>2760</v>
      </c>
      <c r="G53" s="32" t="s">
        <v>2656</v>
      </c>
    </row>
    <row r="54" spans="1:7" ht="15" customHeight="1" x14ac:dyDescent="0.35">
      <c r="A54" s="52">
        <v>45168</v>
      </c>
      <c r="B54" s="52">
        <v>45017</v>
      </c>
      <c r="C54" s="32"/>
      <c r="D54" s="32" t="s">
        <v>2558</v>
      </c>
      <c r="E54" s="32" t="s">
        <v>2521</v>
      </c>
      <c r="F54" s="32" t="s">
        <v>2522</v>
      </c>
      <c r="G54" s="32" t="s">
        <v>2557</v>
      </c>
    </row>
    <row r="55" spans="1:7" ht="15" customHeight="1" x14ac:dyDescent="0.35">
      <c r="A55" s="52">
        <v>45168</v>
      </c>
      <c r="B55" s="52">
        <v>45017</v>
      </c>
      <c r="C55" s="32"/>
      <c r="D55" s="32" t="s">
        <v>2559</v>
      </c>
      <c r="E55" s="32" t="s">
        <v>2521</v>
      </c>
      <c r="F55" s="32" t="s">
        <v>2523</v>
      </c>
      <c r="G55" s="32" t="s">
        <v>2557</v>
      </c>
    </row>
    <row r="56" spans="1:7" ht="15" customHeight="1" x14ac:dyDescent="0.35">
      <c r="A56" s="32"/>
      <c r="B56" s="32"/>
      <c r="C56" s="32"/>
      <c r="D56" s="32"/>
      <c r="E56" s="32"/>
      <c r="F56" s="32"/>
      <c r="G56" s="32"/>
    </row>
    <row r="57" spans="1:7" ht="15" customHeight="1" x14ac:dyDescent="0.35">
      <c r="A57" s="32"/>
      <c r="B57" s="32"/>
      <c r="C57" s="32"/>
      <c r="D57" s="32"/>
      <c r="E57" s="32"/>
      <c r="F57" s="32"/>
      <c r="G57" s="32"/>
    </row>
    <row r="58" spans="1:7" ht="15" customHeight="1" x14ac:dyDescent="0.35">
      <c r="A58" s="32"/>
      <c r="B58" s="32"/>
      <c r="C58" s="32"/>
      <c r="D58" s="32"/>
      <c r="E58" s="32"/>
      <c r="F58" s="32"/>
      <c r="G58" s="32"/>
    </row>
    <row r="59" spans="1:7" ht="15" customHeight="1" x14ac:dyDescent="0.35">
      <c r="A59" s="32"/>
      <c r="B59" s="32"/>
      <c r="C59" s="32"/>
      <c r="D59" s="32"/>
      <c r="E59" s="32"/>
      <c r="F59" s="32"/>
      <c r="G59" s="32"/>
    </row>
    <row r="60" spans="1:7" ht="15" customHeight="1" x14ac:dyDescent="0.35">
      <c r="A60" s="32"/>
      <c r="B60" s="32"/>
      <c r="C60" s="32"/>
      <c r="D60" s="32"/>
      <c r="E60" s="32"/>
      <c r="F60" s="32"/>
      <c r="G60" s="32"/>
    </row>
    <row r="61" spans="1:7" ht="15" customHeight="1" x14ac:dyDescent="0.35">
      <c r="A61" s="32"/>
      <c r="B61" s="32"/>
      <c r="C61" s="32"/>
      <c r="D61" s="32"/>
      <c r="E61" s="32"/>
      <c r="F61" s="32"/>
      <c r="G61" s="32"/>
    </row>
    <row r="62" spans="1:7" ht="15" customHeight="1" x14ac:dyDescent="0.35">
      <c r="A62" s="32"/>
      <c r="B62" s="32"/>
      <c r="C62" s="32"/>
      <c r="D62" s="32"/>
      <c r="E62" s="32"/>
      <c r="F62" s="32"/>
      <c r="G62" s="32"/>
    </row>
    <row r="63" spans="1:7" ht="15" customHeight="1" x14ac:dyDescent="0.35">
      <c r="A63" s="32"/>
      <c r="B63" s="32"/>
      <c r="C63" s="32"/>
      <c r="D63" s="32"/>
      <c r="E63" s="32"/>
      <c r="F63" s="32"/>
      <c r="G63" s="32"/>
    </row>
    <row r="64" spans="1:7" ht="15" customHeight="1" x14ac:dyDescent="0.35">
      <c r="A64" s="32"/>
      <c r="B64" s="32"/>
      <c r="C64" s="32"/>
      <c r="D64" s="32"/>
      <c r="E64" s="32"/>
      <c r="F64" s="32"/>
      <c r="G64" s="32"/>
    </row>
    <row r="65" spans="1:7" ht="15" customHeight="1" x14ac:dyDescent="0.35">
      <c r="A65" s="32"/>
      <c r="B65" s="32"/>
      <c r="C65" s="32"/>
      <c r="D65" s="32"/>
      <c r="E65" s="32"/>
      <c r="F65" s="32"/>
      <c r="G65" s="32"/>
    </row>
    <row r="66" spans="1:7" ht="15" customHeight="1" x14ac:dyDescent="0.35">
      <c r="A66" s="32"/>
      <c r="B66" s="32"/>
      <c r="C66" s="32"/>
      <c r="D66" s="32"/>
      <c r="E66" s="32"/>
      <c r="F66" s="32"/>
      <c r="G66" s="32"/>
    </row>
    <row r="67" spans="1:7" ht="15" customHeight="1" x14ac:dyDescent="0.35">
      <c r="A67" s="32"/>
      <c r="B67" s="32"/>
      <c r="C67" s="32"/>
      <c r="D67" s="32"/>
      <c r="E67" s="32"/>
      <c r="F67" s="32"/>
      <c r="G67" s="32"/>
    </row>
    <row r="68" spans="1:7" ht="15" customHeight="1" x14ac:dyDescent="0.35">
      <c r="B68" s="32"/>
      <c r="C68" s="32"/>
      <c r="D68" s="32"/>
      <c r="E68" s="32"/>
      <c r="F68" s="32"/>
      <c r="G68" s="32"/>
    </row>
    <row r="69" spans="1:7" ht="15" customHeight="1" x14ac:dyDescent="0.35">
      <c r="B69" s="32"/>
      <c r="C69" s="32"/>
      <c r="D69" s="32"/>
      <c r="E69" s="32"/>
      <c r="F69" s="32"/>
      <c r="G69" s="32"/>
    </row>
    <row r="70" spans="1:7" ht="15" customHeight="1" x14ac:dyDescent="0.35">
      <c r="B70" s="32"/>
      <c r="C70" s="32"/>
      <c r="D70" s="32"/>
      <c r="E70" s="32"/>
      <c r="F70" s="32"/>
      <c r="G70" s="32"/>
    </row>
    <row r="71" spans="1:7" ht="15" customHeight="1" x14ac:dyDescent="0.35">
      <c r="B71" s="32"/>
      <c r="C71" s="32"/>
      <c r="D71" s="32"/>
      <c r="E71" s="32"/>
      <c r="F71" s="32"/>
      <c r="G71" s="32"/>
    </row>
  </sheetData>
  <sheetProtection algorithmName="SHA-512" hashValue="B/a+w6LhHSyGGupfJrlVgOQwXYyg7MGBxC4yMnlfQeVZcFSb5Brt72y9FXVhDC5pZhnGXgJ4KopHRMYuvkJVpQ==" saltValue="ZwRDm57DDHcRoeOxrkbCnQ==" spinCount="100000" sheet="1" objects="1" scenarios="1"/>
  <autoFilter ref="D1:G1" xr:uid="{00000000-0009-0000-0000-000005000000}"/>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0"/>
  <sheetViews>
    <sheetView showGridLines="0" zoomScale="90" zoomScaleNormal="90" workbookViewId="0"/>
  </sheetViews>
  <sheetFormatPr defaultColWidth="8.81640625" defaultRowHeight="15" customHeight="1" x14ac:dyDescent="0.35"/>
  <cols>
    <col min="1" max="1" width="10.6328125" style="22" customWidth="1"/>
    <col min="2" max="2" width="15.6328125" style="22" customWidth="1"/>
    <col min="3" max="3" width="12.6328125" style="22" customWidth="1"/>
    <col min="4" max="4" width="35.6328125" style="22" customWidth="1"/>
    <col min="5" max="16384" width="8.81640625" style="21"/>
  </cols>
  <sheetData>
    <row r="1" spans="1:4" ht="15" customHeight="1" x14ac:dyDescent="0.35">
      <c r="A1" s="31" t="s">
        <v>2723</v>
      </c>
      <c r="B1" s="31" t="s">
        <v>2724</v>
      </c>
      <c r="C1" s="31" t="s">
        <v>2725</v>
      </c>
      <c r="D1" s="31" t="s">
        <v>25</v>
      </c>
    </row>
    <row r="2" spans="1:4" ht="15" customHeight="1" x14ac:dyDescent="0.35">
      <c r="A2" s="32">
        <v>1.4</v>
      </c>
      <c r="B2" s="52">
        <v>45168</v>
      </c>
      <c r="C2" s="32" t="s">
        <v>2726</v>
      </c>
      <c r="D2" s="32" t="s">
        <v>2727</v>
      </c>
    </row>
    <row r="3" spans="1:4" ht="15" customHeight="1" x14ac:dyDescent="0.35">
      <c r="A3" s="32">
        <v>1.5</v>
      </c>
      <c r="B3" s="52">
        <v>45317</v>
      </c>
      <c r="C3" s="32" t="s">
        <v>2726</v>
      </c>
      <c r="D3" s="32" t="s">
        <v>2728</v>
      </c>
    </row>
    <row r="4" spans="1:4" ht="15" customHeight="1" x14ac:dyDescent="0.35">
      <c r="A4" s="32"/>
      <c r="B4" s="52"/>
      <c r="C4" s="32"/>
      <c r="D4" s="32"/>
    </row>
    <row r="5" spans="1:4" ht="15" customHeight="1" x14ac:dyDescent="0.35">
      <c r="A5" s="32"/>
      <c r="B5" s="52"/>
      <c r="C5" s="32"/>
      <c r="D5" s="32"/>
    </row>
    <row r="6" spans="1:4" ht="15" customHeight="1" x14ac:dyDescent="0.35">
      <c r="A6" s="32"/>
      <c r="B6" s="52"/>
      <c r="C6" s="32"/>
      <c r="D6" s="32"/>
    </row>
    <row r="7" spans="1:4" ht="15" customHeight="1" x14ac:dyDescent="0.35">
      <c r="A7" s="32"/>
      <c r="B7" s="52"/>
      <c r="C7" s="32"/>
      <c r="D7" s="32"/>
    </row>
    <row r="8" spans="1:4" ht="15" customHeight="1" x14ac:dyDescent="0.35">
      <c r="A8" s="32"/>
      <c r="B8" s="52"/>
      <c r="C8" s="32"/>
      <c r="D8" s="32"/>
    </row>
    <row r="9" spans="1:4" ht="15" customHeight="1" x14ac:dyDescent="0.35">
      <c r="A9" s="32"/>
      <c r="B9" s="52"/>
      <c r="C9" s="32"/>
      <c r="D9" s="32"/>
    </row>
    <row r="10" spans="1:4" ht="15" customHeight="1" x14ac:dyDescent="0.35">
      <c r="A10" s="32"/>
      <c r="B10" s="52"/>
      <c r="C10" s="32"/>
      <c r="D10" s="32"/>
    </row>
  </sheetData>
  <sheetProtection algorithmName="SHA-512" hashValue="M7tejZgkTn2UgcXr72vxcvpKU3jrXTBo1iRu294FD+3Hey7JTIMEzgVDa4ul/hu4PO6Cyz/kbjktckFNP9bYAw==" saltValue="mvWaaLyiLHu+7OXZT9UjKg=="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FB9EA44AFEF134DB1AB185278ED7005" ma:contentTypeVersion="13" ma:contentTypeDescription="Create a new document." ma:contentTypeScope="" ma:versionID="99dcb841896eb013aeca1f058099ad4b">
  <xsd:schema xmlns:xsd="http://www.w3.org/2001/XMLSchema" xmlns:xs="http://www.w3.org/2001/XMLSchema" xmlns:p="http://schemas.microsoft.com/office/2006/metadata/properties" xmlns:ns1="http://schemas.microsoft.com/sharepoint/v3" xmlns:ns2="910965db-32c7-4582-a90b-6b992ad0d2a9" xmlns:ns3="af1a12bd-a7a8-48b7-a344-ffd09937de03" targetNamespace="http://schemas.microsoft.com/office/2006/metadata/properties" ma:root="true" ma:fieldsID="61d2216cfe30fbeb749e337189619657" ns1:_="" ns2:_="" ns3:_="">
    <xsd:import namespace="http://schemas.microsoft.com/sharepoint/v3"/>
    <xsd:import namespace="910965db-32c7-4582-a90b-6b992ad0d2a9"/>
    <xsd:import namespace="af1a12bd-a7a8-48b7-a344-ffd09937de0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10965db-32c7-4582-a90b-6b992ad0d2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242fb91-79a5-4b93-8a08-4d9fe80d6a6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1a12bd-a7a8-48b7-a344-ffd09937de0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574ed10-7463-4baf-8efa-55e69dfe6e71}" ma:internalName="TaxCatchAll" ma:showField="CatchAllData" ma:web="af1a12bd-a7a8-48b7-a344-ffd09937de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f1a12bd-a7a8-48b7-a344-ffd09937de03" xsi:nil="true"/>
    <lcf76f155ced4ddcb4097134ff3c332f xmlns="910965db-32c7-4582-a90b-6b992ad0d2a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2CA21DF-8C19-440E-8CA6-6D7E04DDEB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10965db-32c7-4582-a90b-6b992ad0d2a9"/>
    <ds:schemaRef ds:uri="af1a12bd-a7a8-48b7-a344-ffd09937de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6D21C8-3A07-4282-B18F-09A2741B4F4B}">
  <ds:schemaRefs>
    <ds:schemaRef ds:uri="http://schemas.microsoft.com/sharepoint/v3/contenttype/forms"/>
  </ds:schemaRefs>
</ds:datastoreItem>
</file>

<file path=customXml/itemProps3.xml><?xml version="1.0" encoding="utf-8"?>
<ds:datastoreItem xmlns:ds="http://schemas.openxmlformats.org/officeDocument/2006/customXml" ds:itemID="{83999085-7C88-42D8-A58B-42A1B4034334}">
  <ds:schemaRefs>
    <ds:schemaRef ds:uri="http://purl.org/dc/dcmitype/"/>
    <ds:schemaRef ds:uri="http://schemas.microsoft.com/office/2006/metadata/properties"/>
    <ds:schemaRef ds:uri="910965db-32c7-4582-a90b-6b992ad0d2a9"/>
    <ds:schemaRef ds:uri="http://purl.org/dc/terms/"/>
    <ds:schemaRef ds:uri="http://www.w3.org/XML/1998/namespace"/>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af1a12bd-a7a8-48b7-a344-ffd09937de03"/>
    <ds:schemaRef ds:uri="http://schemas.microsoft.com/sharepoint/v3"/>
  </ds:schemaRefs>
</ds:datastoreItem>
</file>

<file path=docMetadata/LabelInfo.xml><?xml version="1.0" encoding="utf-8"?>
<clbl:labelList xmlns:clbl="http://schemas.microsoft.com/office/2020/mipLabelMetadata">
  <clbl:label id="{b862b4fa-6862-4600-963c-cc87cec1c85f}" enabled="1" method="Standard" siteId="{1edaad83-b2ef-483d-81f1-2c48682f40ec}" contentBits="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Guidance</vt:lpstr>
      <vt:lpstr>Timeline</vt:lpstr>
      <vt:lpstr>PCN Variation</vt:lpstr>
      <vt:lpstr>CSV File</vt:lpstr>
      <vt:lpstr>PCN Data</vt:lpstr>
      <vt:lpstr>Paycode Info</vt:lpstr>
      <vt:lpstr>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Roper, Matthew (Capita Transformation)</dc:creator>
  <cp:lastModifiedBy>Van-Parys, Kathryn (Corporate Comms)</cp:lastModifiedBy>
  <dcterms:created xsi:type="dcterms:W3CDTF">2021-08-31T08:56:01Z</dcterms:created>
  <dcterms:modified xsi:type="dcterms:W3CDTF">2026-06-18T11:33:54Z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0x010100EFB9EA44AFEF134DB1AB185278ED7005</vt:lpwstr>
  </property>
  <property fmtid="{D5CDD505-2E9C-101B-9397-08002B2CF9AE}" pid="3" name="MediaServiceImageTags">
    <vt:lpwstr/>
  </property>
</Properties>
</file>